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drawings/drawing9.xml" ContentType="application/vnd.openxmlformats-officedocument.drawing+xml"/>
  <Override PartName="/xl/charts/chart11.xml" ContentType="application/vnd.openxmlformats-officedocument.drawingml.chart+xml"/>
  <Override PartName="/xl/drawings/drawing10.xml" ContentType="application/vnd.openxmlformats-officedocument.drawing+xml"/>
  <Override PartName="/xl/charts/chart12.xml" ContentType="application/vnd.openxmlformats-officedocument.drawingml.chart+xml"/>
  <Override PartName="/xl/drawings/drawing11.xml" ContentType="application/vnd.openxmlformats-officedocument.drawing+xml"/>
  <Override PartName="/xl/charts/chart13.xml" ContentType="application/vnd.openxmlformats-officedocument.drawingml.chart+xml"/>
  <Override PartName="/xl/drawings/drawing12.xml" ContentType="application/vnd.openxmlformats-officedocument.drawing+xml"/>
  <Override PartName="/xl/charts/chart14.xml" ContentType="application/vnd.openxmlformats-officedocument.drawingml.chart+xml"/>
  <Override PartName="/xl/drawings/drawing13.xml" ContentType="application/vnd.openxmlformats-officedocument.drawing+xml"/>
  <Override PartName="/xl/charts/chart15.xml" ContentType="application/vnd.openxmlformats-officedocument.drawingml.chart+xml"/>
  <Override PartName="/xl/drawings/drawing14.xml" ContentType="application/vnd.openxmlformats-officedocument.drawing+xml"/>
  <Override PartName="/xl/charts/chart16.xml" ContentType="application/vnd.openxmlformats-officedocument.drawingml.chart+xml"/>
  <Override PartName="/xl/drawings/drawing15.xml" ContentType="application/vnd.openxmlformats-officedocument.drawing+xml"/>
  <Override PartName="/xl/charts/chart17.xml" ContentType="application/vnd.openxmlformats-officedocument.drawingml.chart+xml"/>
  <Override PartName="/xl/drawings/drawing16.xml" ContentType="application/vnd.openxmlformats-officedocument.drawing+xml"/>
  <Override PartName="/xl/charts/chart18.xml" ContentType="application/vnd.openxmlformats-officedocument.drawingml.chart+xml"/>
  <Override PartName="/xl/drawings/drawing17.xml" ContentType="application/vnd.openxmlformats-officedocument.drawing+xml"/>
  <Override PartName="/xl/charts/chart19.xml" ContentType="application/vnd.openxmlformats-officedocument.drawingml.chart+xml"/>
  <Override PartName="/xl/drawings/drawing18.xml" ContentType="application/vnd.openxmlformats-officedocument.drawing+xml"/>
  <Override PartName="/xl/charts/chart20.xml" ContentType="application/vnd.openxmlformats-officedocument.drawingml.chart+xml"/>
  <Override PartName="/xl/drawings/drawing19.xml" ContentType="application/vnd.openxmlformats-officedocument.drawing+xml"/>
  <Override PartName="/xl/charts/chart21.xml" ContentType="application/vnd.openxmlformats-officedocument.drawingml.chart+xml"/>
  <Override PartName="/xl/drawings/drawing20.xml" ContentType="application/vnd.openxmlformats-officedocument.drawing+xml"/>
  <Override PartName="/xl/charts/chart22.xml" ContentType="application/vnd.openxmlformats-officedocument.drawingml.chart+xml"/>
  <Override PartName="/xl/drawings/drawing21.xml" ContentType="application/vnd.openxmlformats-officedocument.drawing+xml"/>
  <Override PartName="/xl/charts/chart23.xml" ContentType="application/vnd.openxmlformats-officedocument.drawingml.chart+xml"/>
  <Override PartName="/xl/drawings/drawing22.xml" ContentType="application/vnd.openxmlformats-officedocument.drawing+xml"/>
  <Override PartName="/xl/charts/chart24.xml" ContentType="application/vnd.openxmlformats-officedocument.drawingml.chart+xml"/>
  <Override PartName="/xl/drawings/drawing23.xml" ContentType="application/vnd.openxmlformats-officedocument.drawing+xml"/>
  <Override PartName="/xl/charts/chart25.xml" ContentType="application/vnd.openxmlformats-officedocument.drawingml.chart+xml"/>
  <Override PartName="/xl/drawings/drawing24.xml" ContentType="application/vnd.openxmlformats-officedocument.drawing+xml"/>
  <Override PartName="/xl/charts/chart26.xml" ContentType="application/vnd.openxmlformats-officedocument.drawingml.chart+xml"/>
  <Override PartName="/xl/drawings/drawing25.xml" ContentType="application/vnd.openxmlformats-officedocument.drawing+xml"/>
  <Override PartName="/xl/charts/chart27.xml" ContentType="application/vnd.openxmlformats-officedocument.drawingml.chart+xml"/>
  <Override PartName="/xl/drawings/drawing26.xml" ContentType="application/vnd.openxmlformats-officedocument.drawing+xml"/>
  <Override PartName="/xl/charts/chart28.xml" ContentType="application/vnd.openxmlformats-officedocument.drawingml.chart+xml"/>
  <Override PartName="/xl/drawings/drawing27.xml" ContentType="application/vnd.openxmlformats-officedocument.drawing+xml"/>
  <Override PartName="/xl/charts/chart29.xml" ContentType="application/vnd.openxmlformats-officedocument.drawingml.chart+xml"/>
  <Override PartName="/xl/drawings/drawing28.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drawings/drawing29.xml" ContentType="application/vnd.openxmlformats-officedocument.drawing+xml"/>
  <Override PartName="/xl/charts/chart32.xml" ContentType="application/vnd.openxmlformats-officedocument.drawingml.chart+xml"/>
  <Override PartName="/xl/drawings/drawing30.xml" ContentType="application/vnd.openxmlformats-officedocument.drawing+xml"/>
  <Override PartName="/xl/charts/chart33.xml" ContentType="application/vnd.openxmlformats-officedocument.drawingml.chart+xml"/>
  <Override PartName="/xl/drawings/drawing31.xml" ContentType="application/vnd.openxmlformats-officedocument.drawing+xml"/>
  <Override PartName="/xl/charts/chart34.xml" ContentType="application/vnd.openxmlformats-officedocument.drawingml.chart+xml"/>
  <Override PartName="/xl/drawings/drawing32.xml" ContentType="application/vnd.openxmlformats-officedocument.drawing+xml"/>
  <Override PartName="/xl/charts/chart35.xml" ContentType="application/vnd.openxmlformats-officedocument.drawingml.chart+xml"/>
  <Override PartName="/xl/drawings/drawing33.xml" ContentType="application/vnd.openxmlformats-officedocument.drawing+xml"/>
  <Override PartName="/xl/charts/chart3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0" yWindow="480" windowWidth="17955" windowHeight="11415" tabRatio="937"/>
  </bookViews>
  <sheets>
    <sheet name="SUMARIO" sheetId="78" r:id="rId1"/>
    <sheet name="TB1" sheetId="1" r:id="rId2"/>
    <sheet name="TB2" sheetId="2" r:id="rId3"/>
    <sheet name="TB3" sheetId="3" r:id="rId4"/>
    <sheet name="TB4" sheetId="15" r:id="rId5"/>
    <sheet name="GR1.GR2" sheetId="16" r:id="rId6"/>
    <sheet name="TB5" sheetId="19" r:id="rId7"/>
    <sheet name="TB6" sheetId="21" r:id="rId8"/>
    <sheet name="TB7" sheetId="31" r:id="rId9"/>
    <sheet name="TB8" sheetId="23" r:id="rId10"/>
    <sheet name="TB9" sheetId="32" r:id="rId11"/>
    <sheet name="TB10" sheetId="26" r:id="rId12"/>
    <sheet name="TB11" sheetId="28" r:id="rId13"/>
    <sheet name="TB12" sheetId="39" r:id="rId14"/>
    <sheet name="TB13.GR3" sheetId="34" r:id="rId15"/>
    <sheet name="TB14" sheetId="29" r:id="rId16"/>
    <sheet name="TB15" sheetId="30" r:id="rId17"/>
    <sheet name="TB16" sheetId="40" r:id="rId18"/>
    <sheet name="TB17" sheetId="41" r:id="rId19"/>
    <sheet name="TB18" sheetId="42" r:id="rId20"/>
    <sheet name="TB19" sheetId="114" r:id="rId21"/>
    <sheet name="TB20" sheetId="44" r:id="rId22"/>
    <sheet name="TB21" sheetId="45" r:id="rId23"/>
    <sheet name="TB22" sheetId="46" r:id="rId24"/>
    <sheet name="TB23" sheetId="47" r:id="rId25"/>
    <sheet name="TB24.GR4" sheetId="48" r:id="rId26"/>
    <sheet name="TB25.GR5" sheetId="49" r:id="rId27"/>
    <sheet name="TB26e27" sheetId="50" r:id="rId28"/>
    <sheet name="TB28" sheetId="51" r:id="rId29"/>
    <sheet name="TB29" sheetId="52" r:id="rId30"/>
    <sheet name="TB30" sheetId="53" r:id="rId31"/>
    <sheet name="TB31" sheetId="54" r:id="rId32"/>
    <sheet name="TB32" sheetId="55" r:id="rId33"/>
    <sheet name="TB33" sheetId="56" r:id="rId34"/>
    <sheet name="Tb34" sheetId="57" r:id="rId35"/>
    <sheet name="TB35" sheetId="58" r:id="rId36"/>
    <sheet name="Tb36" sheetId="59" r:id="rId37"/>
    <sheet name="TB37" sheetId="117" r:id="rId38"/>
    <sheet name="TB38" sheetId="60" r:id="rId39"/>
    <sheet name="GR6.GR7" sheetId="61" r:id="rId40"/>
    <sheet name="TB39" sheetId="66" r:id="rId41"/>
    <sheet name="GR8" sheetId="67" r:id="rId42"/>
    <sheet name="TB40" sheetId="68" r:id="rId43"/>
    <sheet name="TB41" sheetId="69" r:id="rId44"/>
    <sheet name="TB42" sheetId="70" r:id="rId45"/>
    <sheet name="TB43" sheetId="62" r:id="rId46"/>
    <sheet name="TB44" sheetId="63" r:id="rId47"/>
    <sheet name="TB45" sheetId="64" r:id="rId48"/>
    <sheet name="TB46" sheetId="65" r:id="rId49"/>
    <sheet name="TB47" sheetId="71" r:id="rId50"/>
    <sheet name="GR9" sheetId="72" r:id="rId51"/>
    <sheet name="TB48" sheetId="73" r:id="rId52"/>
    <sheet name="GR10" sheetId="74" r:id="rId53"/>
    <sheet name="GR11" sheetId="116" r:id="rId54"/>
    <sheet name="TB49" sheetId="76" r:id="rId55"/>
    <sheet name="GR12" sheetId="79" r:id="rId56"/>
    <sheet name="GR13" sheetId="80" r:id="rId57"/>
    <sheet name="GR14" sheetId="81" r:id="rId58"/>
    <sheet name="GR15" sheetId="82" r:id="rId59"/>
    <sheet name="GR16" sheetId="83" r:id="rId60"/>
    <sheet name="GR17" sheetId="115" r:id="rId61"/>
    <sheet name="GR18" sheetId="84" r:id="rId62"/>
    <sheet name="GR19" sheetId="85" r:id="rId63"/>
    <sheet name="GR20" sheetId="86" r:id="rId64"/>
    <sheet name="GR21" sheetId="87" r:id="rId65"/>
    <sheet name="GR22" sheetId="88" r:id="rId66"/>
    <sheet name="GR23" sheetId="89" r:id="rId67"/>
    <sheet name="GR24" sheetId="90" r:id="rId68"/>
    <sheet name="GR25" sheetId="91" r:id="rId69"/>
    <sheet name="GR26" sheetId="92" r:id="rId70"/>
    <sheet name="GR27" sheetId="119" r:id="rId71"/>
    <sheet name="GR28" sheetId="120" r:id="rId72"/>
    <sheet name="GR29" sheetId="121" r:id="rId73"/>
    <sheet name="GR30.GR31" sheetId="109" r:id="rId74"/>
    <sheet name="GR32" sheetId="93" r:id="rId75"/>
    <sheet name="GR33" sheetId="94" r:id="rId76"/>
    <sheet name="TB50" sheetId="95" r:id="rId77"/>
    <sheet name="TB51" sheetId="96" r:id="rId78"/>
    <sheet name="TB52" sheetId="97" r:id="rId79"/>
    <sheet name="TB53" sheetId="98" r:id="rId80"/>
    <sheet name="TB54" sheetId="99" r:id="rId81"/>
    <sheet name="TB55" sheetId="100" r:id="rId82"/>
    <sheet name="TB56" sheetId="101" r:id="rId83"/>
    <sheet name="TB57" sheetId="102" r:id="rId84"/>
    <sheet name="TB58" sheetId="103" r:id="rId85"/>
    <sheet name="GR34" sheetId="104" r:id="rId86"/>
    <sheet name="GR35" sheetId="105" r:id="rId87"/>
    <sheet name="GR36" sheetId="106" r:id="rId88"/>
  </sheets>
  <externalReferences>
    <externalReference r:id="rId89"/>
    <externalReference r:id="rId90"/>
    <externalReference r:id="rId91"/>
  </externalReferences>
  <definedNames>
    <definedName name="_xlnm._FilterDatabase" localSheetId="15" hidden="1">'TB14'!$A$9:$K$37</definedName>
    <definedName name="_xlnm._FilterDatabase" localSheetId="28" hidden="1">'TB28'!$A$11:$Y$11</definedName>
    <definedName name="_xlnm._FilterDatabase" localSheetId="29" hidden="1">'TB29'!$A$1:$A$3</definedName>
    <definedName name="_xlnm._FilterDatabase" localSheetId="33" hidden="1">'TB33'!$A$1:$AA$7</definedName>
    <definedName name="_xlnm.Print_Area" localSheetId="33">'TB33'!$A$5:$AC$37</definedName>
    <definedName name="_xlnm.Print_Area" localSheetId="34">'Tb34'!$A$5:$W$37</definedName>
    <definedName name="_xlnm.Print_Area" localSheetId="35">'TB35'!$A$5:$AA$37</definedName>
  </definedNames>
  <calcPr calcId="145621"/>
</workbook>
</file>

<file path=xl/calcChain.xml><?xml version="1.0" encoding="utf-8"?>
<calcChain xmlns="http://schemas.openxmlformats.org/spreadsheetml/2006/main">
  <c r="W37" i="68" l="1"/>
  <c r="W36" i="68"/>
  <c r="W35" i="68"/>
  <c r="W34" i="68"/>
  <c r="W33" i="68"/>
  <c r="W32" i="68"/>
  <c r="W31" i="68"/>
  <c r="W30" i="68"/>
  <c r="W29" i="68"/>
  <c r="W28" i="68"/>
  <c r="W27" i="68"/>
  <c r="W26" i="68"/>
  <c r="W25" i="68"/>
  <c r="W24" i="68"/>
  <c r="W23" i="68"/>
  <c r="W22" i="68"/>
  <c r="W21" i="68"/>
  <c r="W20" i="68"/>
  <c r="W19" i="68"/>
  <c r="W18" i="68"/>
  <c r="W17" i="68"/>
  <c r="W16" i="68"/>
  <c r="W15" i="68"/>
  <c r="W14" i="68"/>
  <c r="W13" i="68"/>
  <c r="W12" i="68"/>
  <c r="W11" i="68"/>
  <c r="V8" i="68"/>
  <c r="U8" i="68"/>
  <c r="T8" i="68"/>
  <c r="S8" i="68"/>
  <c r="R8" i="68"/>
  <c r="Q8" i="68"/>
  <c r="P8" i="68"/>
  <c r="O8" i="68"/>
  <c r="N8" i="68"/>
  <c r="M8" i="68"/>
  <c r="L8" i="68"/>
  <c r="K8" i="68"/>
  <c r="J8" i="68"/>
  <c r="I8" i="68"/>
  <c r="H8" i="68"/>
  <c r="G8" i="68"/>
  <c r="F8" i="68"/>
  <c r="E8" i="68"/>
  <c r="D8" i="68"/>
  <c r="C8" i="68"/>
  <c r="B8" i="68"/>
  <c r="W8" i="68" l="1"/>
  <c r="K37" i="54"/>
  <c r="I37" i="54" s="1"/>
  <c r="K36" i="54"/>
  <c r="I36" i="54" s="1"/>
  <c r="K35" i="54"/>
  <c r="E35" i="54" s="1"/>
  <c r="I35" i="54"/>
  <c r="K34" i="54"/>
  <c r="I34" i="54"/>
  <c r="E34" i="54"/>
  <c r="K33" i="54"/>
  <c r="I33" i="54" s="1"/>
  <c r="E33" i="54"/>
  <c r="K32" i="54"/>
  <c r="I32" i="54" s="1"/>
  <c r="K31" i="54"/>
  <c r="E31" i="54" s="1"/>
  <c r="I31" i="54"/>
  <c r="K30" i="54"/>
  <c r="I30" i="54"/>
  <c r="E30" i="54"/>
  <c r="K29" i="54"/>
  <c r="I29" i="54" s="1"/>
  <c r="E29" i="54"/>
  <c r="K28" i="54"/>
  <c r="I28" i="54" s="1"/>
  <c r="K27" i="54"/>
  <c r="E27" i="54" s="1"/>
  <c r="I27" i="54"/>
  <c r="K26" i="54"/>
  <c r="I26" i="54"/>
  <c r="E26" i="54"/>
  <c r="K25" i="54"/>
  <c r="I25" i="54" s="1"/>
  <c r="E25" i="54"/>
  <c r="K24" i="54"/>
  <c r="I24" i="54" s="1"/>
  <c r="K23" i="54"/>
  <c r="E23" i="54" s="1"/>
  <c r="I23" i="54"/>
  <c r="K22" i="54"/>
  <c r="I22" i="54"/>
  <c r="E22" i="54"/>
  <c r="K21" i="54"/>
  <c r="I21" i="54" s="1"/>
  <c r="E21" i="54"/>
  <c r="K20" i="54"/>
  <c r="I20" i="54" s="1"/>
  <c r="K19" i="54"/>
  <c r="E19" i="54" s="1"/>
  <c r="I19" i="54"/>
  <c r="K18" i="54"/>
  <c r="I18" i="54"/>
  <c r="E18" i="54"/>
  <c r="K17" i="54"/>
  <c r="I17" i="54" s="1"/>
  <c r="E17" i="54"/>
  <c r="K16" i="54"/>
  <c r="I16" i="54" s="1"/>
  <c r="K15" i="54"/>
  <c r="E15" i="54" s="1"/>
  <c r="I15" i="54"/>
  <c r="K14" i="54"/>
  <c r="I14" i="54"/>
  <c r="E14" i="54"/>
  <c r="K13" i="54"/>
  <c r="I13" i="54" s="1"/>
  <c r="E13" i="54"/>
  <c r="K12" i="54"/>
  <c r="I12" i="54" s="1"/>
  <c r="K11" i="54"/>
  <c r="E11" i="54" s="1"/>
  <c r="I11" i="54"/>
  <c r="K9" i="54"/>
  <c r="I9" i="54"/>
  <c r="E9" i="54"/>
  <c r="Q36" i="51"/>
  <c r="O36" i="51"/>
  <c r="J36" i="51"/>
  <c r="Q35" i="51"/>
  <c r="O35" i="51"/>
  <c r="Q33" i="51"/>
  <c r="O33" i="51"/>
  <c r="Q31" i="51"/>
  <c r="O31" i="51"/>
  <c r="Q30" i="51"/>
  <c r="O30" i="51"/>
  <c r="Q28" i="51"/>
  <c r="O28" i="51"/>
  <c r="Q27" i="51"/>
  <c r="O27" i="51"/>
  <c r="Q26" i="51"/>
  <c r="O26" i="51"/>
  <c r="Q25" i="51"/>
  <c r="O25" i="51"/>
  <c r="Q24" i="51"/>
  <c r="O24" i="51"/>
  <c r="Q23" i="51"/>
  <c r="O23" i="51"/>
  <c r="Q22" i="51"/>
  <c r="O22" i="51"/>
  <c r="Q21" i="51"/>
  <c r="O21" i="51"/>
  <c r="Q20" i="51"/>
  <c r="O20" i="51"/>
  <c r="Q18" i="51"/>
  <c r="O18" i="51"/>
  <c r="Q17" i="51"/>
  <c r="O17" i="51"/>
  <c r="Q16" i="51"/>
  <c r="O16" i="51"/>
  <c r="Q15" i="51"/>
  <c r="O15" i="51"/>
  <c r="Q14" i="51"/>
  <c r="O14" i="51"/>
  <c r="K13" i="51"/>
  <c r="J13" i="51"/>
  <c r="Q12" i="51"/>
  <c r="O12" i="51"/>
  <c r="Q11" i="51"/>
  <c r="O11" i="51"/>
  <c r="Q9" i="51"/>
  <c r="O9" i="51"/>
  <c r="E37" i="54" l="1"/>
  <c r="E12" i="54"/>
  <c r="E16" i="54"/>
  <c r="E20" i="54"/>
  <c r="E24" i="54"/>
  <c r="E28" i="54"/>
  <c r="E32" i="54"/>
  <c r="E36" i="54"/>
  <c r="N10" i="44" l="1"/>
</calcChain>
</file>

<file path=xl/sharedStrings.xml><?xml version="1.0" encoding="utf-8"?>
<sst xmlns="http://schemas.openxmlformats.org/spreadsheetml/2006/main" count="5843" uniqueCount="1102">
  <si>
    <t>Homicídios dolosos, por número de vítimas e ocorrências</t>
  </si>
  <si>
    <t>Grupos de Estados segundo qualidade dos dados (1)</t>
  </si>
  <si>
    <t>Nº de Vítimas</t>
  </si>
  <si>
    <t>Nº de Ocorrências</t>
  </si>
  <si>
    <t>Ns. Absolutos</t>
  </si>
  <si>
    <t>Taxas (2)</t>
  </si>
  <si>
    <t>Variação (%)</t>
  </si>
  <si>
    <t>Brasil</t>
  </si>
  <si>
    <t>Acre</t>
  </si>
  <si>
    <t>Alagoas</t>
  </si>
  <si>
    <t>Amazonas</t>
  </si>
  <si>
    <t>Bahia</t>
  </si>
  <si>
    <t>Ceará</t>
  </si>
  <si>
    <t>Distrito Federal</t>
  </si>
  <si>
    <t>Espírito Santo</t>
  </si>
  <si>
    <t>Goiás</t>
  </si>
  <si>
    <t>Maranhão</t>
  </si>
  <si>
    <t>Mato Grosso</t>
  </si>
  <si>
    <t>Mato Grosso do Sul</t>
  </si>
  <si>
    <t>Pernambuco</t>
  </si>
  <si>
    <t>Rondônia</t>
  </si>
  <si>
    <t>São Paulo</t>
  </si>
  <si>
    <t>Amapá</t>
  </si>
  <si>
    <t>Piauí</t>
  </si>
  <si>
    <t>Rio Grande do Norte</t>
  </si>
  <si>
    <t>Roraima</t>
  </si>
  <si>
    <t>Santa Catarina</t>
  </si>
  <si>
    <t>Tocantins</t>
  </si>
  <si>
    <t>(2) Por 100 mil habitantes.</t>
  </si>
  <si>
    <t>TABELA 03</t>
  </si>
  <si>
    <r>
      <t>Crimes letais intencionais</t>
    </r>
    <r>
      <rPr>
        <vertAlign val="superscript"/>
        <sz val="8"/>
        <rFont val="Arial"/>
        <family val="2"/>
      </rPr>
      <t xml:space="preserve"> (1)</t>
    </r>
    <r>
      <rPr>
        <sz val="8"/>
        <rFont val="Arial"/>
        <family val="2"/>
      </rPr>
      <t>, por tipo</t>
    </r>
  </si>
  <si>
    <t>Grupos de Estados segundo qualidade dos dados (2)</t>
  </si>
  <si>
    <t>Latrocínio</t>
  </si>
  <si>
    <t>Taxas (3)</t>
  </si>
  <si>
    <t>Pará</t>
  </si>
  <si>
    <t xml:space="preserve">Paraíba </t>
  </si>
  <si>
    <t xml:space="preserve">Paraná </t>
  </si>
  <si>
    <t>...</t>
  </si>
  <si>
    <t>Sergipe</t>
  </si>
  <si>
    <t>(1) Os dados informados correspondem ao volume de ocorrências policiais registradas e não, necessariamente, indicam o número de vítimas envolvidas.</t>
  </si>
  <si>
    <t>(3) Por 100 mil habitantes.</t>
  </si>
  <si>
    <t>CVLI - Crimes violentos letais intencionais (3)</t>
  </si>
  <si>
    <t>Taxas (4)</t>
  </si>
  <si>
    <t>(1) Os dados de latrocínio e lesão corporal seguida de morte correspondem ao volume de ocorrências policiais registradas e não, necessariamente, indicam o número de vítimas envolvidas. Os registros de homicídio doloso referem-se ao número de vítimas.</t>
  </si>
  <si>
    <t>(3) A categoria "Crimes Violentos Letais Intencionais" agrega as ocorrências de Homicídio Doloso, Latrocínio e Lesão Corporal seguida de Morte.</t>
  </si>
  <si>
    <t>(4) Por 100 mil habitantes.</t>
  </si>
  <si>
    <t>-</t>
  </si>
  <si>
    <t>Rio Grande do Sul</t>
  </si>
  <si>
    <t>Lesão Corporal Seguida de Morte</t>
  </si>
  <si>
    <t>Brasil e Unidades da Federação –  2013-2014</t>
  </si>
  <si>
    <t>(3) Retificação das informações publicadas no Anuário do Fórum Brasileiro de Segurança Pública, ano 8, 2014.</t>
  </si>
  <si>
    <t>(4) Retificação das informações publicadas no Anuário do Fórum Brasileiro de Segurança Pública, ano 8, 2014.</t>
  </si>
  <si>
    <t xml:space="preserve">Sergipe </t>
  </si>
  <si>
    <t xml:space="preserve">Pará </t>
  </si>
  <si>
    <t>Minas Gerais (5)</t>
  </si>
  <si>
    <t>(5) Na capital, Belo Horizonte, a fonte utilizada é a Delegacia de Crimes Contra a Vida, ou seja, reflete a informação disponível no momento da investigação policial e contabiliza o número de vítimas. No restante do estado a fonte utilizada é o Registros de Eventos de Defesa Social - REDS, ou seja, reflete a informação disponível no momento do registro da ocorrência e contabiliza o número de ocorrências.</t>
  </si>
  <si>
    <t>2013 (3)</t>
  </si>
  <si>
    <t>2013 (4)</t>
  </si>
  <si>
    <t>Goiás (5)</t>
  </si>
  <si>
    <t>Santa Catarina (6)</t>
  </si>
  <si>
    <t xml:space="preserve">Amapá </t>
  </si>
  <si>
    <t>Vitimização Policial</t>
  </si>
  <si>
    <t xml:space="preserve">Rio de Janeiro </t>
  </si>
  <si>
    <t>(6) Os dados de ocorrências de Santa Catarina referem-se ao total de vítimas de homicídio doloso.</t>
  </si>
  <si>
    <t>(6) Os dados de ocorrências de Santa Catarina referem-se ao total de vítimas de latrocínio e lesão corporal seguida de morte.</t>
  </si>
  <si>
    <t>TABELA 02</t>
  </si>
  <si>
    <t>2013 (5)</t>
  </si>
  <si>
    <t>(5) Retificação das informações publicadas no Anuário do Fórum Brasileiro de Segurança Pública, ano 8, 2014.</t>
  </si>
  <si>
    <t>(4) As mortes em confronto com policiais em serviço estão somadas aos homicídios.</t>
  </si>
  <si>
    <t>(5) As mortes em confronto com policiais fora de serviço estão somadas aos homicídios.</t>
  </si>
  <si>
    <t>Paraná (5)</t>
  </si>
  <si>
    <t>Piauí (4)(5)</t>
  </si>
  <si>
    <t>Rio de Janeiro (5)</t>
  </si>
  <si>
    <t>Rio Grande do Norte (4)(5)</t>
  </si>
  <si>
    <t>Rio Grande do Sul (4)(5)</t>
  </si>
  <si>
    <t>São Paulo (5)</t>
  </si>
  <si>
    <t>Acre (4)(5)</t>
  </si>
  <si>
    <t>Distrito Federal (4)(5)</t>
  </si>
  <si>
    <t>Mato Grosso (4)(5)</t>
  </si>
  <si>
    <t>Mato Grosso do Sul (4)(5)</t>
  </si>
  <si>
    <t>Minas Gerais (4)(5)</t>
  </si>
  <si>
    <t>Paraíba (4)(5)</t>
  </si>
  <si>
    <t>Pernambuco (4)(5)</t>
  </si>
  <si>
    <t xml:space="preserve">(8) Para as naturezas coletadas os totais de ocorrências registradas no Paraná referem-se ao somatório das naturezas constantes nos boletins da Polícia Civil e Polícia Militar (Boletim Unificado). Pela metodologia do Estado são tabulados todos os delitos (naturezas) constatados em uma ocorrência, não havendo prorização. </t>
  </si>
  <si>
    <t>Acre (6)(7)</t>
  </si>
  <si>
    <t>Distrito Federal (6)(7)</t>
  </si>
  <si>
    <t>Goiás (7)</t>
  </si>
  <si>
    <t>Mato Grosso (6)(7)</t>
  </si>
  <si>
    <t>Mato Grosso do Sul (6)(7)</t>
  </si>
  <si>
    <t>Minas Gerais (6)(7)</t>
  </si>
  <si>
    <t>Paraíba (6)(7)</t>
  </si>
  <si>
    <t>Pernambuco (6)(7)</t>
  </si>
  <si>
    <t>Piauí (6)(7)</t>
  </si>
  <si>
    <t>Rio de Janeiro (7)</t>
  </si>
  <si>
    <t>Rio Grande do Norte (6)(7)</t>
  </si>
  <si>
    <t>Rio Grande do Sul (6)(7)</t>
  </si>
  <si>
    <t>(6) As mortes em confronto com policiais em serviço estão somadas aos homicídios.</t>
  </si>
  <si>
    <t>(7) As mortes em confronto com policiais fora de serviço estão somadas aos homicídios.</t>
  </si>
  <si>
    <t>São Paulo (7)</t>
  </si>
  <si>
    <t>Santa Catarina (9)</t>
  </si>
  <si>
    <t>(9) Total de vítimas das três categorias.</t>
  </si>
  <si>
    <t>Brasil e Unidades da Federação</t>
  </si>
  <si>
    <t>Crimes Letais Intencionais - CVLI</t>
  </si>
  <si>
    <t xml:space="preserve">Mortes Decorrentes de Intervenção Policial </t>
  </si>
  <si>
    <t>Mortes Violentas Intencionais</t>
  </si>
  <si>
    <t>Homicídio</t>
  </si>
  <si>
    <t>Em serviço</t>
  </si>
  <si>
    <t>Fora de Serviço</t>
  </si>
  <si>
    <t>Total</t>
  </si>
  <si>
    <t>Número Absoluto</t>
  </si>
  <si>
    <t>(1) Com base nos questionários preenchidos pelas Unidades da Federação para cálculo dos grupos de qualidade da informação, todas as categorias de mortes violentas intencionais foram isoladas e separadas, de modo a não gerar contagem em duplicidade</t>
  </si>
  <si>
    <t>Homicídio Doloso</t>
  </si>
  <si>
    <t>Latrocínio (Roubo seguido de Morte)</t>
  </si>
  <si>
    <t>(...) Informação não disponível.</t>
  </si>
  <si>
    <t>( - ) Fenômeno Inexistente.</t>
  </si>
  <si>
    <r>
      <t>Crimes violentos letais intencionais</t>
    </r>
    <r>
      <rPr>
        <vertAlign val="superscript"/>
        <sz val="8"/>
        <rFont val="Arial"/>
        <family val="2"/>
      </rPr>
      <t xml:space="preserve"> (1)</t>
    </r>
  </si>
  <si>
    <r>
      <t>Mortes violentas intencionais</t>
    </r>
    <r>
      <rPr>
        <vertAlign val="superscript"/>
        <sz val="8"/>
        <rFont val="Arial"/>
        <family val="2"/>
      </rPr>
      <t xml:space="preserve"> (1)</t>
    </r>
  </si>
  <si>
    <t>TABELA 04</t>
  </si>
  <si>
    <t>Grupo 1</t>
  </si>
  <si>
    <t>Grupo 2</t>
  </si>
  <si>
    <t>Grupo 3</t>
  </si>
  <si>
    <t>(2) Grupos segundo qualidade estimada dos dados registrados. Grupo 1: maior qualidade das informações; Grupo 2: menor qualidade das informações; Grupo 3: não há como atestar a qualidade dos dados informados. Maiores detalhes, vide apêndice metodológico.</t>
  </si>
  <si>
    <t>(1) Grupos segundo qualidade estimada dos dados registrados. Grupo 1: maior qualidade das informações; Grupo 2: menor qualidade das informações; Grupo 3: não há como atestar a qualidade dos dados informados. Maiores detalhes, vide apêndice metodológico.</t>
  </si>
  <si>
    <t>(-) Fenômeno Inexistente.</t>
  </si>
  <si>
    <t>Grupos segundo qualidade dos dados (2)</t>
  </si>
  <si>
    <t>(3) Os casos de homicídios de policiais foram isolados do total de homicídios dolosos.</t>
  </si>
  <si>
    <t>(4) Taxa por 100 mil habitantes.</t>
  </si>
  <si>
    <t>(5) Os casos de mortes decorrentes de intervenção policial "em serviço" que são somadas, pelas Unidades da Federação, no total de homicídios dolosos, foram isolados desta última categoria</t>
  </si>
  <si>
    <t>(6) Os casos de mortes decorrentes de intervenção policial "fora de serviço" que são somadas, pelas Unidades da Federação, no total de homicídios dolosos, foram isolados desta última categoria</t>
  </si>
  <si>
    <t>(7) Os casos de homicídios dolosos praticados por policiais "em serviço" e "fora de serviço" foram isolados e contados separadamente da categoria homicídios dolosos.</t>
  </si>
  <si>
    <r>
      <t xml:space="preserve">Vitimização Policial </t>
    </r>
    <r>
      <rPr>
        <b/>
        <vertAlign val="superscript"/>
        <sz val="8"/>
        <color theme="1"/>
        <rFont val="Arial"/>
        <family val="2"/>
      </rPr>
      <t>(3)</t>
    </r>
  </si>
  <si>
    <r>
      <t xml:space="preserve">Taxa </t>
    </r>
    <r>
      <rPr>
        <b/>
        <vertAlign val="superscript"/>
        <sz val="8"/>
        <color theme="1"/>
        <rFont val="Arial"/>
        <family val="2"/>
      </rPr>
      <t>(4)</t>
    </r>
  </si>
  <si>
    <r>
      <t>Distrito Federal</t>
    </r>
    <r>
      <rPr>
        <vertAlign val="superscript"/>
        <sz val="8"/>
        <color theme="1"/>
        <rFont val="Arial"/>
        <family val="2"/>
      </rPr>
      <t xml:space="preserve"> (5) (6)</t>
    </r>
  </si>
  <si>
    <r>
      <t xml:space="preserve">Goiás </t>
    </r>
    <r>
      <rPr>
        <vertAlign val="superscript"/>
        <sz val="8"/>
        <color theme="1"/>
        <rFont val="Arial"/>
        <family val="2"/>
      </rPr>
      <t>(6)</t>
    </r>
  </si>
  <si>
    <r>
      <t>Mato Grosso</t>
    </r>
    <r>
      <rPr>
        <vertAlign val="superscript"/>
        <sz val="8"/>
        <color theme="1"/>
        <rFont val="Arial"/>
        <family val="2"/>
      </rPr>
      <t xml:space="preserve"> (5) (6)</t>
    </r>
  </si>
  <si>
    <r>
      <t xml:space="preserve">Mato Grosso do Sul </t>
    </r>
    <r>
      <rPr>
        <vertAlign val="superscript"/>
        <sz val="8"/>
        <color theme="1"/>
        <rFont val="Arial"/>
        <family val="2"/>
      </rPr>
      <t>(5) (6)</t>
    </r>
  </si>
  <si>
    <r>
      <t xml:space="preserve">Minas Gerais </t>
    </r>
    <r>
      <rPr>
        <vertAlign val="superscript"/>
        <sz val="8"/>
        <color theme="1"/>
        <rFont val="Arial"/>
        <family val="2"/>
      </rPr>
      <t>(5) (6)</t>
    </r>
  </si>
  <si>
    <r>
      <t xml:space="preserve">Paraná </t>
    </r>
    <r>
      <rPr>
        <vertAlign val="superscript"/>
        <sz val="8"/>
        <color theme="1"/>
        <rFont val="Arial"/>
        <family val="2"/>
      </rPr>
      <t>(6)</t>
    </r>
  </si>
  <si>
    <r>
      <t>Pernambuco</t>
    </r>
    <r>
      <rPr>
        <vertAlign val="superscript"/>
        <sz val="8"/>
        <color theme="1"/>
        <rFont val="Arial"/>
        <family val="2"/>
      </rPr>
      <t xml:space="preserve"> (5) (6)</t>
    </r>
  </si>
  <si>
    <r>
      <t xml:space="preserve">Piauí </t>
    </r>
    <r>
      <rPr>
        <vertAlign val="superscript"/>
        <sz val="8"/>
        <color theme="1"/>
        <rFont val="Arial"/>
        <family val="2"/>
      </rPr>
      <t>(5) (6)</t>
    </r>
  </si>
  <si>
    <r>
      <t xml:space="preserve">Rio de Janeiro </t>
    </r>
    <r>
      <rPr>
        <vertAlign val="superscript"/>
        <sz val="8"/>
        <color theme="1"/>
        <rFont val="Arial"/>
        <family val="2"/>
      </rPr>
      <t>(6)</t>
    </r>
  </si>
  <si>
    <r>
      <t xml:space="preserve">Rio Grande do Norte </t>
    </r>
    <r>
      <rPr>
        <vertAlign val="superscript"/>
        <sz val="8"/>
        <color theme="1"/>
        <rFont val="Arial"/>
        <family val="2"/>
      </rPr>
      <t>(5) (6)</t>
    </r>
  </si>
  <si>
    <r>
      <t xml:space="preserve">Rio Grande do Sul </t>
    </r>
    <r>
      <rPr>
        <vertAlign val="superscript"/>
        <sz val="8"/>
        <color theme="1"/>
        <rFont val="Arial"/>
        <family val="2"/>
      </rPr>
      <t>(5) (6)</t>
    </r>
  </si>
  <si>
    <r>
      <t xml:space="preserve">São Paulo </t>
    </r>
    <r>
      <rPr>
        <vertAlign val="superscript"/>
        <sz val="8"/>
        <color theme="1"/>
        <rFont val="Arial"/>
        <family val="2"/>
      </rPr>
      <t>(7)</t>
    </r>
  </si>
  <si>
    <r>
      <t xml:space="preserve">Sergipe </t>
    </r>
    <r>
      <rPr>
        <vertAlign val="superscript"/>
        <sz val="8"/>
        <color theme="1"/>
        <rFont val="Arial"/>
        <family val="2"/>
      </rPr>
      <t>(6)</t>
    </r>
  </si>
  <si>
    <r>
      <t xml:space="preserve">Acre </t>
    </r>
    <r>
      <rPr>
        <vertAlign val="superscript"/>
        <sz val="8"/>
        <color theme="1"/>
        <rFont val="Arial"/>
        <family val="2"/>
      </rPr>
      <t>(5) (6)</t>
    </r>
  </si>
  <si>
    <r>
      <t xml:space="preserve">Paraíba </t>
    </r>
    <r>
      <rPr>
        <vertAlign val="superscript"/>
        <sz val="8"/>
        <color theme="1"/>
        <rFont val="Arial"/>
        <family val="2"/>
      </rPr>
      <t>(5) (6)</t>
    </r>
  </si>
  <si>
    <t>Ocorrências envolvendo policiais, por tipo</t>
  </si>
  <si>
    <t xml:space="preserve">Policiais Civis mortos em confronto em serviço </t>
  </si>
  <si>
    <t xml:space="preserve">Policiais Militares mortos em confronto em serviço </t>
  </si>
  <si>
    <t xml:space="preserve">Policiais Civis mortos em confronto ou por lesão não natural fora de serviço </t>
  </si>
  <si>
    <t xml:space="preserve">Policiais Militares mortos em confronto ou por lesão não natural fora de serviço </t>
  </si>
  <si>
    <t>TOTAL</t>
  </si>
  <si>
    <t>Taxa (1)(2)</t>
  </si>
  <si>
    <t>Minas Gerais</t>
  </si>
  <si>
    <t>Paraná (4)</t>
  </si>
  <si>
    <t>Rio de Janeiro</t>
  </si>
  <si>
    <t>Rio Grande do Norte (5)</t>
  </si>
  <si>
    <t xml:space="preserve">São Paulo </t>
  </si>
  <si>
    <t>Sergipe (6)</t>
  </si>
  <si>
    <t>(1) Por grupo de mil policiais.</t>
  </si>
  <si>
    <t>(2) As taxas de policiais mortos em 2013 foram calculadas a partir dos efetivos informados à Pesquisa Perfil das Instituições Policiais do Ministério da Justiça referente ao ano de 2012. No ano de 2014, os dados foram coletados da pesquisa Estadic do IBGE.</t>
  </si>
  <si>
    <t>(4) O dado de policiais militares mortos em serviço inclui escolta de preso.</t>
  </si>
  <si>
    <t>(5) Não há dados disponíveis sobre o efetivo do Rio Grande do Norte em 2012 e, portanto, o efetivo de 2014 foi utilizado para o cálculo de todas as taxas.</t>
  </si>
  <si>
    <t>(6) Os dados enviados pelo estado de Sergipe não indicam a coorporação do envolvido, nem se o mesmo encontrava-se em serviço ou não.</t>
  </si>
  <si>
    <t xml:space="preserve">Ocorrências envolvendo policiais, por tipo </t>
  </si>
  <si>
    <t>Pessoas mortas em confronto com Policiais Militares em serviço</t>
  </si>
  <si>
    <t>Pessoas mortas por Policiais Civis fora de serviço</t>
  </si>
  <si>
    <t>Pessoas mortas por Policiais Militares fora de serviço</t>
  </si>
  <si>
    <t>Taxa (1)</t>
  </si>
  <si>
    <t>2013 (2)</t>
  </si>
  <si>
    <t xml:space="preserve"> - </t>
  </si>
  <si>
    <t>Alagoas (3)</t>
  </si>
  <si>
    <t>Amapá (4)</t>
  </si>
  <si>
    <t>Bahia (5)</t>
  </si>
  <si>
    <t>Ceará (4)</t>
  </si>
  <si>
    <t>Distrito Federal (4)</t>
  </si>
  <si>
    <t xml:space="preserve">Maranhão </t>
  </si>
  <si>
    <t xml:space="preserve"> -</t>
  </si>
  <si>
    <t>Paraná</t>
  </si>
  <si>
    <t>Pernambuco (6)</t>
  </si>
  <si>
    <t>Rio de Janeiro (4)</t>
  </si>
  <si>
    <t>Sergipe (8)</t>
  </si>
  <si>
    <t>(1) Por 100 mil habitantes.</t>
  </si>
  <si>
    <t>(2) Retificação das informações publicadas no Anuário do Fórum Brasileiro de Segurança Pública, ano 8, 2014.</t>
  </si>
  <si>
    <t>(3) O total de pessoas mortas pelas polícias em 2013 e 2014 inclui mortes decorrentes de ações conjuntas das polícias civil e militar (2 vítimas em 2013 e 8 em 2014).</t>
  </si>
  <si>
    <t>(4) Os dados referentes a pessoas mortas por policiais não estão desagregados por coorporação.</t>
  </si>
  <si>
    <t>(5) Os dados referentes a pessoas mortas por policiais para 2014 não estão desagregados por coorporação, não indicam se os envolvidos estavam em serviço ou fora, e constam dos relatórios da Ouvidoria de Polícia do Estado da Bahia.</t>
  </si>
  <si>
    <t>(6) Os dados referentes a pessoas mortas por policiais em serviço não estão desagregados por coorporação.</t>
  </si>
  <si>
    <t>(7) Foram consideradas como letalidade policial as ocorrências de "morte decorrente de intervenção policial" e "homicídio doloso cometido por policiais, em serviço e fora". Nos dados da Polícia Militar, inclui ainda a ocorrência de homicídio doloso definida como "reações de policiais militares com provável excludente de ilicitude (reações a roubo e tentativa de roubo)".</t>
  </si>
  <si>
    <t>(8) Os dados referentes a pessoas mortas por policiais não estão desagregados por coorporação e  referem-se apenas a ocorrências em serviço.</t>
  </si>
  <si>
    <r>
      <t xml:space="preserve">Roubos e furtos de veículos </t>
    </r>
    <r>
      <rPr>
        <vertAlign val="superscript"/>
        <sz val="8"/>
        <rFont val="Arial"/>
        <family val="2"/>
      </rPr>
      <t>(1)</t>
    </r>
  </si>
  <si>
    <r>
      <t xml:space="preserve">Grupos de Estados segundo qualidade dos dados </t>
    </r>
    <r>
      <rPr>
        <b/>
        <vertAlign val="superscript"/>
        <sz val="8"/>
        <rFont val="Arial"/>
        <family val="2"/>
      </rPr>
      <t>(2)</t>
    </r>
  </si>
  <si>
    <r>
      <t xml:space="preserve">Roubo de veículo </t>
    </r>
    <r>
      <rPr>
        <b/>
        <vertAlign val="superscript"/>
        <sz val="8"/>
        <color indexed="8"/>
        <rFont val="Arial"/>
        <family val="2"/>
      </rPr>
      <t>(3)</t>
    </r>
  </si>
  <si>
    <r>
      <t xml:space="preserve">Furto de veículo </t>
    </r>
    <r>
      <rPr>
        <b/>
        <vertAlign val="superscript"/>
        <sz val="8"/>
        <color indexed="8"/>
        <rFont val="Arial"/>
        <family val="2"/>
      </rPr>
      <t>(3)</t>
    </r>
  </si>
  <si>
    <r>
      <t xml:space="preserve">Taxas </t>
    </r>
    <r>
      <rPr>
        <b/>
        <vertAlign val="superscript"/>
        <sz val="8"/>
        <rFont val="Arial"/>
        <family val="2"/>
      </rPr>
      <t>(4)</t>
    </r>
  </si>
  <si>
    <r>
      <t xml:space="preserve">2013 </t>
    </r>
    <r>
      <rPr>
        <b/>
        <vertAlign val="superscript"/>
        <sz val="8"/>
        <rFont val="Arial"/>
        <family val="2"/>
      </rPr>
      <t>(5)</t>
    </r>
  </si>
  <si>
    <t xml:space="preserve">Alagoas </t>
  </si>
  <si>
    <t xml:space="preserve">Ceará </t>
  </si>
  <si>
    <t xml:space="preserve">Goiás </t>
  </si>
  <si>
    <t xml:space="preserve">Mato Grosso do Sul </t>
  </si>
  <si>
    <t xml:space="preserve">Rio Grande do Sul </t>
  </si>
  <si>
    <t>Paraíba</t>
  </si>
  <si>
    <t>(1) Os dados informados correspondem ao volume de ocorrências policiais registradas.</t>
  </si>
  <si>
    <t>(2) Grupos segundo qualidade estimada dos dados registrados (vide apêndice metodológico).</t>
  </si>
  <si>
    <t>(3) As taxas de roubo e furto de veículos foram calculadas a partir da frota de veículos informada pelo Departamento Nacional de Trânsito (Denatran) em dezembro/2013 e dezembro/2014.</t>
  </si>
  <si>
    <t>(4) Por 100 mil veículos.</t>
  </si>
  <si>
    <t>TABELA 10</t>
  </si>
  <si>
    <t>Entorpecentes - Tráfico</t>
  </si>
  <si>
    <t>Entorpecentes - Posse e Uso</t>
  </si>
  <si>
    <t>Porte ilegal de arma de fogo</t>
  </si>
  <si>
    <t xml:space="preserve">Santa Catarina </t>
  </si>
  <si>
    <t>(4) Retificação das informações publicadas no Anuário do Fórum Brasileiro de Segurança Pública, ano 8, 2014</t>
  </si>
  <si>
    <t>(5) Inclui as ocorrências de "Porte ilegal de arma de fogo de uso permitido" e "Posse ou porte ilegal de arma de fogo de uso restrito".</t>
  </si>
  <si>
    <t>TABELA 11</t>
  </si>
  <si>
    <r>
      <t>Grupos de Estados segundo qualidade dos dados</t>
    </r>
    <r>
      <rPr>
        <b/>
        <vertAlign val="superscript"/>
        <sz val="8"/>
        <rFont val="Arial"/>
        <family val="2"/>
      </rPr>
      <t xml:space="preserve"> (2)</t>
    </r>
  </si>
  <si>
    <r>
      <t xml:space="preserve">Estupro </t>
    </r>
    <r>
      <rPr>
        <b/>
        <vertAlign val="superscript"/>
        <sz val="8"/>
        <color indexed="8"/>
        <rFont val="Arial"/>
        <family val="2"/>
      </rPr>
      <t>(3)</t>
    </r>
  </si>
  <si>
    <r>
      <t xml:space="preserve">Tentativa de estupro </t>
    </r>
    <r>
      <rPr>
        <b/>
        <vertAlign val="superscript"/>
        <sz val="8"/>
        <color indexed="8"/>
        <rFont val="Arial"/>
        <family val="2"/>
      </rPr>
      <t>(4)</t>
    </r>
  </si>
  <si>
    <r>
      <t>Taxas</t>
    </r>
    <r>
      <rPr>
        <b/>
        <vertAlign val="superscript"/>
        <sz val="8"/>
        <rFont val="Arial"/>
        <family val="2"/>
      </rPr>
      <t xml:space="preserve"> (5)</t>
    </r>
  </si>
  <si>
    <r>
      <t xml:space="preserve">2013 </t>
    </r>
    <r>
      <rPr>
        <b/>
        <vertAlign val="superscript"/>
        <sz val="8"/>
        <rFont val="Arial"/>
        <family val="2"/>
      </rPr>
      <t>(6)</t>
    </r>
  </si>
  <si>
    <r>
      <t xml:space="preserve">Ceará </t>
    </r>
    <r>
      <rPr>
        <vertAlign val="superscript"/>
        <sz val="8"/>
        <color theme="1"/>
        <rFont val="Arial"/>
        <family val="2"/>
      </rPr>
      <t>(7)</t>
    </r>
  </si>
  <si>
    <t xml:space="preserve">Minas Gerais </t>
  </si>
  <si>
    <t>(3) A Lei Federal 12.015/2009 altera a conceituação de "estupro", passando a incluir, além da conjunção carnal, os "atos libidinosos" e "atentados violentos ao pudor".</t>
  </si>
  <si>
    <t>(4) "Tentativa de estupro" passa, portanto, a incluir "tentativa de atentado violento ao pudor".</t>
  </si>
  <si>
    <t>(5) Por 100 mil habitantes.</t>
  </si>
  <si>
    <t>(6) Retificação das informações publicadas no Anuário do Fórum Brasileiro de Segurança Pública, ano 8, 2014.</t>
  </si>
  <si>
    <t>(7) Os dados sobre estupro incluem "estupro" e "estupro de vulnerável".</t>
  </si>
  <si>
    <t>TABELA 12</t>
  </si>
  <si>
    <t>Unidades da Federação</t>
  </si>
  <si>
    <t>Secretarias Estaduais de Segurança Pública e/ou Defesa Social</t>
  </si>
  <si>
    <t>Polícia Federal</t>
  </si>
  <si>
    <t>Polícia Rodoviária Federal</t>
  </si>
  <si>
    <t>Variação</t>
  </si>
  <si>
    <t xml:space="preserve">Brasil </t>
  </si>
  <si>
    <t xml:space="preserve">Bahia </t>
  </si>
  <si>
    <t xml:space="preserve">Pernambuco </t>
  </si>
  <si>
    <t xml:space="preserve">Piauí </t>
  </si>
  <si>
    <t xml:space="preserve">Rondônia </t>
  </si>
  <si>
    <t xml:space="preserve">Roraima </t>
  </si>
  <si>
    <t>....</t>
  </si>
  <si>
    <t>TABELA 15</t>
  </si>
  <si>
    <t>Homicídio culposo de trânsito</t>
  </si>
  <si>
    <t>Mortes acidentais no trânsito (exceto homicídio culposo)</t>
  </si>
  <si>
    <t>Outras mortes acidentais (exceto homicídio culposo)</t>
  </si>
  <si>
    <t>Outros homicídios culposos</t>
  </si>
  <si>
    <t>Suicídio</t>
  </si>
  <si>
    <t>Mortes a esclarecer</t>
  </si>
  <si>
    <t xml:space="preserve">Acre </t>
  </si>
  <si>
    <t>(-) Fenômeno Inexistente</t>
  </si>
  <si>
    <t>TABELA 08</t>
  </si>
  <si>
    <r>
      <t xml:space="preserve">Crimes violentos não letais contra o patrimônio </t>
    </r>
    <r>
      <rPr>
        <vertAlign val="superscript"/>
        <sz val="8"/>
        <rFont val="Arial"/>
        <family val="2"/>
      </rPr>
      <t>(1)</t>
    </r>
    <r>
      <rPr>
        <sz val="8"/>
        <rFont val="Arial"/>
        <family val="2"/>
      </rPr>
      <t>, por tipo</t>
    </r>
  </si>
  <si>
    <t>Roubo de carga</t>
  </si>
  <si>
    <r>
      <t xml:space="preserve">Fonte: </t>
    </r>
    <r>
      <rPr>
        <sz val="8"/>
        <rFont val="Arial"/>
        <family val="2"/>
      </rPr>
      <t xml:space="preserve">Sistema Nacional de Informações de Segurança Pública, Prisionais e sobre Drogas (SINESP) / Secretaria Nacional de Segurança Pública (Senasp) /Ministério da Justiça; Instituto Brasileiro de Geografia e Estatística - IBGE; Departamento Nacional de Trânsito (DENATRAN); Banco Central do Brasil; Fórum Brasileiro de Segurança Pública. </t>
    </r>
  </si>
  <si>
    <t>(6) Por 100 mil habitantes.</t>
  </si>
  <si>
    <t>(4) A categoria outros roubos representa o somatório dos registros de ocorrências de roubo a ou de veículo de transporte de valores (carro-forte), roubo a transeunte, roubo com restrição de liberdade da vítima, roubo em estabelecimento comercial ou de serviços, roubo em residência, roubo em transporte coletivo e outros roubos.</t>
  </si>
  <si>
    <t>(7) Retificação das informações publicadas no Anuário do Fórum Brasileiro de Segurança Pública, ano 8, 2014.</t>
  </si>
  <si>
    <t>Unidade da Federação</t>
  </si>
  <si>
    <t>Brasil e Unidades da Federação –  2013</t>
  </si>
  <si>
    <t>TABELA 16</t>
  </si>
  <si>
    <t>Outros</t>
  </si>
  <si>
    <t>Não especificado</t>
  </si>
  <si>
    <t>Arma de Fogo</t>
  </si>
  <si>
    <t>Objeto Cortante (Arma Branca)</t>
  </si>
  <si>
    <t>TABELA 17</t>
  </si>
  <si>
    <t>Branca</t>
  </si>
  <si>
    <t>Amarela</t>
  </si>
  <si>
    <t>Parda</t>
  </si>
  <si>
    <t>Indígena</t>
  </si>
  <si>
    <t>25 a 29 anos</t>
  </si>
  <si>
    <t>30 a 34 anos</t>
  </si>
  <si>
    <r>
      <t xml:space="preserve">Fonte: </t>
    </r>
    <r>
      <rPr>
        <sz val="8"/>
        <rFont val="Arial"/>
        <family val="2"/>
      </rPr>
      <t xml:space="preserve">Ministério da Saúde/DATASUS; Fórum Brasileiro de Segurança Pública. </t>
    </r>
  </si>
  <si>
    <t>TABELA 09</t>
  </si>
  <si>
    <t>Tentativa de homicídio</t>
  </si>
  <si>
    <t>Lesão corporal culposa de trânsito</t>
  </si>
  <si>
    <t>Lesão corporal dolosa</t>
  </si>
  <si>
    <t>Outras lesões corporais culposas</t>
  </si>
  <si>
    <t>Outros crimes resultantes em lesão corporal</t>
  </si>
  <si>
    <t>Crimes violentos letais intencionais, por tipo</t>
  </si>
  <si>
    <t>Capitais - 2013-2014</t>
  </si>
  <si>
    <t>UF</t>
  </si>
  <si>
    <t>Ns. Abs.</t>
  </si>
  <si>
    <r>
      <t xml:space="preserve">Taxa </t>
    </r>
    <r>
      <rPr>
        <b/>
        <vertAlign val="superscript"/>
        <sz val="8"/>
        <color theme="1"/>
        <rFont val="Arial"/>
        <family val="2"/>
      </rPr>
      <t>(1)</t>
    </r>
  </si>
  <si>
    <t>Total Capitais</t>
  </si>
  <si>
    <t>SE</t>
  </si>
  <si>
    <t>Aracajú</t>
  </si>
  <si>
    <t>PA</t>
  </si>
  <si>
    <t>Belém</t>
  </si>
  <si>
    <t>MG</t>
  </si>
  <si>
    <t>Belo Horizonte</t>
  </si>
  <si>
    <t>RR</t>
  </si>
  <si>
    <t>Boa Vista</t>
  </si>
  <si>
    <t>DF</t>
  </si>
  <si>
    <t>Brasília</t>
  </si>
  <si>
    <t>MS</t>
  </si>
  <si>
    <t>Campo Grande</t>
  </si>
  <si>
    <t>MT</t>
  </si>
  <si>
    <r>
      <t xml:space="preserve">Cuiabá </t>
    </r>
    <r>
      <rPr>
        <vertAlign val="superscript"/>
        <sz val="8"/>
        <color theme="1"/>
        <rFont val="Arial"/>
        <family val="2"/>
      </rPr>
      <t>(2) (4)</t>
    </r>
  </si>
  <si>
    <t>PR</t>
  </si>
  <si>
    <r>
      <t xml:space="preserve">Curitiba </t>
    </r>
    <r>
      <rPr>
        <vertAlign val="superscript"/>
        <sz val="8"/>
        <color theme="1"/>
        <rFont val="Arial"/>
        <family val="2"/>
      </rPr>
      <t>(2) (3) (4)</t>
    </r>
  </si>
  <si>
    <t>SC</t>
  </si>
  <si>
    <t>Florianópolis</t>
  </si>
  <si>
    <t>CE</t>
  </si>
  <si>
    <r>
      <t>Fortaleza</t>
    </r>
    <r>
      <rPr>
        <vertAlign val="superscript"/>
        <sz val="8"/>
        <color theme="1"/>
        <rFont val="Arial"/>
        <family val="2"/>
      </rPr>
      <t xml:space="preserve"> (2) (3) (4)</t>
    </r>
  </si>
  <si>
    <t>GO</t>
  </si>
  <si>
    <t>Goiânia</t>
  </si>
  <si>
    <t>PB</t>
  </si>
  <si>
    <r>
      <t xml:space="preserve">João Pessoa </t>
    </r>
    <r>
      <rPr>
        <vertAlign val="superscript"/>
        <sz val="8"/>
        <color theme="1"/>
        <rFont val="Arial"/>
        <family val="2"/>
      </rPr>
      <t>(5)</t>
    </r>
  </si>
  <si>
    <t>AP</t>
  </si>
  <si>
    <t>Macapá</t>
  </si>
  <si>
    <t>AL</t>
  </si>
  <si>
    <t>Maceió</t>
  </si>
  <si>
    <t>AM</t>
  </si>
  <si>
    <t>Manaus</t>
  </si>
  <si>
    <t>RN</t>
  </si>
  <si>
    <t>Natal</t>
  </si>
  <si>
    <t>TO</t>
  </si>
  <si>
    <t>Palmas</t>
  </si>
  <si>
    <t>RS</t>
  </si>
  <si>
    <t>Porto Alegre</t>
  </si>
  <si>
    <t>RO</t>
  </si>
  <si>
    <r>
      <t>Porto Velho</t>
    </r>
    <r>
      <rPr>
        <vertAlign val="superscript"/>
        <sz val="8"/>
        <color theme="1"/>
        <rFont val="Arial"/>
        <family val="2"/>
      </rPr>
      <t xml:space="preserve"> (2) (4)</t>
    </r>
  </si>
  <si>
    <t>PE</t>
  </si>
  <si>
    <r>
      <t xml:space="preserve">Recife </t>
    </r>
    <r>
      <rPr>
        <vertAlign val="superscript"/>
        <sz val="8"/>
        <color theme="1"/>
        <rFont val="Arial"/>
        <family val="2"/>
      </rPr>
      <t>(2) (3) (4)</t>
    </r>
  </si>
  <si>
    <t>AC</t>
  </si>
  <si>
    <t>Rio Branco</t>
  </si>
  <si>
    <t>RJ</t>
  </si>
  <si>
    <r>
      <t xml:space="preserve">Rio de Janeiro </t>
    </r>
    <r>
      <rPr>
        <vertAlign val="superscript"/>
        <sz val="8"/>
        <color theme="1"/>
        <rFont val="Arial"/>
        <family val="2"/>
      </rPr>
      <t>(2) (3) (4)</t>
    </r>
  </si>
  <si>
    <t>BA</t>
  </si>
  <si>
    <t>Salvador</t>
  </si>
  <si>
    <t>MA</t>
  </si>
  <si>
    <t>São Luís</t>
  </si>
  <si>
    <t>SP</t>
  </si>
  <si>
    <r>
      <t xml:space="preserve">São Paulo </t>
    </r>
    <r>
      <rPr>
        <vertAlign val="superscript"/>
        <sz val="8"/>
        <color theme="1"/>
        <rFont val="Arial"/>
        <family val="2"/>
      </rPr>
      <t>(2) (4)</t>
    </r>
  </si>
  <si>
    <t>PI</t>
  </si>
  <si>
    <r>
      <t xml:space="preserve">Teresina </t>
    </r>
    <r>
      <rPr>
        <vertAlign val="superscript"/>
        <sz val="8"/>
        <color theme="1"/>
        <rFont val="Arial"/>
        <family val="2"/>
      </rPr>
      <t>(2)</t>
    </r>
  </si>
  <si>
    <t>ES</t>
  </si>
  <si>
    <t>Vitória</t>
  </si>
  <si>
    <t>(-) Fenômeno inexistente.</t>
  </si>
  <si>
    <t>(2) Considera o total de vítimas de homicídio doloso.</t>
  </si>
  <si>
    <t>(3) Considera o total de vítimas de lesão corporal seguida de morte.</t>
  </si>
  <si>
    <t>(4) Considera o total de vítimas de latrocínio.</t>
  </si>
  <si>
    <t>(5) Considera o total de vítimas de CVLI.</t>
  </si>
  <si>
    <t>(6) CVLI considera a soma das ocorrências de homicídio doloso, lesão corporal seguida de morte e latrocínio.</t>
  </si>
  <si>
    <t>Crime contra a liberdade sexual</t>
  </si>
  <si>
    <t>Estupro</t>
  </si>
  <si>
    <t>Taxa</t>
  </si>
  <si>
    <t>Total capitais</t>
  </si>
  <si>
    <t xml:space="preserve">Cuiabá </t>
  </si>
  <si>
    <t>Curitiba</t>
  </si>
  <si>
    <r>
      <t>Fortaleza</t>
    </r>
    <r>
      <rPr>
        <vertAlign val="superscript"/>
        <sz val="8"/>
        <color theme="1"/>
        <rFont val="Arial"/>
        <family val="2"/>
      </rPr>
      <t xml:space="preserve"> (2) (3)</t>
    </r>
  </si>
  <si>
    <t>João Pessoa</t>
  </si>
  <si>
    <r>
      <t>Porto Velho</t>
    </r>
    <r>
      <rPr>
        <vertAlign val="superscript"/>
        <sz val="8"/>
        <color theme="1"/>
        <rFont val="Arial"/>
        <family val="2"/>
      </rPr>
      <t xml:space="preserve"> </t>
    </r>
  </si>
  <si>
    <t xml:space="preserve">Recife </t>
  </si>
  <si>
    <t>Rio de Janeiro (2)</t>
  </si>
  <si>
    <t xml:space="preserve">Teresina </t>
  </si>
  <si>
    <t>(2) Considera o total de vítimas de estupro.</t>
  </si>
  <si>
    <t>(3) Considera estupro consumado e estupro de vulnerável consumado.</t>
  </si>
  <si>
    <t>Capitais –  2013-2014</t>
  </si>
  <si>
    <t>Roubo de veículo</t>
  </si>
  <si>
    <t>Furto de veículo</t>
  </si>
  <si>
    <r>
      <t>Fortaleza</t>
    </r>
    <r>
      <rPr>
        <vertAlign val="superscript"/>
        <sz val="8"/>
        <color theme="1"/>
        <rFont val="Arial"/>
        <family val="2"/>
      </rPr>
      <t xml:space="preserve"> </t>
    </r>
  </si>
  <si>
    <t>(1) Taxa por 100 mil veículos.</t>
  </si>
  <si>
    <t>Tráfico de entorpecentes</t>
  </si>
  <si>
    <t>Uso/porte de entorpecentes</t>
  </si>
  <si>
    <t xml:space="preserve">Curitiba </t>
  </si>
  <si>
    <t>(1) Taxa por 100 mil habitantes.</t>
  </si>
  <si>
    <t>Despesas realizadas com a Função Segurança Pública, por Subfunções</t>
  </si>
  <si>
    <t>União e Unidades da Federação – 2013-2014</t>
  </si>
  <si>
    <t>Em reais correntes</t>
  </si>
  <si>
    <t>Policiamento</t>
  </si>
  <si>
    <t>Defesa Civil</t>
  </si>
  <si>
    <t>Informação e Inteligência</t>
  </si>
  <si>
    <t>Demais subfunções</t>
  </si>
  <si>
    <r>
      <t xml:space="preserve">Variação (%) </t>
    </r>
    <r>
      <rPr>
        <b/>
        <vertAlign val="superscript"/>
        <sz val="8"/>
        <rFont val="Arial"/>
        <family val="2"/>
      </rPr>
      <t>(6)</t>
    </r>
  </si>
  <si>
    <r>
      <t xml:space="preserve">Total </t>
    </r>
    <r>
      <rPr>
        <b/>
        <vertAlign val="superscript"/>
        <sz val="8"/>
        <rFont val="Arial"/>
        <family val="2"/>
      </rPr>
      <t>(1) (2)</t>
    </r>
  </si>
  <si>
    <t>União</t>
  </si>
  <si>
    <r>
      <t>Maranhão</t>
    </r>
    <r>
      <rPr>
        <vertAlign val="superscript"/>
        <sz val="8"/>
        <rFont val="Arial"/>
        <family val="2"/>
      </rPr>
      <t xml:space="preserve"> (3) (4)</t>
    </r>
  </si>
  <si>
    <r>
      <t xml:space="preserve">Minas Gerais </t>
    </r>
    <r>
      <rPr>
        <vertAlign val="superscript"/>
        <sz val="8"/>
        <rFont val="Arial"/>
        <family val="2"/>
      </rPr>
      <t>(5)</t>
    </r>
  </si>
  <si>
    <t xml:space="preserve">Tocantins </t>
  </si>
  <si>
    <r>
      <t xml:space="preserve">Fonte: </t>
    </r>
    <r>
      <rPr>
        <sz val="8"/>
        <rFont val="Arial"/>
        <family val="2"/>
      </rPr>
      <t>Ministério da Fazenda/Secretaria do Tesouro Nacional – STN; Fórum Brasileiro de Segurança Pública.</t>
    </r>
  </si>
  <si>
    <t>(1) O total das despesas com segurança pública em 2013, excluindo as despesas previdênciárias do regime estatutário declaradas por Maranhão, é de R$ 57.536.670.355,36.</t>
  </si>
  <si>
    <t>(2) O total das despesas com segurança pública em 2014, excluindo as despesas previdênciárias do regime estatutário declaradas por Maranhão e Minas Gerais é de R$ 64.327.799.939,26.</t>
  </si>
  <si>
    <t xml:space="preserve">(3) No ano de 2013, o Estado do Maranhão declarou a subfunção  "Previdência do Regime Estatutário" na Função Segurança Pública no valor de R$791.984,85. O total da função segurança pública, sem as despesas previdenciárias, é de R$ 900.380.157,63. </t>
  </si>
  <si>
    <t>(4) No ano de 2014, o Estado do Maranhão declarou a subfunção  "Previdência do Regime Estatutário" na Função Segurança Pública no valor de R$1.445.318,27. O total da função segurança pública, sem as despesas previdenciárias, é de R$1.089.464.914,01. A variação entre 2013 e 2014 é de 21,0%.</t>
  </si>
  <si>
    <t>(5) No ano de 2014, o Estado de Minas Gerais declarou a subfunção "Previdência do Regime Estatutário" na Função Segurança Pública no valor de R$3.033.395.447,52. O total da função, sem as despesas previdenciárias, é de R$7.043.704.551,29. A variação entre 2013 e 2014 é de 18,5%</t>
  </si>
  <si>
    <t>(6) A variação das despesas declaradas na função segurança pública, excetuando as despesas previdênciárias do regime estatutário declaradas por Maranhão e Minas Gerais, é de 11,8%.</t>
  </si>
  <si>
    <t>Participação das despesas realizadas com a Função Segurança Pública no total das despesas realizadas</t>
  </si>
  <si>
    <t>União e Unidades da Federação - 2011-2014</t>
  </si>
  <si>
    <t>em porcentagem</t>
  </si>
  <si>
    <t>Maranhão (1)</t>
  </si>
  <si>
    <t>Minas Gerais (2)</t>
  </si>
  <si>
    <t>São Paulo (3)</t>
  </si>
  <si>
    <r>
      <t>(1) Não há alteração na participação das despesas com a função segurança pública em relação ao total das despesas realizadas pelo Estado</t>
    </r>
    <r>
      <rPr>
        <sz val="8"/>
        <color rgb="FFFF0000"/>
        <rFont val="Arial"/>
        <family val="2"/>
      </rPr>
      <t xml:space="preserve"> </t>
    </r>
    <r>
      <rPr>
        <sz val="8"/>
        <rFont val="Arial"/>
        <family val="2"/>
      </rPr>
      <t>excluindo-se os gastos previdenciários.</t>
    </r>
  </si>
  <si>
    <t>(2) A participação das despesas realizadas na função segurança pública em 2014 no Estado de Minas Gerais, excetuando-se as despesas previdenciárias, foi de 10,7%.</t>
  </si>
  <si>
    <t>(3) A partir de 2012 as despesas intra-orçamentárias deixaram de ser contabilizadas na função segurança pública.</t>
  </si>
  <si>
    <r>
      <t>Despesa per capita</t>
    </r>
    <r>
      <rPr>
        <i/>
        <sz val="8"/>
        <rFont val="Arial"/>
        <family val="2"/>
      </rPr>
      <t xml:space="preserve"> </t>
    </r>
    <r>
      <rPr>
        <sz val="8"/>
        <rFont val="Arial"/>
        <family val="2"/>
      </rPr>
      <t>realizada com a Função Segurança Pública</t>
    </r>
  </si>
  <si>
    <t>União e Unidades da Federação -  2011-2014</t>
  </si>
  <si>
    <t>em reais correntes</t>
  </si>
  <si>
    <r>
      <t xml:space="preserve">Fonte: </t>
    </r>
    <r>
      <rPr>
        <sz val="8"/>
        <rFont val="Arial"/>
        <family val="2"/>
      </rPr>
      <t>Ministério da Fazenda/Secretaria do Tesouro Nacional – STN; Instituto Brasileiro de Geografia e Estatística - IBGE; Fórum Brasileiro de Segurança Pública.</t>
    </r>
  </si>
  <si>
    <t>(1) O cálculo da despesa per capita realizada na Função Segurança Pública inclui as despesas previdenciárias declaradas em 2013 e 2014.</t>
  </si>
  <si>
    <t>(2) O cálculo da despesa per capita realizada na Função Segurança Pública inclui as despesas previdenciárias declaradas em 2014.</t>
  </si>
  <si>
    <t>Despesas realizadas com a Função Segurança Pública e taxas de homicídio</t>
  </si>
  <si>
    <t>Unidades da Federação - 2013-2014</t>
  </si>
  <si>
    <t>Despesas (em reais correntes)</t>
  </si>
  <si>
    <t>Variação 2013-2014 (%)</t>
  </si>
  <si>
    <t>Taxa de homicídio (1)</t>
  </si>
  <si>
    <t>Maranhão (2) (3)</t>
  </si>
  <si>
    <t>Minas Gerais (4)</t>
  </si>
  <si>
    <t>(1) Por 100 mil habitantes, com base no número de vítimas registrado.</t>
  </si>
  <si>
    <t xml:space="preserve">(2) No ano de 2013, o Estado do Maranhão declarou a subfunção  "Previdência do Regime Estatutário" na Função Segurança Pública no valor de R$791.984,85. O total da função segurança pública, sem as despesas previdenciárias, é de R$ 900.380.157,63. </t>
  </si>
  <si>
    <t>(3) No ano de 2014, o Estado do Maranhão declarou a subfunção  "Previdência do Regime Estatutário" na Função Segurança Pública no valor de R$1.445.318,27. O total da função segurança pública, sem as despesas previdenciárias, é de R$1.089.464.914,01.  A variação entre 2013 e 2014 é de 21,0%.</t>
  </si>
  <si>
    <t>(4) No ano de 2014, o Estado de Minas Gerais declarou a subfunção "Previdência do Regime Estatutário" na Função Segurança Pública no valor de R$3.033.395.447,52. O total da função, sem as despesas previdenciárias, é de R$7.043.704.551,29. A variação entre 2013 e 2014 é de 18,5%.</t>
  </si>
  <si>
    <t>União - 2011-2014</t>
  </si>
  <si>
    <t>Em reais constantes de 2014</t>
  </si>
  <si>
    <t>Demais Subfunções</t>
  </si>
  <si>
    <t>Em porcentagem</t>
  </si>
  <si>
    <r>
      <t xml:space="preserve">Fonte: </t>
    </r>
    <r>
      <rPr>
        <sz val="8"/>
        <rFont val="Calibri"/>
        <family val="2"/>
      </rPr>
      <t>Ministério da Fazenda/Secretaria do Tesouro Nacional – STN; Fórum Brasileiro de Segurança Pública.</t>
    </r>
  </si>
  <si>
    <t>Nota: Valores atualizados pelo IPCA até dez/2014.</t>
  </si>
  <si>
    <t>Unidades da Federação - 2011-2014</t>
  </si>
  <si>
    <t>Demais Subfunções (1)</t>
  </si>
  <si>
    <t>(1) Em alguns Estados, a subfunção "421 – Custódia e Reintegração Social" está incluída nesta agregação.</t>
  </si>
  <si>
    <t>Despesas realizadas com a Função Segurança Pública por Ente Federativo e em relação ao PIB</t>
  </si>
  <si>
    <t>União, Unidades da Federação e Municípios - 2013-2014.</t>
  </si>
  <si>
    <t>Municípios</t>
  </si>
  <si>
    <t>% em relação ao PIB</t>
  </si>
  <si>
    <r>
      <t xml:space="preserve">Fonte: </t>
    </r>
    <r>
      <rPr>
        <sz val="8"/>
        <rFont val="Arial"/>
        <family val="2"/>
      </rPr>
      <t>Ministério da Fazenda/Secretaria do Tesouro Nacional – STN; Instituto Brasileiro de Geografia e Estatística (IBGE); Fórum Brasileiro de Segurança Pública.</t>
    </r>
  </si>
  <si>
    <t>TABELA 25</t>
  </si>
  <si>
    <t>Despesas realizadas com Segurança Pública em relação ao PIB e índices de Homicídio</t>
  </si>
  <si>
    <t>Países selecionados</t>
  </si>
  <si>
    <t>Países</t>
  </si>
  <si>
    <t>União Européia - 28 países</t>
  </si>
  <si>
    <t>Espanha</t>
  </si>
  <si>
    <t xml:space="preserve">França (1) </t>
  </si>
  <si>
    <t>Reino Unido (1)</t>
  </si>
  <si>
    <t>(1) Despesas com as subfunções police servies, fire protection services, R&amp;D public order and safety e public order and safety nec da Função Public Order and Safety.</t>
  </si>
  <si>
    <t>Presos nos sistemas penitenciários e sob custódia das polícias.</t>
  </si>
  <si>
    <t>Brasil e Unidades da Federação – 2013-2014</t>
  </si>
  <si>
    <t>Sistema penitenciário</t>
  </si>
  <si>
    <t>Custódia das polícias</t>
  </si>
  <si>
    <t>% de presos no sistema penitenciário</t>
  </si>
  <si>
    <t>% de presos sob custódia das polícias</t>
  </si>
  <si>
    <t>Ns. absolutos</t>
  </si>
  <si>
    <r>
      <t xml:space="preserve">Taxas </t>
    </r>
    <r>
      <rPr>
        <b/>
        <vertAlign val="superscript"/>
        <sz val="8"/>
        <rFont val="Arial"/>
        <family val="2"/>
      </rPr>
      <t>(1)</t>
    </r>
  </si>
  <si>
    <r>
      <t xml:space="preserve">Fonte: </t>
    </r>
    <r>
      <rPr>
        <sz val="8"/>
        <rFont val="Arial"/>
        <family val="2"/>
      </rPr>
      <t>Ministério da Justiça/Departamento Penitenciário Nacional – Depen; Instituto Brasileiro de Geografia e Estatística - IBGE; Fórum Brasileiro de Segurança Pública. Referências: jun./2013 e jun./2014.</t>
    </r>
  </si>
  <si>
    <t>Presos no sistema penitenciário: condenados, sob medida de segurança e provisórios.</t>
  </si>
  <si>
    <t>Condenados</t>
  </si>
  <si>
    <t>Medida de segurança – internação</t>
  </si>
  <si>
    <t>Medida de segurança – tratamento</t>
  </si>
  <si>
    <t>Provisórios</t>
  </si>
  <si>
    <t>Regime fechado</t>
  </si>
  <si>
    <t>Regime semi-aberto</t>
  </si>
  <si>
    <t>Regime aberto</t>
  </si>
  <si>
    <r>
      <t xml:space="preserve">São Paulo </t>
    </r>
    <r>
      <rPr>
        <vertAlign val="superscript"/>
        <sz val="8"/>
        <rFont val="Arial"/>
        <family val="2"/>
      </rPr>
      <t>(1)</t>
    </r>
  </si>
  <si>
    <r>
      <t xml:space="preserve">Fonte: </t>
    </r>
    <r>
      <rPr>
        <sz val="8"/>
        <rFont val="Arial"/>
        <family val="2"/>
      </rPr>
      <t>Ministério da Justiça/Departamento Penitenciário Nacional – Depen; Fórum Brasileiro de Segurança Pública. Referências: jun./2013 e jun./2014.</t>
    </r>
  </si>
  <si>
    <t>(1) Os dados do Estado de São Paulo foram coletados no website da Secretaria de Administração Penitenciária, que não preencheu o questionário do Infopen.</t>
  </si>
  <si>
    <t>Distribuição dos presos no sistema penitenciário, por situação prisional, em porcentagens.</t>
  </si>
  <si>
    <t xml:space="preserve">% Condenados </t>
  </si>
  <si>
    <t xml:space="preserve">% Sob medida de segurança  </t>
  </si>
  <si>
    <t>% Provisórios</t>
  </si>
  <si>
    <t>Presos no sistema penitenciário, por sexo.</t>
  </si>
  <si>
    <t>Homens</t>
  </si>
  <si>
    <t>Mulheres</t>
  </si>
  <si>
    <t>%</t>
  </si>
  <si>
    <t>Presos no sistema penitenciário: vagas existentes, razão entre presos e vagas e déficit/superávit de vagas.</t>
  </si>
  <si>
    <t>Presos</t>
  </si>
  <si>
    <t>Vagas existentes</t>
  </si>
  <si>
    <t>Razão presos/vagas</t>
  </si>
  <si>
    <t>Déficit/Superávit de vagas</t>
  </si>
  <si>
    <t>Perfil dos apenados no Sistema Penitenciário, por tempo total das penas</t>
  </si>
  <si>
    <t>Até 4 anos</t>
  </si>
  <si>
    <t>Mais de 4 até 8 anos</t>
  </si>
  <si>
    <t>Mais de 8 até 15 anos</t>
  </si>
  <si>
    <t>Mais de 15 até 20 anos</t>
  </si>
  <si>
    <t>Mais de 20 até 30 anos</t>
  </si>
  <si>
    <t>Mais de 30 anos</t>
  </si>
  <si>
    <t>Total informado</t>
  </si>
  <si>
    <t xml:space="preserve">Sem informação </t>
  </si>
  <si>
    <r>
      <t xml:space="preserve">% </t>
    </r>
    <r>
      <rPr>
        <b/>
        <vertAlign val="superscript"/>
        <sz val="8"/>
        <rFont val="Arial"/>
        <family val="2"/>
      </rPr>
      <t>(1)</t>
    </r>
  </si>
  <si>
    <r>
      <t xml:space="preserve">São Paulo </t>
    </r>
    <r>
      <rPr>
        <vertAlign val="superscript"/>
        <sz val="8"/>
        <rFont val="Arial"/>
        <family val="2"/>
      </rPr>
      <t>(2)</t>
    </r>
  </si>
  <si>
    <t>(1) Sobre o total da população carcerária para a qual esta informação está disponível.</t>
  </si>
  <si>
    <t>(2) Os dados do Estado de São Paulo foram coletados no website da Secretaria de Administração Penitenciária, que não preencheu o questionário do Infopen.</t>
  </si>
  <si>
    <t>Perfil dos presos no sistema penitenciário, por faixa etária.</t>
  </si>
  <si>
    <t>18 a 24 anos</t>
  </si>
  <si>
    <t>35 a 45 anos</t>
  </si>
  <si>
    <t>Mais de 45 anos</t>
  </si>
  <si>
    <r>
      <t xml:space="preserve">Total </t>
    </r>
    <r>
      <rPr>
        <b/>
        <vertAlign val="superscript"/>
        <sz val="8"/>
        <rFont val="Arial"/>
        <family val="2"/>
      </rPr>
      <t>(2)</t>
    </r>
  </si>
  <si>
    <r>
      <t xml:space="preserve">(2) Os dados desagregados divergem do total da população carcerária  informado na </t>
    </r>
    <r>
      <rPr>
        <b/>
        <sz val="8"/>
        <color indexed="10"/>
        <rFont val="Arial"/>
        <family val="2"/>
      </rPr>
      <t>tabela XX</t>
    </r>
    <r>
      <rPr>
        <sz val="8"/>
        <rFont val="Arial"/>
        <family val="2"/>
      </rPr>
      <t xml:space="preserve"> em função de inconsistências no preenchimento realizado pelas unidades prisionais no campo de "Perfil do Preso" do Infopen, composto por indicadores não-obrigatórios.</t>
    </r>
  </si>
  <si>
    <t>Perfil dos presos no sistema penitenciário, por cor da pele/etnia.</t>
  </si>
  <si>
    <t>Negra</t>
  </si>
  <si>
    <t>Outras</t>
  </si>
  <si>
    <t>Amapá (2)</t>
  </si>
  <si>
    <t>Perfil dos presos no Sistema Penitenciário, por grau de instrução</t>
  </si>
  <si>
    <t>Analfabeto</t>
  </si>
  <si>
    <t>Alfabetizado sem cursos regulares</t>
  </si>
  <si>
    <t>Ensino Fundamental Incompleto</t>
  </si>
  <si>
    <t>Ensino Fundamental Completo</t>
  </si>
  <si>
    <t>Ensino Médio Incompleto</t>
  </si>
  <si>
    <t>Ensino Médio Completo</t>
  </si>
  <si>
    <t>Ensino Superior Incompleto</t>
  </si>
  <si>
    <t>Ensino Superior Completo</t>
  </si>
  <si>
    <t>Ensino acima de Superior Completo</t>
  </si>
  <si>
    <r>
      <t xml:space="preserve">Fonte: </t>
    </r>
    <r>
      <rPr>
        <sz val="8"/>
        <rFont val="Arial"/>
        <family val="2"/>
      </rPr>
      <t>Ministério da Justiça/Departamento Penitenciário Nacional – Depen; Fórum Brasileiro de Segurança Pública. Referência: jun./2014.</t>
    </r>
  </si>
  <si>
    <t>Perfil dos presos estrangeiros no sistema penitenciário, por continente de origem</t>
  </si>
  <si>
    <t>Europa</t>
  </si>
  <si>
    <t>Ásia e Oriente Médio</t>
  </si>
  <si>
    <t>África</t>
  </si>
  <si>
    <t>EUA e Canadá</t>
  </si>
  <si>
    <t>América Latina e Caribe</t>
  </si>
  <si>
    <t>Austrália e Nova Zelândia</t>
  </si>
  <si>
    <t xml:space="preserve">Espírito Santo </t>
  </si>
  <si>
    <t xml:space="preserve">Mato Grosso </t>
  </si>
  <si>
    <t>São Paulo (1)</t>
  </si>
  <si>
    <t>(1) Dados recebidos pelo Departamento Penitenciário Nacional, após solicitação à Secretaria de Administração Penitenciária do Estado de São Paulo, por meio da Lei de Acesso à Informação.</t>
  </si>
  <si>
    <t>(2) Percentuais calculados em relação ao total de presos estrangeiros em cada Unidade da Federação.</t>
  </si>
  <si>
    <t>Ano</t>
  </si>
  <si>
    <t>Efetivo das Polícias Militares, Civis, e Guardas Municipais, por sexo</t>
  </si>
  <si>
    <t>Polícia Militar</t>
  </si>
  <si>
    <t>Polícia Civil</t>
  </si>
  <si>
    <t>Guarda Municipal</t>
  </si>
  <si>
    <t>Efetivo das Polícias Militares, Civis, e Guardas Municipais, número absoluto e razão por sexo</t>
  </si>
  <si>
    <t>Razão</t>
  </si>
  <si>
    <t>9:1</t>
  </si>
  <si>
    <t>3:1</t>
  </si>
  <si>
    <t>6:1</t>
  </si>
  <si>
    <t>8:1</t>
  </si>
  <si>
    <t>4:1</t>
  </si>
  <si>
    <t>7:1</t>
  </si>
  <si>
    <t>2:1</t>
  </si>
  <si>
    <t>5:1</t>
  </si>
  <si>
    <t>1:1</t>
  </si>
  <si>
    <t>10:1</t>
  </si>
  <si>
    <t>32:1</t>
  </si>
  <si>
    <t>11:1</t>
  </si>
  <si>
    <t>12:1</t>
  </si>
  <si>
    <t>16:1</t>
  </si>
  <si>
    <t>14:1</t>
  </si>
  <si>
    <t>42:1</t>
  </si>
  <si>
    <t>Efetivo da Polícia Federal, por cargo</t>
  </si>
  <si>
    <t>Brasil, 2000-2014</t>
  </si>
  <si>
    <t>Policia Federal (Carreira)</t>
  </si>
  <si>
    <t>Plano Especial do Departamento de Polícia Federal</t>
  </si>
  <si>
    <t>Delegado</t>
  </si>
  <si>
    <t>Perito</t>
  </si>
  <si>
    <t>Escrivão</t>
  </si>
  <si>
    <t>Agente de Polícia Federal</t>
  </si>
  <si>
    <t>Papiloscopista</t>
  </si>
  <si>
    <t>Nível Superior - NS</t>
  </si>
  <si>
    <t>Nível Intermediário - NI</t>
  </si>
  <si>
    <t>Nível Auxiliar - NA</t>
  </si>
  <si>
    <t>Fonte: Boletim Estatístico de Pessoal e Informações Organizacionais, Ministério do Planejamento</t>
  </si>
  <si>
    <t>(-) Fenômeno inexistente</t>
  </si>
  <si>
    <t>Nota: Dados de julho do ano de referência.</t>
  </si>
  <si>
    <t>Efetivo do Departamento de Polícia Rodoviária Federal, por cargo</t>
  </si>
  <si>
    <t>Departamento de Polícia Rodoviária Federal (Carreira)</t>
  </si>
  <si>
    <t>Plano Especial do Departamento da Polícia Rodoviária Federal</t>
  </si>
  <si>
    <t>Policial Rodoviário Federal</t>
  </si>
  <si>
    <t>Cargos de nível Superior</t>
  </si>
  <si>
    <t>Cargos de nível Intermediário</t>
  </si>
  <si>
    <t>Cargos de nível auxiliar</t>
  </si>
  <si>
    <t>Adolescentes  em conflito com a lei, por medidas privativas de liberdade</t>
  </si>
  <si>
    <t>Brasil e Unidades da Federação – 2012-2013</t>
  </si>
  <si>
    <t>Internação</t>
  </si>
  <si>
    <t xml:space="preserve">Internação Provisória </t>
  </si>
  <si>
    <t>Semiliberdade</t>
  </si>
  <si>
    <t xml:space="preserve"> -  </t>
  </si>
  <si>
    <t>(1) Por 100 mil habitantes entre 12 e 17 anos.</t>
  </si>
  <si>
    <t>Brasil: 1996-2013</t>
  </si>
  <si>
    <t>Atos infracionais</t>
  </si>
  <si>
    <t>Brasil e Unidades da Federação – 2013</t>
  </si>
  <si>
    <t>Roubo</t>
  </si>
  <si>
    <t>Tráfico</t>
  </si>
  <si>
    <t>Furto</t>
  </si>
  <si>
    <t>Tentativa de Homicídio</t>
  </si>
  <si>
    <t>Porte de Arma de Fogo</t>
  </si>
  <si>
    <t>Tentativa de Roubo</t>
  </si>
  <si>
    <t>Lesão Corporal</t>
  </si>
  <si>
    <t>Busca e apreensão</t>
  </si>
  <si>
    <t>Ameaça de morte</t>
  </si>
  <si>
    <t>Tentativa de Latrocínio</t>
  </si>
  <si>
    <t>Receptação</t>
  </si>
  <si>
    <t>Formação de quadrilha</t>
  </si>
  <si>
    <t>Dano</t>
  </si>
  <si>
    <t>Atentado violento ao pudor</t>
  </si>
  <si>
    <t>Porte de arma branca</t>
  </si>
  <si>
    <t>Sequestro e Cárcere Privado</t>
  </si>
  <si>
    <t>Estelionato</t>
  </si>
  <si>
    <t>Outros / sem informação</t>
  </si>
  <si>
    <t>Fonte: Secretaria Especial dos Direitos Humanos da Presidência da República – SEDH/PR/Subsecretaria de Promoção dos Direitos da Criança e do Adolescente - SPDCA. Levantamento nacional do atendimento socioeducativo ao adolescente em conflito com a lei; Fórum Brasileiro de Segurança Pública.</t>
  </si>
  <si>
    <t>Atos Infracionais</t>
  </si>
  <si>
    <t>Ns. Abs</t>
  </si>
  <si>
    <t>Homicídio tentado</t>
  </si>
  <si>
    <t>Porte de arma de fogo</t>
  </si>
  <si>
    <t>Lesão corporal</t>
  </si>
  <si>
    <t>Roubo tentado</t>
  </si>
  <si>
    <t>Latrocínio tentado</t>
  </si>
  <si>
    <t>Homicídios esclarecidos e/ou inquéritos relatados e autoria de adolescentes</t>
  </si>
  <si>
    <t>Homicídios esclarecidos e/ou Inquéritos relatadados</t>
  </si>
  <si>
    <t>Adolescentes de 12 a 17 anos de idade autores de homicídios</t>
  </si>
  <si>
    <t>Percentual de adolescentes autores em relação ao total de homicídios esclarecidos e/ou inquéritos relatados</t>
  </si>
  <si>
    <t>Acre (1)</t>
  </si>
  <si>
    <t>Alagoas (2)</t>
  </si>
  <si>
    <t>Amazonas  (2)</t>
  </si>
  <si>
    <t>Bahia (2)(3)</t>
  </si>
  <si>
    <t>Goiás  (2)</t>
  </si>
  <si>
    <t>Mato Grosso do Sul (1)</t>
  </si>
  <si>
    <t>Pará (2)</t>
  </si>
  <si>
    <t>Paraíba (2)(3)</t>
  </si>
  <si>
    <t>Paraná  (2)</t>
  </si>
  <si>
    <t>Pernambuco (2)(3)</t>
  </si>
  <si>
    <t>Rio Grande do Norte (1)</t>
  </si>
  <si>
    <t>Rio Grande do Sul  (2)</t>
  </si>
  <si>
    <t>Rondônia (1)</t>
  </si>
  <si>
    <t>Santa Catarina (1)</t>
  </si>
  <si>
    <t>Sergipe (1)(4)</t>
  </si>
  <si>
    <t>(1) Total de homicídios esclarecidos no ano de referência.</t>
  </si>
  <si>
    <t>(2) Total de inquéritos relatados no ano de referência. O total de inquéritos relatados pode incluir ocorrências de homicídios de anos anteriores.</t>
  </si>
  <si>
    <t>(3) Dados referem-se aos casos de Crimes Violentos Letais Intencionais (CVLI), que incluem as ocorrências de homicídio doloso, latrocínio e lesão corporal seguida de morte.</t>
  </si>
  <si>
    <t>(4) Os dados de homicídios esclarecidos e  autoria referem-se apenas à capital, Aracaju.</t>
  </si>
  <si>
    <t>TABELA 07</t>
  </si>
  <si>
    <t>TABELA 13</t>
  </si>
  <si>
    <t>TABELA 14</t>
  </si>
  <si>
    <t>TABELA 18</t>
  </si>
  <si>
    <t>TABELA 19</t>
  </si>
  <si>
    <t>TABELA 23</t>
  </si>
  <si>
    <t>TABELA 24</t>
  </si>
  <si>
    <t>TABELA 26</t>
  </si>
  <si>
    <t>TABELA 27</t>
  </si>
  <si>
    <t>TABELA 28</t>
  </si>
  <si>
    <t>TABELA 29</t>
  </si>
  <si>
    <t>TABELA 30</t>
  </si>
  <si>
    <t>TABELA 31</t>
  </si>
  <si>
    <t>TABELA 32</t>
  </si>
  <si>
    <t>TABELA 33</t>
  </si>
  <si>
    <t>TABELA 34</t>
  </si>
  <si>
    <t>TABELA 35</t>
  </si>
  <si>
    <t>TABELA 36</t>
  </si>
  <si>
    <t>TABELA 37</t>
  </si>
  <si>
    <t>Tabela 38</t>
  </si>
  <si>
    <t>Tabela 39</t>
  </si>
  <si>
    <t>Tabela 40</t>
  </si>
  <si>
    <t>Tabela 41</t>
  </si>
  <si>
    <t>TABELA 42</t>
  </si>
  <si>
    <t>TABELA 46</t>
  </si>
  <si>
    <t>Cidades que possuem guarda municipal</t>
  </si>
  <si>
    <t>Amazoas</t>
  </si>
  <si>
    <r>
      <rPr>
        <b/>
        <sz val="11"/>
        <color theme="1"/>
        <rFont val="Calibri"/>
        <family val="2"/>
        <scheme val="minor"/>
      </rPr>
      <t>Fonte</t>
    </r>
    <r>
      <rPr>
        <sz val="11"/>
        <color theme="1"/>
        <rFont val="Calibri"/>
        <family val="2"/>
        <scheme val="minor"/>
      </rPr>
      <t>: Pesquisa de Informações Básicas Municipais - Munic, Instituto Brasileiro de  Geografia e Estatística, IBGE; Fórum Brasileiro de Segurança Pública.</t>
    </r>
  </si>
  <si>
    <t>(1) Para 2001 e 2002 o IBGE divulgou apenas as porcentagens.</t>
  </si>
  <si>
    <t>Até 5.000 hab</t>
  </si>
  <si>
    <t>De 5.001 a 10.000 hab</t>
  </si>
  <si>
    <t>De 10.001 a 20.000 hab</t>
  </si>
  <si>
    <t>De 20.001 a 50.000 hab</t>
  </si>
  <si>
    <t>De 50.001 a 100.000 hab</t>
  </si>
  <si>
    <t>De 100.001 a 500.000 hab</t>
  </si>
  <si>
    <t>Mais de 500.000</t>
  </si>
  <si>
    <t>Atribuições dos conselhos municipais de segurança pública, em porcentagem</t>
  </si>
  <si>
    <t>Fonte: Pesquisa de Informações Básicas Municipais - Munic, Instituto Brasileiro de  Geografia e Estatística, IBGE; Fórum Brasileiro de Segurança Pública.</t>
  </si>
  <si>
    <t>Consultivos</t>
  </si>
  <si>
    <t>Deliberativos</t>
  </si>
  <si>
    <t>Fiscalizadores</t>
  </si>
  <si>
    <t>Normativos</t>
  </si>
  <si>
    <t>Municípios que possuem guarda municipal</t>
  </si>
  <si>
    <t>Possui conselho municipal de segurança pública</t>
  </si>
  <si>
    <t>% dos municípios que têm guarda municipal e conselho municipal de segurança pública</t>
  </si>
  <si>
    <t>Possui plano municipal de segurança pública</t>
  </si>
  <si>
    <t>% dos municípios que têm guarda municipal e plano municipal de segurança pública</t>
  </si>
  <si>
    <t>Possuem as três instituições</t>
  </si>
  <si>
    <t>% dos municípios com guarda que possuem conselhos e plano</t>
  </si>
  <si>
    <t>Até 5000</t>
  </si>
  <si>
    <t>5.001 até 10.000</t>
  </si>
  <si>
    <t>10.001 até 20.000</t>
  </si>
  <si>
    <t>20.001 até 50.000</t>
  </si>
  <si>
    <t>50.001 até 100.000</t>
  </si>
  <si>
    <t>100.001 até 500.000</t>
  </si>
  <si>
    <t>Maior que 500.000</t>
  </si>
  <si>
    <t>Evolução da criação das guardas municipais por períodos de quatro anos  - 1978 - 2014, em porcentagem.</t>
  </si>
  <si>
    <t>Até 1978</t>
  </si>
  <si>
    <t>1979-1982</t>
  </si>
  <si>
    <t>1983 - 1986</t>
  </si>
  <si>
    <t>1987-1990</t>
  </si>
  <si>
    <t>1991-1994</t>
  </si>
  <si>
    <t>1995-1998</t>
  </si>
  <si>
    <t>1999-2002</t>
  </si>
  <si>
    <t>2003-2006</t>
  </si>
  <si>
    <t>2007-2010</t>
  </si>
  <si>
    <t>2011-2014</t>
  </si>
  <si>
    <r>
      <t xml:space="preserve">% </t>
    </r>
    <r>
      <rPr>
        <b/>
        <vertAlign val="superscript"/>
        <sz val="8"/>
        <color theme="1"/>
        <rFont val="Arial"/>
        <family val="2"/>
      </rPr>
      <t>(1)</t>
    </r>
  </si>
  <si>
    <r>
      <rPr>
        <b/>
        <sz val="8"/>
        <color theme="1"/>
        <rFont val="Arial"/>
        <family val="2"/>
      </rPr>
      <t>Fonte</t>
    </r>
    <r>
      <rPr>
        <sz val="8"/>
        <color theme="1"/>
        <rFont val="Arial"/>
        <family val="2"/>
      </rPr>
      <t>: Pesquisa de Informações Básicas Municipais - Munic, Instituto Brasileiro de  Geografia e Estatística, IBGE; Fórum Brasileiro de Segurança Pública.</t>
    </r>
  </si>
  <si>
    <t>Tabela 46</t>
  </si>
  <si>
    <t>Gráfico 09</t>
  </si>
  <si>
    <t>Gráfico 10</t>
  </si>
  <si>
    <t>Gráfico 11</t>
  </si>
  <si>
    <t>Tabela 49</t>
  </si>
  <si>
    <r>
      <rPr>
        <b/>
        <sz val="8"/>
        <color theme="1"/>
        <rFont val="Arial"/>
        <family val="2"/>
      </rPr>
      <t>Fonte</t>
    </r>
    <r>
      <rPr>
        <sz val="8"/>
        <color theme="1"/>
        <rFont val="Arial"/>
        <family val="2"/>
      </rPr>
      <t>: Pesquisa de Informações Básicas Municipais - Munic 2014, Instituto Brasileiro de  Geografia e Estatística, IBGE; Fórum Brasileiro de Segurança Pública.</t>
    </r>
  </si>
  <si>
    <t>Tabela 1</t>
  </si>
  <si>
    <t>Tabela 2</t>
  </si>
  <si>
    <t>Tabela 3</t>
  </si>
  <si>
    <t>Tabela 4</t>
  </si>
  <si>
    <t>Tabela 5</t>
  </si>
  <si>
    <t>Tabela 6</t>
  </si>
  <si>
    <t>Tabela 7</t>
  </si>
  <si>
    <t>Tabela 8</t>
  </si>
  <si>
    <t>Tabela 9</t>
  </si>
  <si>
    <t>Tabela 10</t>
  </si>
  <si>
    <t>Tabela 11</t>
  </si>
  <si>
    <t>Tabela 12</t>
  </si>
  <si>
    <t>Tabela 13</t>
  </si>
  <si>
    <t>Tabela 14</t>
  </si>
  <si>
    <t>Tabela 15</t>
  </si>
  <si>
    <t>Tabela 16</t>
  </si>
  <si>
    <t>Tabela 17</t>
  </si>
  <si>
    <t>Tabela 18</t>
  </si>
  <si>
    <t>Tabela 19</t>
  </si>
  <si>
    <t>Tabela 20</t>
  </si>
  <si>
    <t>Tabela 21</t>
  </si>
  <si>
    <t>Tabela 22</t>
  </si>
  <si>
    <t>Tabela 23</t>
  </si>
  <si>
    <t>Tabela 24</t>
  </si>
  <si>
    <t>Tabela 25</t>
  </si>
  <si>
    <t>Tabela 26</t>
  </si>
  <si>
    <t>Tabela 27</t>
  </si>
  <si>
    <t>Tabela 28</t>
  </si>
  <si>
    <t>Tabela 29</t>
  </si>
  <si>
    <t>Tabela 30</t>
  </si>
  <si>
    <t>Tabela 31</t>
  </si>
  <si>
    <t>Tabela 32</t>
  </si>
  <si>
    <t>Tabela 33</t>
  </si>
  <si>
    <t>Tabela 34</t>
  </si>
  <si>
    <t>Tabela 35</t>
  </si>
  <si>
    <t>Tabela 36</t>
  </si>
  <si>
    <t>Tabela 37</t>
  </si>
  <si>
    <t>Tabela 42</t>
  </si>
  <si>
    <t>Tabela 43</t>
  </si>
  <si>
    <t>Tabela 44</t>
  </si>
  <si>
    <t>Tabela 45</t>
  </si>
  <si>
    <t>Tabela 47</t>
  </si>
  <si>
    <t>Tabela 48</t>
  </si>
  <si>
    <t>Tabela 50</t>
  </si>
  <si>
    <t>Tabela 51</t>
  </si>
  <si>
    <t>Tabela 52</t>
  </si>
  <si>
    <t>Tabela 53</t>
  </si>
  <si>
    <t>Tabela 54</t>
  </si>
  <si>
    <t>Tabela 55</t>
  </si>
  <si>
    <t>Tabela 56</t>
  </si>
  <si>
    <t>Gráfico 1</t>
  </si>
  <si>
    <t>Gráfico 2</t>
  </si>
  <si>
    <t>Gráfico 3</t>
  </si>
  <si>
    <t>Gráfico 4</t>
  </si>
  <si>
    <t>Gráfico 5</t>
  </si>
  <si>
    <t>Gráfico 6</t>
  </si>
  <si>
    <t>Gráfico 7</t>
  </si>
  <si>
    <t>Gráfico 8</t>
  </si>
  <si>
    <t>Gráfico 9</t>
  </si>
  <si>
    <t>Gráfico 12</t>
  </si>
  <si>
    <t>Gráfico 13</t>
  </si>
  <si>
    <t>Gráfico 14</t>
  </si>
  <si>
    <t>Gráfico 15</t>
  </si>
  <si>
    <t>Gráfico 16</t>
  </si>
  <si>
    <t>Gráfico 17</t>
  </si>
  <si>
    <t>Gráfico 18</t>
  </si>
  <si>
    <t>Gráfico 19</t>
  </si>
  <si>
    <t>Gráfico 20</t>
  </si>
  <si>
    <t>Gráfico 21</t>
  </si>
  <si>
    <t>Gráfico 22</t>
  </si>
  <si>
    <t>Gráfico 23</t>
  </si>
  <si>
    <t>Gráfico 24</t>
  </si>
  <si>
    <t>Gráfico 25</t>
  </si>
  <si>
    <t>Gráfico 26</t>
  </si>
  <si>
    <t>Gráfico 27</t>
  </si>
  <si>
    <t>Gráfico 28</t>
  </si>
  <si>
    <t>Gráfico 29</t>
  </si>
  <si>
    <t>Gráfico 30</t>
  </si>
  <si>
    <t>Principal problema da educação pública no Brasil hoje</t>
  </si>
  <si>
    <t xml:space="preserve">Percentual de respostas sobre a ocorrência de violência nas escolas públicas brasileiras </t>
  </si>
  <si>
    <t>Percepção de avaliadores sobre o controle de entrada de pessoas estranhas na escola</t>
  </si>
  <si>
    <t>Percepção de avaliadores sobre se os portões que dão acesso à parte externa permanecem trancados durante o horário de funcionamento da escola</t>
  </si>
  <si>
    <t>Percepção de avaliadores sobre a existência de segurança de equipamentos</t>
  </si>
  <si>
    <t>Percepção de diretores sobre a ocorrência de situações de violência na escola em que trabalha no último ano</t>
  </si>
  <si>
    <t>Vitimização de diretores na escola em que trabalha no último ano</t>
  </si>
  <si>
    <t>Percepção de professores sobre a ocorrência de situações de violência na escola em que trabalha no último ano</t>
  </si>
  <si>
    <t>Vitimização de professores na escola em que trabalha no último ano</t>
  </si>
  <si>
    <t>Escolares frequentando o 9º ano do ensino fundamental por frequência com que, nos últimos 30 dias, se sentiram humilhados pelas provocações de colegas da escola</t>
  </si>
  <si>
    <t>Escolares frequentando o 9º ano do ensino fundamental que esculacharam, zombaram, zoaram, caçoaram, mangaram, intimidaram ou humilharam algum de seus colegas da escola tanto que ele ficou magoado, aborrecido, ofendido ou humilhado</t>
  </si>
  <si>
    <t>Escolares frequentando o 9º ano do ensino fundamental que, nos últimos 30 dias, não compareceram à escola por falta de segurança no trajeto casa-escola ou na escola</t>
  </si>
  <si>
    <t>Percepção de avaliadores sobre a iluminação do lado de fora da escola</t>
  </si>
  <si>
    <t>Percepção de avaliadores sobre se a escola apresenta sinais de depredação</t>
  </si>
  <si>
    <t>Percentual de concordância com a frase "Bandido bom é bandido morto"</t>
  </si>
  <si>
    <t>Percentual de concordância com a frase "Bandido bom é bandido morto", por sexo</t>
  </si>
  <si>
    <t>Percentual de concordância com a frase "Bandido bom é bandido morto", por raça/cor</t>
  </si>
  <si>
    <t>Percentual de concordância com a frase "Bandido bom é bandido morto", por região do país</t>
  </si>
  <si>
    <t>Percentual de concordância com a frase "Bandido bom é bandido morto", por renda familiar mensal</t>
  </si>
  <si>
    <t>Percentual de concordância com a frase "Bandido bom é bandido morto", por escolaridade</t>
  </si>
  <si>
    <t>Percentual de concordância com a frase "A polícia deve preservar a vida acima de tudo"</t>
  </si>
  <si>
    <t>Percentual de respostas à pergunta "Você tem medo de ser vítima de agressão sexual?"</t>
  </si>
  <si>
    <t>Percentual de respostas à pergunta "Você tem medo de ser vítima de agressão sexual?", por sexo</t>
  </si>
  <si>
    <t>Percentual de respostas à pergunta "Você tem medo de ser vítima de agressão sexual?", por raça/cor</t>
  </si>
  <si>
    <t>Percentual de respostas à pergunta "Você tem medo de ser vítima de agressão sexual?", por região do país</t>
  </si>
  <si>
    <t>Percentual de respostas à pergunta "Você tem medo de ser vítima de agressão sexual?", por renda mensal familiar</t>
  </si>
  <si>
    <t>Percentual de respostas à pergunta "Você tem medo de ser vítima de agressão sexual?", por faixa etária</t>
  </si>
  <si>
    <t>Percentual de respostas à pergunta "Você tem medo de ser vítima de agressão sexual?", por escolaridade</t>
  </si>
  <si>
    <t>Concorda</t>
  </si>
  <si>
    <t>Não concorda, nem discorda</t>
  </si>
  <si>
    <t>Discorda</t>
  </si>
  <si>
    <t>Não sabe</t>
  </si>
  <si>
    <t xml:space="preserve">Fonte: Datafolha; Fórum Brasileiro de Segurança Pública.
</t>
  </si>
  <si>
    <t>Masculino</t>
  </si>
  <si>
    <t>Feminino</t>
  </si>
  <si>
    <t>Preta</t>
  </si>
  <si>
    <t>Sudeste</t>
  </si>
  <si>
    <t>Sul</t>
  </si>
  <si>
    <t>Nordeste</t>
  </si>
  <si>
    <t>Centro Oeste/ Norte</t>
  </si>
  <si>
    <t>Até 2 S.M.</t>
  </si>
  <si>
    <t>Mais de 2 a 5 S.M</t>
  </si>
  <si>
    <t>Mais de 5 a 10 S.M.</t>
  </si>
  <si>
    <t>Mais de 10 S.M.</t>
  </si>
  <si>
    <t>Fundamental</t>
  </si>
  <si>
    <t>Médio</t>
  </si>
  <si>
    <t>Superior</t>
  </si>
  <si>
    <t>Tem medo</t>
  </si>
  <si>
    <t>Não tem medo</t>
  </si>
  <si>
    <t xml:space="preserve">  Não sabe</t>
  </si>
  <si>
    <t>Sexo Masculino</t>
  </si>
  <si>
    <t>Sexo Feminino</t>
  </si>
  <si>
    <t/>
  </si>
  <si>
    <t>16 a 24 anos</t>
  </si>
  <si>
    <t>25 a 34 anos</t>
  </si>
  <si>
    <t>35 a 44 anos</t>
  </si>
  <si>
    <t>45 a 59 anos</t>
  </si>
  <si>
    <t>60 anos ou mais</t>
  </si>
  <si>
    <t>Principal Problema</t>
  </si>
  <si>
    <t>Nenhum</t>
  </si>
  <si>
    <t>NS/NR</t>
  </si>
  <si>
    <t>Tem muitos alunos por turma</t>
  </si>
  <si>
    <t>Professores faltam muito</t>
  </si>
  <si>
    <t>Falta de vagas / faltam escolas / faltam creches</t>
  </si>
  <si>
    <t>Poucos professores / Falta de professores</t>
  </si>
  <si>
    <t>Não ter reprovação / não repetir de ano</t>
  </si>
  <si>
    <t>Falta de interesse dos alunos</t>
  </si>
  <si>
    <t>Alunos não aprendem</t>
  </si>
  <si>
    <t>Professores mal preparados</t>
  </si>
  <si>
    <t>Falta de infraestrutura</t>
  </si>
  <si>
    <t>Professores desmotivados</t>
  </si>
  <si>
    <t>Professores ganham pouco</t>
  </si>
  <si>
    <t>Alunos desrespeitosos</t>
  </si>
  <si>
    <t>Falta de segurança na escola / Violência</t>
  </si>
  <si>
    <t>Fonte: Instituto Data Popular. Pesquisa Educação, motor de um país melhor, 2014.</t>
  </si>
  <si>
    <t>Sim, muita</t>
  </si>
  <si>
    <t>Sim um pouco</t>
  </si>
  <si>
    <t>Não</t>
  </si>
  <si>
    <t>Total de diretores respondentes</t>
  </si>
  <si>
    <t>Agressão verbal ou física de alunos a professores ou funcionários da escola</t>
  </si>
  <si>
    <t>Agressão verbal ou física de alunos a outros alunos da escola</t>
  </si>
  <si>
    <t>Alunos frequentaram a escola portando arma branca</t>
  </si>
  <si>
    <t xml:space="preserve"> Alunos frequentaram a escola portando arma de fogo</t>
  </si>
  <si>
    <t>Sim</t>
  </si>
  <si>
    <t>Branco/Nulo</t>
  </si>
  <si>
    <t>Você foi ameaçado por algum aluno</t>
  </si>
  <si>
    <t>Você foi vítima de atentado à vida</t>
  </si>
  <si>
    <t xml:space="preserve"> Você foi vítima de furto (sem uso de violência)</t>
  </si>
  <si>
    <t>Você foi vítima de roubo (com uso de violência)</t>
  </si>
  <si>
    <t>Total de professores respondentes</t>
  </si>
  <si>
    <t>Agressão verbal ou física de alunos a professores ou a funcionários da escola</t>
  </si>
  <si>
    <t>Alunos frequentaram as suas aulas portando arma branca</t>
  </si>
  <si>
    <t>Alunos frequentaram as suas aulas portando arma de fogo</t>
  </si>
  <si>
    <t>Você foi vítima de furto (sem uso de violência)</t>
  </si>
  <si>
    <t xml:space="preserve"> Você foi vítima de roubo (com uso de violência)</t>
  </si>
  <si>
    <t>Brasil e Regiões</t>
  </si>
  <si>
    <t>Sexo</t>
  </si>
  <si>
    <t>Dependência administrativa</t>
  </si>
  <si>
    <t>Privada</t>
  </si>
  <si>
    <t>Pública</t>
  </si>
  <si>
    <t>Nenhuma vez</t>
  </si>
  <si>
    <t>Raramente ou às vezes</t>
  </si>
  <si>
    <t>Quase sempre ou sempre</t>
  </si>
  <si>
    <t>Norte</t>
  </si>
  <si>
    <t>Centro-Oeste</t>
  </si>
  <si>
    <t>Dependência administrativa da escola</t>
  </si>
  <si>
    <t>Local</t>
  </si>
  <si>
    <t>Trajeto casa-escola</t>
  </si>
  <si>
    <t>Escola</t>
  </si>
  <si>
    <t xml:space="preserve">Bom        </t>
  </si>
  <si>
    <t xml:space="preserve">Regular    </t>
  </si>
  <si>
    <t xml:space="preserve">Ruim       </t>
  </si>
  <si>
    <t>Inexistente</t>
  </si>
  <si>
    <t>Sim, muita.</t>
  </si>
  <si>
    <t>Sim, pouca.</t>
  </si>
  <si>
    <t>Bom</t>
  </si>
  <si>
    <t>Regular</t>
  </si>
  <si>
    <t>Ruim</t>
  </si>
  <si>
    <t>Fonte: Instituto Nacional De Pesquisas Educacionais Anísio Teixeira. Avaliação Nacional Do Rendimento Escolar (Prova Brasil), 2013.</t>
  </si>
  <si>
    <t>Leis especiais, por tipo</t>
  </si>
  <si>
    <r>
      <t>Outros crimes letais, por tipo</t>
    </r>
    <r>
      <rPr>
        <vertAlign val="superscript"/>
        <sz val="8"/>
        <rFont val="Arial"/>
        <family val="2"/>
      </rPr>
      <t>(1)</t>
    </r>
  </si>
  <si>
    <r>
      <t xml:space="preserve">Crimes não letais intencionais contra a pessoa </t>
    </r>
    <r>
      <rPr>
        <vertAlign val="superscript"/>
        <sz val="8"/>
        <rFont val="Arial"/>
        <family val="2"/>
      </rPr>
      <t>(1)</t>
    </r>
    <r>
      <rPr>
        <sz val="8"/>
        <rFont val="Arial"/>
        <family val="2"/>
      </rPr>
      <t>, por tipo</t>
    </r>
  </si>
  <si>
    <t>Gráfico 31</t>
  </si>
  <si>
    <t>Tabela 57</t>
  </si>
  <si>
    <t>Tabela 58</t>
  </si>
  <si>
    <t>Evolução das Despesas realizadas com a Função Segurança Pública, por Subfunções, pela União</t>
  </si>
  <si>
    <t>Mortes por agressão, por instrumento utilizado</t>
  </si>
  <si>
    <t>Composição das Mortes Violentas Intencionais  - 2014</t>
  </si>
  <si>
    <t>Composição das Mortes Violentas Intencionais  - 2013</t>
  </si>
  <si>
    <t>Adolescentes autores</t>
  </si>
  <si>
    <t>Não-adolescentes autores</t>
  </si>
  <si>
    <t>Pessoas mortas em confronto com Policiais Civis em serviço</t>
  </si>
  <si>
    <r>
      <t>Taxas</t>
    </r>
    <r>
      <rPr>
        <b/>
        <vertAlign val="superscript"/>
        <sz val="8"/>
        <rFont val="Arial"/>
        <family val="2"/>
      </rPr>
      <t xml:space="preserve"> (3)</t>
    </r>
  </si>
  <si>
    <r>
      <t xml:space="preserve">2013 </t>
    </r>
    <r>
      <rPr>
        <b/>
        <vertAlign val="superscript"/>
        <sz val="8"/>
        <rFont val="Arial"/>
        <family val="2"/>
      </rPr>
      <t>(4)</t>
    </r>
  </si>
  <si>
    <t xml:space="preserve">Distrito Federal </t>
  </si>
  <si>
    <t>(2) Grupos segundo qualidade estimada dos dados registrados. Grupo 1: maior qualidade das informações; Grupo 2: menor qualidade das informações; Grupo 3: não há como atestar a qualidade dos dados. Maiores detalhes, vide apêndice metodológico.</t>
  </si>
  <si>
    <t>Municípios que possuem guardas municipais, com e sem conselho e plano municipal de segurança pública, 2014.</t>
  </si>
  <si>
    <t>Municípios com conselho de segurança pública</t>
  </si>
  <si>
    <r>
      <t>Roubo a instituição financeira</t>
    </r>
    <r>
      <rPr>
        <b/>
        <vertAlign val="superscript"/>
        <sz val="8"/>
        <color indexed="8"/>
        <rFont val="Arial"/>
        <family val="2"/>
      </rPr>
      <t xml:space="preserve"> (3)</t>
    </r>
  </si>
  <si>
    <r>
      <t xml:space="preserve">Taxas </t>
    </r>
    <r>
      <rPr>
        <b/>
        <vertAlign val="superscript"/>
        <sz val="8"/>
        <rFont val="Arial"/>
        <family val="2"/>
      </rPr>
      <t>(5)</t>
    </r>
  </si>
  <si>
    <r>
      <t>Taxas</t>
    </r>
    <r>
      <rPr>
        <b/>
        <vertAlign val="superscript"/>
        <sz val="8"/>
        <rFont val="Arial"/>
        <family val="2"/>
      </rPr>
      <t xml:space="preserve"> (6)</t>
    </r>
  </si>
  <si>
    <r>
      <t xml:space="preserve">2013 </t>
    </r>
    <r>
      <rPr>
        <b/>
        <vertAlign val="superscript"/>
        <sz val="8"/>
        <rFont val="Arial"/>
        <family val="2"/>
      </rPr>
      <t>(7)</t>
    </r>
  </si>
  <si>
    <t>(3) A taxa de roubo a instituição financeira foi calculada a partir da relação de agências bancárias, postos de atendimento bancário - PAB, postos avançados de atendimento - PAA e postos de atendimento bancário eletrônico - PAE informados pelo Banco Central em dezembro de 2013 e 2014.</t>
  </si>
  <si>
    <t>(5) Por 100 instituições financeiras.</t>
  </si>
  <si>
    <r>
      <t xml:space="preserve">Outros crimes resultantes em morte </t>
    </r>
    <r>
      <rPr>
        <b/>
        <vertAlign val="superscript"/>
        <sz val="8"/>
        <color indexed="8"/>
        <rFont val="Arial"/>
        <family val="2"/>
      </rPr>
      <t>(5)</t>
    </r>
  </si>
  <si>
    <r>
      <t xml:space="preserve">Taxas </t>
    </r>
    <r>
      <rPr>
        <b/>
        <vertAlign val="superscript"/>
        <sz val="8"/>
        <rFont val="Arial"/>
        <family val="2"/>
      </rPr>
      <t>(3)</t>
    </r>
  </si>
  <si>
    <r>
      <t>2013</t>
    </r>
    <r>
      <rPr>
        <b/>
        <vertAlign val="superscript"/>
        <sz val="8"/>
        <rFont val="Arial"/>
        <family val="2"/>
      </rPr>
      <t xml:space="preserve"> (4)</t>
    </r>
  </si>
  <si>
    <t>Paraná (6)</t>
  </si>
  <si>
    <t>Sergipe (7)</t>
  </si>
  <si>
    <t>Paraíba (8)</t>
  </si>
  <si>
    <t xml:space="preserve">(6) No Paraná a natureza de morte a esclarecer somente é possível de ser utilizada no ato do atendimento no local dos fatos (ocorrências), nos casos em que o policial não possui elementos suficientes para identificar qual a natureza criminal do delito. Contudo, quando esses fatos são estratificados segundo a contagem de vítimas, não mais existe a natureza de “morte a esclarecer”, uma vez que a Autoridade Policial Judiciária deve, em um prazo máximo de 60 (sessenta) dias, apresentar a tipificação ou desqualificação criminal da morte ocorrida. </t>
  </si>
  <si>
    <t>(7) Em Sergipe a utilização do termo “mortes a esclarecer” nos registros de boletins de ocorrência se refere àqueles fatos  onde indivíduos são encontrados sem vida e não apresentam sinais de violência física; ou ainda situações em que a família reclama (suspeita) de erro médico, quando há encontro de cadáver sem nenhum vestígio aparente de violência, ou mesmo a ocorrência de afogamento ou suicídio. Todos os casos em tela são passíveis de investigação e esclarecimento, e portanto necessariamente registrados em boletins de ocorrência, com a definição “mortes a esclarecer”. Caso se configure que houve vestígio de algum crime que atente contra a vida, a base acompanhamentos de homicídios é alterada e o dado atualizado.</t>
  </si>
  <si>
    <t>(8) Na Paraíba morte a esclarecer trata-se de vítima que não apresenta vestígios de violência, aquelas em que as famílias reclamam erros médicos, encontro de cadáver sem vestígios aparente de violência e outras situações como afogamento, dependendo de laudos perícias para determinar a causa morte. Todos os casos nestas linhas são passíveis de esclarecimentos, deste modo, são registrados Boletins de Ocorrências designando morte a esclarecer, e após investigações advindas de Inquérito Policial, caso se configure que houve um vestígio de crime, a tipificação é comunicada ao setor e os dados são atualizados no sistema.</t>
  </si>
  <si>
    <t>Mortes violentas intencionais</t>
  </si>
  <si>
    <t>Outros crimes letais, por tipo</t>
  </si>
  <si>
    <t>Roubos e furtos de veículos</t>
  </si>
  <si>
    <t>Evolução das Despesas realizadas com a Função Segurança Pública, por Subfunções, pelas UFs</t>
  </si>
  <si>
    <t>Evolução da população prisional no Brasil, por taxa</t>
  </si>
  <si>
    <t>Evolução da população prisional no Brasil, por ns. Absolutos</t>
  </si>
  <si>
    <t>Municípios com guarda civil</t>
  </si>
  <si>
    <t>Municípios que possuem guardas municipais, com e sem conselho e plano municipal de segurança pública</t>
  </si>
  <si>
    <t>Municípios com guarda civil por porte (número de habitantes)</t>
  </si>
  <si>
    <t>Percentual de concordância com a frase "Bandido bom é bandido morto", por faixa etária</t>
  </si>
  <si>
    <t>Gráfico 32</t>
  </si>
  <si>
    <t>Gráfico 33</t>
  </si>
  <si>
    <t>Gráfico 34</t>
  </si>
  <si>
    <t>Gráfico 35</t>
  </si>
  <si>
    <t>Mortes por agressão, por Instrumento utilizado</t>
  </si>
  <si>
    <t>Apreensão de armas de fogo, em ns. Absolutos</t>
  </si>
  <si>
    <t>Apreensão de armas de fogo, em ns. absolutos</t>
  </si>
  <si>
    <t>Apreensão de armas de fogo, em porcentagem</t>
  </si>
  <si>
    <t>Evolução da criação das guardas municipais por períodos de quatro anos, em porcentagem</t>
  </si>
  <si>
    <t>TABELA 38</t>
  </si>
  <si>
    <t>TABELA 39</t>
  </si>
  <si>
    <t>TABELA 40</t>
  </si>
  <si>
    <t>TABELA 41</t>
  </si>
  <si>
    <t>Evolução dos Atos Infracionais</t>
  </si>
  <si>
    <t>Brasil e Unidades da Federação, 2001-2014</t>
  </si>
  <si>
    <t>Brasil e Unidades da Federação, 2006-2014</t>
  </si>
  <si>
    <t>Evolução de adolescentes em cumprimento de medida socioeducativa</t>
  </si>
  <si>
    <t>Grafico 12</t>
  </si>
  <si>
    <t>Grafico 19</t>
  </si>
  <si>
    <r>
      <t xml:space="preserve">Crimes Violentos Letais Intencionais </t>
    </r>
    <r>
      <rPr>
        <b/>
        <vertAlign val="superscript"/>
        <sz val="8"/>
        <color theme="1"/>
        <rFont val="Arial"/>
        <family val="2"/>
      </rPr>
      <t>(6)</t>
    </r>
  </si>
  <si>
    <t>Quantidade de crimes tentados ou consumados.</t>
  </si>
  <si>
    <t>Brasil e Unidades da Federação - 2014</t>
  </si>
  <si>
    <t>Quantidade de crimes tentados ou consumados</t>
  </si>
  <si>
    <t>Código penal</t>
  </si>
  <si>
    <t>Legislação específica</t>
  </si>
  <si>
    <t>Total (1)</t>
  </si>
  <si>
    <t>Crimes contra o patrimônio (2)</t>
  </si>
  <si>
    <t xml:space="preserve">Crimes contra a dignidade sexual (3)    </t>
  </si>
  <si>
    <t xml:space="preserve">Crimes contra a paz pública (4)
</t>
  </si>
  <si>
    <t xml:space="preserve">Crimes contra a fé pública (5)
</t>
  </si>
  <si>
    <t>Crimes contra a administração pública - corrupção, peculato, etc. (6)</t>
  </si>
  <si>
    <t>Crimes contra a administração pública - contrabando ou descaminho</t>
  </si>
  <si>
    <t xml:space="preserve">Estatuto da criança e adolescente
</t>
  </si>
  <si>
    <t xml:space="preserve">Crimes de Tortura
</t>
  </si>
  <si>
    <t xml:space="preserve">Crimes contra o meio ambiente
</t>
  </si>
  <si>
    <t>Violência doméstica</t>
  </si>
  <si>
    <t xml:space="preserve">Entorpecentes (7)
</t>
  </si>
  <si>
    <t>Estatuto do desarmamento (8)</t>
  </si>
  <si>
    <t>(1)  Inclui os itens Homicídio Simples, Homicídio Qualificado e Seqüestro e Cárcere Privado.</t>
  </si>
  <si>
    <t>(2) Inclui os itens Furto Simples, Furto Qualificado, Roubo Qualificado, Latrocínio, Extorsão, Extorsão Mediante Seqüestro, Apropriação Indébita, Apropriação Indébita Previdenciária, Estelionato, Receptação, Receptação Qualificada, Roubo Simples e   outros - não listados acima entre os artigos 156 e 179</t>
  </si>
  <si>
    <t>(3) Inclui os itens Estupro, atentado violento ao pudor, estupro de vulnerável, corrupção de menores, tráfico internacional de pessoa para fim de exploração sexual, tráfico interno de pessoa para fim de exploração sexual, outros (Artigos 215, 216-A, 218-A, 218-B, 227, 228, 229, 230).</t>
  </si>
  <si>
    <t>(4) Inclui o item Quadrilha ou Bando.</t>
  </si>
  <si>
    <t>(5) Inclui os itens Moeda Falsa, Falsificação de Papéis, Selos, Sinal e Documentos Públicos, Falsidade Ideológica, Uso de Documento Falso.</t>
  </si>
  <si>
    <t xml:space="preserve">(6) Crimes contra a administração pública: peculato (Art. 312 e 313), concussão e excesso de exação (Art. 316), corrupção passiva (Art. 317), corrupção ativa (Art. 333) </t>
  </si>
  <si>
    <t>(7) Inclui os itens Tráfico de Entorpecentes, Associação para o tráfico e Tráfico Internacional de Entorpecentes.</t>
  </si>
  <si>
    <t>(8) Inclui os itens porte ilegal de arma de fogo de uso permitido, disparo de arma de fogo, posse ou porte ilegal de arma de fogo de uso restrito, comércio ilegal de arma de fogo, tráfico internacional de arma de fogo.</t>
  </si>
  <si>
    <t>Crimes contra a pessoa (1)</t>
  </si>
  <si>
    <t>Aborto</t>
  </si>
  <si>
    <t>Brasil, 2006-2014</t>
  </si>
  <si>
    <t xml:space="preserve">Municípios com conselho de segurança pública </t>
  </si>
  <si>
    <t>TABELA 20</t>
  </si>
  <si>
    <t>TABELA 21</t>
  </si>
  <si>
    <t>TABELA 22</t>
  </si>
  <si>
    <r>
      <t xml:space="preserve">Crimes contra o patrimônio </t>
    </r>
    <r>
      <rPr>
        <vertAlign val="superscript"/>
        <sz val="8"/>
        <rFont val="Arial"/>
        <family val="2"/>
      </rPr>
      <t>(1)</t>
    </r>
    <r>
      <rPr>
        <sz val="8"/>
        <rFont val="Arial"/>
        <family val="2"/>
      </rPr>
      <t>, por tipo</t>
    </r>
  </si>
  <si>
    <t>Fonte: Eurostat; UNODC; Brasil; Instituto Brasileiro de Geografia e Estatística (IBGE); Secretarias Estaduais de Segurança Pública e/ou Defesa Social; Fórum Brasileiro de Segurança Pública.</t>
  </si>
  <si>
    <t>Ns. Abs. de Homicídios (2)</t>
  </si>
  <si>
    <t>Taxa de homicídio (2)</t>
  </si>
  <si>
    <t>(2) Os dados de homicídio da União Européia, Espanha, França e Reino Unido são de 2013; os dados do Brasil referem-se ao ano de 2014.</t>
  </si>
  <si>
    <r>
      <t xml:space="preserve">Fonte: </t>
    </r>
    <r>
      <rPr>
        <sz val="8"/>
        <rFont val="AriL"/>
      </rPr>
      <t>Ministério da Justiça/Departamento Penitenciário Nacional – Depen; Instituto Brasileiro de Geografia e Estatística - IBGE; Fórum Brasileiro de Segurança Pública. Referências: jun./2014.</t>
    </r>
  </si>
  <si>
    <t>TABELA 47</t>
  </si>
  <si>
    <t>(1) Por 100 mil habitantes com mais de 18 anos anos. Para o cálculo da população maior de 18, foi considerada a projeção populacional por grupo etário do IBGE para os anos de 2013 e 2014, e a estimativa por idade simples de 2012.</t>
  </si>
  <si>
    <t>Evolução da população prisional no Brasil, em ns. Absolutos</t>
  </si>
  <si>
    <t>Evolução da população prisional no Brasil, em taxa</t>
  </si>
  <si>
    <r>
      <t xml:space="preserve">Leis especiais </t>
    </r>
    <r>
      <rPr>
        <vertAlign val="superscript"/>
        <sz val="8"/>
        <rFont val="Arial"/>
        <family val="2"/>
      </rPr>
      <t>(1)</t>
    </r>
    <r>
      <rPr>
        <sz val="8"/>
        <rFont val="Arial"/>
        <family val="2"/>
      </rPr>
      <t>, por tipo</t>
    </r>
  </si>
  <si>
    <r>
      <t xml:space="preserve">Crimes contra a liberdade sexual </t>
    </r>
    <r>
      <rPr>
        <vertAlign val="superscript"/>
        <sz val="8"/>
        <rFont val="Arial"/>
        <family val="2"/>
      </rPr>
      <t>(1)</t>
    </r>
    <r>
      <rPr>
        <sz val="8"/>
        <rFont val="Arial"/>
        <family val="2"/>
      </rPr>
      <t>, por tipo</t>
    </r>
  </si>
  <si>
    <t>Variação percentual</t>
  </si>
  <si>
    <t>Capitais</t>
  </si>
  <si>
    <t>Brasil e Unidade da Federação</t>
  </si>
  <si>
    <t xml:space="preserve"> Brasil e Unidades da Federação</t>
  </si>
  <si>
    <t>União e Unidades da Federação</t>
  </si>
  <si>
    <t>Brasil e Unidades da Federação – 2014</t>
  </si>
  <si>
    <t>Gráficos 7</t>
  </si>
  <si>
    <t>Brasil, 2011-2013</t>
  </si>
  <si>
    <t>Brasil e Unidades da Federação, 2013-2014</t>
  </si>
  <si>
    <t>Brasil e Municípios, 2014</t>
  </si>
  <si>
    <t>Brasil e Municípios por número de habitantes</t>
  </si>
  <si>
    <t>Brasil e Unidades da Federação, 2013</t>
  </si>
  <si>
    <t>Brasil e Regiões, 2012</t>
  </si>
  <si>
    <r>
      <rPr>
        <b/>
        <sz val="8"/>
        <color theme="1"/>
        <rFont val="Arial"/>
        <family val="2"/>
      </rPr>
      <t xml:space="preserve">Fonte: </t>
    </r>
    <r>
      <rPr>
        <sz val="8"/>
        <color theme="1"/>
        <rFont val="Arial"/>
        <family val="2"/>
      </rPr>
      <t>Instituto Brasileiro de Geografia e Estatística. Ministério da Saúde. Pesquisa Nacional de Saúde do Escolar 2012.</t>
    </r>
  </si>
  <si>
    <r>
      <rPr>
        <b/>
        <sz val="8"/>
        <color theme="1"/>
        <rFont val="Arial"/>
        <family val="2"/>
      </rPr>
      <t>Fonte:</t>
    </r>
    <r>
      <rPr>
        <sz val="8"/>
        <color theme="1"/>
        <rFont val="Arial"/>
        <family val="2"/>
      </rPr>
      <t xml:space="preserve"> Instituto Nacional de Pesquisas Educacionais Anísio Teixeira. Avaliação Nacional do Rendimento Escolar - Prova Brasil 2013.</t>
    </r>
  </si>
  <si>
    <r>
      <rPr>
        <b/>
        <sz val="8"/>
        <rFont val="Arial"/>
        <family val="2"/>
      </rPr>
      <t>Fonte:</t>
    </r>
    <r>
      <rPr>
        <sz val="8"/>
        <rFont val="Arial"/>
        <family val="2"/>
      </rPr>
      <t xml:space="preserve"> Secretarias Estaduais de Segurança Pública e/ou Defesa Social; Instituto Brasileiro de Geografia e Estatística (IBGE); Fórum Brasileiro de Segurança Pública. </t>
    </r>
  </si>
  <si>
    <r>
      <rPr>
        <b/>
        <sz val="8"/>
        <rFont val="Arial"/>
        <family val="2"/>
      </rPr>
      <t xml:space="preserve">Fonte: </t>
    </r>
    <r>
      <rPr>
        <sz val="8"/>
        <rFont val="Arial"/>
        <family val="2"/>
      </rPr>
      <t xml:space="preserve">Secretarias Estaduais de Segurança Pública e/ou Defesa Social; Instituto Brasileiro de Geografia e Estatística (IBGE); Fórum Brasileiro de Segurança Pública. </t>
    </r>
  </si>
  <si>
    <r>
      <rPr>
        <b/>
        <sz val="8"/>
        <color theme="1"/>
        <rFont val="Arial"/>
        <family val="2"/>
      </rPr>
      <t>Fonte:</t>
    </r>
    <r>
      <rPr>
        <sz val="8"/>
        <color theme="1"/>
        <rFont val="Arial"/>
        <family val="2"/>
      </rPr>
      <t xml:space="preserve"> Secretarias Estaduais de Segurança Pública e/ou Defesa Social; Sistema Nacional de Estatística em Segurança Pública (SINESP); Instituto Brasileiro de Geografia e Estatística (IBGE); Fórum Brasileiro de Segurança Pública.</t>
    </r>
  </si>
  <si>
    <r>
      <rPr>
        <b/>
        <sz val="8"/>
        <rFont val="Arial"/>
        <family val="2"/>
      </rPr>
      <t xml:space="preserve">Fonte: </t>
    </r>
    <r>
      <rPr>
        <sz val="8"/>
        <rFont val="Arial"/>
        <family val="2"/>
      </rPr>
      <t xml:space="preserve">Secretarias Estaduais de Segurança Pública e/ou Defesa Social; Ouvidoria de Polícia da Bahia; Sistema Nacional de Informações de Segurança Pública, Prisionais e sobre Drogas (SINESP); Instituto Brasileiro de Geografia e Estatística (IBGE); Fórum Brasileiro de Segurança Pública. </t>
    </r>
  </si>
  <si>
    <r>
      <rPr>
        <b/>
        <sz val="8"/>
        <color theme="1"/>
        <rFont val="Arial"/>
        <family val="2"/>
      </rPr>
      <t>Fonte:</t>
    </r>
    <r>
      <rPr>
        <sz val="8"/>
        <color theme="1"/>
        <rFont val="Arial"/>
        <family val="2"/>
      </rPr>
      <t xml:space="preserve"> Secretarias Estaduais de Segurança Pública e/ou Defesa Social; Polícia Federal; Polícia Rodoviária; Instituo Sou da Paz; Fórum Brasileiro de Segurança Pública.</t>
    </r>
  </si>
  <si>
    <r>
      <rPr>
        <b/>
        <sz val="8"/>
        <rFont val="Arial"/>
        <family val="2"/>
      </rPr>
      <t>Fonte:</t>
    </r>
    <r>
      <rPr>
        <sz val="8"/>
        <rFont val="Arial"/>
        <family val="2"/>
      </rPr>
      <t xml:space="preserve"> Secretarias Estaduais de Segurança Pública e/ou Defesa Social; Ouvidoria de Polícia da Bahia; Sistema Nacional de Informações de Segurança Pública, Prisionais e sobre Drogas (SINESP); Instituto Brasileiro de Geografia e Estatística (IBGE); Fórum Brasileiro de Segurança Pública. </t>
    </r>
  </si>
  <si>
    <r>
      <rPr>
        <b/>
        <sz val="8"/>
        <rFont val="Arial"/>
        <family val="2"/>
      </rPr>
      <t>Fonte:</t>
    </r>
    <r>
      <rPr>
        <sz val="8"/>
        <rFont val="Arial"/>
        <family val="2"/>
      </rPr>
      <t xml:space="preserve"> Secretarias Estaduais de Segurança Pública e/ou Defesa Social; Sistema Nacional de Informações de Segurança Pública, Prisionais e sobre Drogas (SINESP) / Secretaria Nacional de Segurança Pública (Senasp) /Ministério da Justiça; Instituto Brasileiro de Geografia e Estatística - IBGE; Fórum Brasileiro de Segurança Pública. </t>
    </r>
  </si>
  <si>
    <r>
      <rPr>
        <b/>
        <sz val="8"/>
        <rFont val="Arial"/>
        <family val="2"/>
      </rPr>
      <t>Fonte</t>
    </r>
    <r>
      <rPr>
        <sz val="8"/>
        <rFont val="Arial"/>
        <family val="2"/>
      </rPr>
      <t xml:space="preserve">: Secretarias Estaduais de Segurança Pública e/ou Defesa Social; Instituto Brasileiro de Geografia e Estatística (IBGE); Fórum Brasileiro de Segurança Pública. </t>
    </r>
  </si>
  <si>
    <r>
      <rPr>
        <b/>
        <sz val="8"/>
        <color theme="1"/>
        <rFont val="Arial"/>
        <family val="2"/>
      </rPr>
      <t xml:space="preserve">Fonte: </t>
    </r>
    <r>
      <rPr>
        <sz val="8"/>
        <color theme="1"/>
        <rFont val="Arial"/>
        <family val="2"/>
      </rPr>
      <t>Secretarias Estaduais de Segurança Pública e/ou Defesa Social; Polícia Federal; Polícia Rodoviária; Instituo Sou da Paz; Fórum Brasileiro de Segurança Pública.</t>
    </r>
  </si>
  <si>
    <r>
      <rPr>
        <b/>
        <sz val="8"/>
        <color theme="1"/>
        <rFont val="Arial"/>
        <family val="2"/>
      </rPr>
      <t>Fonte:</t>
    </r>
    <r>
      <rPr>
        <sz val="8"/>
        <color theme="1"/>
        <rFont val="Arial"/>
        <family val="2"/>
      </rPr>
      <t xml:space="preserve"> Secretarias Estaduais de Segurança Pública e/ou Defesa Social; Instituto Brasileiro de Geografia e Estatística (IBGE); Fórum Brasileiro de Segurança Pública.</t>
    </r>
  </si>
  <si>
    <r>
      <rPr>
        <b/>
        <sz val="8"/>
        <color theme="1"/>
        <rFont val="Arial"/>
        <family val="2"/>
      </rPr>
      <t xml:space="preserve">Fonte: </t>
    </r>
    <r>
      <rPr>
        <sz val="8"/>
        <color theme="1"/>
        <rFont val="Arial"/>
        <family val="2"/>
      </rPr>
      <t>Secretarias Estaduais de Segurança Pública e/ou Defesa Social; Instituto Brasileiro de Geografia e Estatística (IBGE); Fórum Brasileiro de Segurança Pública.</t>
    </r>
  </si>
  <si>
    <r>
      <rPr>
        <b/>
        <sz val="8"/>
        <color theme="1"/>
        <rFont val="Arial"/>
        <family val="2"/>
      </rPr>
      <t>Fonte:</t>
    </r>
    <r>
      <rPr>
        <sz val="8"/>
        <color theme="1"/>
        <rFont val="Arial"/>
        <family val="2"/>
      </rPr>
      <t xml:space="preserve"> Secretarias Estaduais de Segurança Pública e/ou Defesa Social; Departamento Nacional de Trânsito (Denatran); Fórum Brasileiro de Segurança Pública.</t>
    </r>
  </si>
  <si>
    <r>
      <rPr>
        <b/>
        <sz val="8"/>
        <rFont val="Arial"/>
        <family val="2"/>
      </rPr>
      <t xml:space="preserve">Fonte: </t>
    </r>
    <r>
      <rPr>
        <sz val="8"/>
        <rFont val="Arial"/>
        <family val="2"/>
      </rPr>
      <t>Secretarias Estaduais de Segurança Pública e/ou Defesa Social; Ministério da Fazenda/Secretaria do Tesouro Nacional - STN; Instituto Brasileiro de Geografia e Estatística - IBGE; Fórum Brasileiro de Segurança Pública.</t>
    </r>
  </si>
  <si>
    <t>TABELA 06</t>
  </si>
  <si>
    <t>TABELA 05</t>
  </si>
  <si>
    <t>TABELA 01</t>
  </si>
  <si>
    <r>
      <rPr>
        <b/>
        <sz val="8"/>
        <rFont val="Arial"/>
        <family val="2"/>
      </rPr>
      <t>Fonte:</t>
    </r>
    <r>
      <rPr>
        <sz val="8"/>
        <rFont val="Arial"/>
        <family val="2"/>
      </rPr>
      <t xml:space="preserve"> Secretaria Especial dos Direitos Humanos da Presidência da República – SEDH/PR/Subsecretaria de Promoção dos Direitos da Criança e do Adolescente - SPDCA. Levantamento nacional do atendimento socioeducativo ao adolescente em conflito com a lei; Instituto Brasileiro de Geografia e Estatística - IBGE; Fórum Brasileiro de Segurança Pública.</t>
    </r>
  </si>
  <si>
    <r>
      <rPr>
        <b/>
        <sz val="8"/>
        <rFont val="Arial"/>
        <family val="2"/>
      </rPr>
      <t xml:space="preserve">Fonte: </t>
    </r>
    <r>
      <rPr>
        <sz val="8"/>
        <rFont val="Arial"/>
        <family val="2"/>
      </rPr>
      <t>Secretaria Especial dos Direitos Humanos da Presidência da República – SEDH/PR/Subsecretaria de Promoção dos Direitos da Criança e do Adolescente - SPDCA. Levantamento nacional do atendimento socioeducativo ao adolescente em conflito com a lei; Fórum Brasileiro de Segurança Pública.</t>
    </r>
  </si>
  <si>
    <r>
      <rPr>
        <b/>
        <sz val="8"/>
        <rFont val="Arial"/>
        <family val="2"/>
      </rPr>
      <t>Fonte</t>
    </r>
    <r>
      <rPr>
        <sz val="8"/>
        <rFont val="Arial"/>
        <family val="2"/>
      </rPr>
      <t>: Secretaria Especial dos Direitos Humanos da Presidência da República – SEDH/PR/Subsecretaria de Promoção dos Direitos da Criança e do Adolescente - SPDCA. Levantamento nacional do atendimento socioeducativo ao adolescente em conflito com a lei; Fórum Brasileiro de Segurança Pública.</t>
    </r>
  </si>
  <si>
    <r>
      <rPr>
        <b/>
        <sz val="8"/>
        <rFont val="Arial"/>
        <family val="2"/>
      </rPr>
      <t>Fonte:</t>
    </r>
    <r>
      <rPr>
        <sz val="8"/>
        <rFont val="Arial"/>
        <family val="2"/>
      </rPr>
      <t xml:space="preserve"> Secretarias Estaduais de Segurança Pública e/ou Defesa Social; Polícias Civis Estaduais; Fórum Brasileiro de Segurança Pública.</t>
    </r>
  </si>
  <si>
    <r>
      <rPr>
        <b/>
        <sz val="8"/>
        <color theme="1"/>
        <rFont val="Arial"/>
        <family val="2"/>
      </rPr>
      <t>Fonte:</t>
    </r>
    <r>
      <rPr>
        <sz val="8"/>
        <color theme="1"/>
        <rFont val="Arial"/>
        <family val="2"/>
      </rPr>
      <t xml:space="preserve"> Pesquisa de Informações Básicas Estaduais; Pesquisa de Informações Básicas Municipais; Perfil dos Estados e Municípios Brasileiros - Instituto Brasileiro de Geografia e Estatística (IBGE); Fórum Brasileiro de Segurança Pública.</t>
    </r>
  </si>
  <si>
    <t>Homicídios esclarecidos e/ou inquéritos relatados e autoria de adolescentes, 2013</t>
  </si>
  <si>
    <t>Homicídios esclarecidos e/ou inquéritos relatados e autoria de adolescentes, 2014</t>
  </si>
  <si>
    <t>Gráfico 36</t>
  </si>
  <si>
    <r>
      <rPr>
        <b/>
        <sz val="8"/>
        <color theme="1"/>
        <rFont val="Arial"/>
        <family val="2"/>
      </rPr>
      <t>Fonte:</t>
    </r>
    <r>
      <rPr>
        <sz val="8"/>
        <color theme="1"/>
        <rFont val="Arial"/>
        <family val="2"/>
      </rPr>
      <t xml:space="preserve"> Boletim Estatístico de Pessoal e Informações Organizacionais, Ministério do Planejamento</t>
    </r>
  </si>
  <si>
    <t>TABELA 43</t>
  </si>
  <si>
    <t>TABELA 44</t>
  </si>
  <si>
    <t>TABELA 45</t>
  </si>
  <si>
    <t>TABELA 48</t>
  </si>
  <si>
    <t>TABELA 49</t>
  </si>
  <si>
    <t>TABELA 50</t>
  </si>
  <si>
    <t>TABELA 51</t>
  </si>
  <si>
    <t>TABELA 52</t>
  </si>
  <si>
    <t>TABELA 53</t>
  </si>
  <si>
    <t>TABELA 54</t>
  </si>
  <si>
    <t>TABELA 55</t>
  </si>
  <si>
    <t>TABELA 56</t>
  </si>
  <si>
    <t>TABELA 57</t>
  </si>
  <si>
    <t>TABELA 58</t>
  </si>
  <si>
    <t>Crimes letais intencionais , por tipo</t>
  </si>
  <si>
    <t xml:space="preserve">Crimes violentos letais intencionais </t>
  </si>
  <si>
    <t>Crimes violentos não letais contra o patrimônio, por tipo</t>
  </si>
  <si>
    <t>Crimes contra a liberdade sexual, por tipo</t>
  </si>
  <si>
    <t>Crimes não letais intencionais contra a pessoa, por tipo</t>
  </si>
  <si>
    <t>Crimes contra o patrimônio, por tipo</t>
  </si>
  <si>
    <t>Despesa per capita realizada com a Função Segurança Pública</t>
  </si>
  <si>
    <t>Gráficos 1 e 2: Composição das Mortes Violentas Intencionais. Brasil, 2013-2014</t>
  </si>
  <si>
    <t>Gráficos 6</t>
  </si>
  <si>
    <t>População Prisional</t>
  </si>
  <si>
    <t xml:space="preserve">Fonte: Fonte: Ministério da Justiça/Departamento Penitenciário Nacional – Depen; Instituto Brasileiro de Geografia e Estatística; Fórum Brasileiro de Segurança Pública. </t>
  </si>
  <si>
    <t>(1) Por 100 mil habitantes com mais de 18 anos anos.</t>
  </si>
  <si>
    <t>Gráfico 8: Evolução de adolescentes em cumprimento de medida socioeducativa</t>
  </si>
  <si>
    <t>Gráfico 27: Confiança no Judiciário</t>
  </si>
  <si>
    <t xml:space="preserve">Branco </t>
  </si>
  <si>
    <t>Não branco</t>
  </si>
  <si>
    <t>Muito confiável</t>
  </si>
  <si>
    <t>Confiável</t>
  </si>
  <si>
    <t>Pouco confiável</t>
  </si>
  <si>
    <t>Nada confiável</t>
  </si>
  <si>
    <t>Fonte: ICJBrasil Ano 6.</t>
  </si>
  <si>
    <t>Gráfico 28: Satisfação com a Polícia</t>
  </si>
  <si>
    <t>Branco</t>
  </si>
  <si>
    <t>Não Branco</t>
  </si>
  <si>
    <t>Muito satisfeito</t>
  </si>
  <si>
    <t>Um pouco satisfeito</t>
  </si>
  <si>
    <t>Um pouco insatisfeito</t>
  </si>
  <si>
    <t>Muito insatisfeito</t>
  </si>
  <si>
    <t>Indiferente</t>
  </si>
  <si>
    <t>Gráfico 29: Em termos de custos para entrar com uma causa na Justiça, o Judiciário Brasileiro é</t>
  </si>
  <si>
    <t>Muito caro</t>
  </si>
  <si>
    <t>Um pouco caro</t>
  </si>
  <si>
    <t>Barato</t>
  </si>
  <si>
    <t>Muito barato</t>
  </si>
  <si>
    <t>Confiança no judiciário</t>
  </si>
  <si>
    <t>Satisfação com a Polícia</t>
  </si>
  <si>
    <t>Em termos de custos para entrar com uma causa na Justiça, o Judiciário Brasileiro é</t>
  </si>
  <si>
    <t>ESTATÍSTICAS CRIMINAIS</t>
  </si>
  <si>
    <t>GASTOS COM SEGURANÇA PÚBLICA</t>
  </si>
  <si>
    <t>PRISÕES E POPULAÇÃO CARCERÁRIA</t>
  </si>
  <si>
    <t>SISTEMA SOCIOEDUCATIVO</t>
  </si>
  <si>
    <t>EFETIVO DAS FORÇAS POLICIAIS</t>
  </si>
  <si>
    <t>CONSULTA POPULAR - FBSP DATAFOLHA</t>
  </si>
  <si>
    <t>ÍNDICE DE CONFIANÇA NA JUSTIÇA - ICJBrasil</t>
  </si>
  <si>
    <t>MUNICIPIOS E SEGURANÇA PÚBLICA</t>
  </si>
  <si>
    <t>SUMÁRIO - 9º ANUÁRIO BRASILEIRO DE SEGURANÇA PÚBLICA</t>
  </si>
  <si>
    <t>DOSSIÊ JUVENTUDE E VIOLÊNCIA</t>
  </si>
  <si>
    <t>Paraná (7)(8)</t>
  </si>
  <si>
    <t>(2) Os dados desagregados divergem do total da população carcerária  informado na Tabela 28 em função de inconsistências no preenchimento realizado pelas unidades prisionais no campo de "Perfil do Preso" do Infopen, composto por indicadores não-obrigatórios.</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</si>
</sst>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8" formatCode="&quot;R$&quot;\ #,##0.00;[Red]\-&quot;R$&quot;\ #,##0.00"/>
    <numFmt numFmtId="41" formatCode="_-* #,##0_-;\-* #,##0_-;_-* &quot;-&quot;_-;_-@_-"/>
    <numFmt numFmtId="43" formatCode="_-* #,##0.00_-;\-* #,##0.00_-;_-* &quot;-&quot;??_-;_-@_-"/>
    <numFmt numFmtId="164" formatCode="0.0"/>
    <numFmt numFmtId="165" formatCode="#,##0.0"/>
    <numFmt numFmtId="166" formatCode="#,##0.0_i"/>
    <numFmt numFmtId="167" formatCode="_(* #,##0.00_);_(* \(#,##0.00\);_(* &quot;-&quot;??_);_(@_)"/>
    <numFmt numFmtId="168" formatCode="_(* #,##0_);_(* \(#,##0\);_(* &quot;-&quot;??_);_(@_)"/>
    <numFmt numFmtId="169" formatCode="&quot;R$&quot;\ #,##0.00"/>
    <numFmt numFmtId="170" formatCode="0.0000000000"/>
    <numFmt numFmtId="171" formatCode="#,##0.0_);\(#,##0.0\)"/>
    <numFmt numFmtId="172" formatCode="_-* #,##0_-;\-* #,##0_-;_-* &quot;-&quot;??_-;_-@_-"/>
    <numFmt numFmtId="173" formatCode="#\ ###\ ###"/>
    <numFmt numFmtId="174" formatCode="##\ ##0"/>
    <numFmt numFmtId="175" formatCode="#\ ###"/>
    <numFmt numFmtId="176" formatCode="[$R$-416]\ #,##0.00;\-[$R$-416]\ #,##0.00"/>
    <numFmt numFmtId="177" formatCode="###0"/>
    <numFmt numFmtId="178" formatCode="####.0%"/>
    <numFmt numFmtId="179" formatCode="_-* #,##0.0_-;\-* #,##0.0_-;_-* &quot;-&quot;??_-;_-@_-"/>
    <numFmt numFmtId="180" formatCode="_-* #,##0.000_-;\-* #,##0.000_-;_-* &quot;-&quot;??_-;_-@_-"/>
    <numFmt numFmtId="181" formatCode="#0.0_ ;\-#0.0_ ;&quot;- &quot;;@\ "/>
    <numFmt numFmtId="182" formatCode="0.0_ ;\-0.0\ "/>
    <numFmt numFmtId="183" formatCode="#,##0_ ;\-#,##0\ "/>
  </numFmts>
  <fonts count="78">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b/>
      <sz val="8"/>
      <name val="Arial"/>
      <family val="2"/>
    </font>
    <font>
      <sz val="8"/>
      <name val="Arial"/>
      <family val="2"/>
    </font>
    <font>
      <sz val="8"/>
      <color indexed="8"/>
      <name val="Arial"/>
      <family val="2"/>
    </font>
    <font>
      <sz val="8"/>
      <color theme="1"/>
      <name val="Arial"/>
      <family val="2"/>
    </font>
    <font>
      <sz val="9"/>
      <color indexed="8"/>
      <name val="Calibri"/>
      <family val="2"/>
    </font>
    <font>
      <sz val="11"/>
      <name val="Calibri"/>
      <family val="2"/>
      <scheme val="minor"/>
    </font>
    <font>
      <u/>
      <sz val="10"/>
      <color theme="10"/>
      <name val="Arial"/>
      <family val="2"/>
    </font>
    <font>
      <sz val="11"/>
      <color indexed="8"/>
      <name val="Calibri"/>
      <family val="2"/>
    </font>
    <font>
      <sz val="9"/>
      <color theme="1"/>
      <name val="Arial"/>
      <family val="2"/>
    </font>
    <font>
      <vertAlign val="superscript"/>
      <sz val="8"/>
      <name val="Arial"/>
      <family val="2"/>
    </font>
    <font>
      <b/>
      <sz val="8"/>
      <color rgb="FFFF0000"/>
      <name val="Arial"/>
      <family val="2"/>
    </font>
    <font>
      <sz val="8"/>
      <color theme="1"/>
      <name val="Calibri"/>
      <family val="2"/>
      <scheme val="minor"/>
    </font>
    <font>
      <b/>
      <sz val="8"/>
      <color theme="1"/>
      <name val="Arial"/>
      <family val="2"/>
    </font>
    <font>
      <b/>
      <vertAlign val="superscript"/>
      <sz val="8"/>
      <color theme="1"/>
      <name val="Arial"/>
      <family val="2"/>
    </font>
    <font>
      <vertAlign val="superscript"/>
      <sz val="8"/>
      <color theme="1"/>
      <name val="Arial"/>
      <family val="2"/>
    </font>
    <font>
      <sz val="8"/>
      <color rgb="FFFF0000"/>
      <name val="Arial"/>
      <family val="2"/>
    </font>
    <font>
      <sz val="8"/>
      <color indexed="8"/>
      <name val="Calibri"/>
      <family val="2"/>
    </font>
    <font>
      <sz val="8"/>
      <color rgb="FF00B0F0"/>
      <name val="Arial"/>
      <family val="2"/>
    </font>
    <font>
      <b/>
      <vertAlign val="superscript"/>
      <sz val="8"/>
      <name val="Arial"/>
      <family val="2"/>
    </font>
    <font>
      <b/>
      <sz val="8"/>
      <color indexed="8"/>
      <name val="Arial"/>
      <family val="2"/>
    </font>
    <font>
      <b/>
      <vertAlign val="superscript"/>
      <sz val="8"/>
      <color indexed="8"/>
      <name val="Arial"/>
      <family val="2"/>
    </font>
    <font>
      <sz val="8"/>
      <name val="Calibri"/>
      <family val="2"/>
    </font>
    <font>
      <b/>
      <sz val="9"/>
      <color theme="1"/>
      <name val="Arial"/>
      <family val="2"/>
    </font>
    <font>
      <sz val="8"/>
      <color rgb="FF222222"/>
      <name val="Arial"/>
      <family val="2"/>
    </font>
    <font>
      <sz val="6"/>
      <color theme="1"/>
      <name val="Arial"/>
      <family val="2"/>
    </font>
    <font>
      <i/>
      <sz val="8"/>
      <name val="Arial"/>
      <family val="2"/>
    </font>
    <font>
      <b/>
      <sz val="8"/>
      <color rgb="FFFF0000"/>
      <name val="Calibri"/>
      <family val="2"/>
      <scheme val="minor"/>
    </font>
    <font>
      <sz val="8"/>
      <color indexed="8"/>
      <name val="LucidaSansRegular"/>
    </font>
    <font>
      <b/>
      <sz val="8"/>
      <name val="Calibri"/>
      <family val="2"/>
      <scheme val="minor"/>
    </font>
    <font>
      <sz val="8"/>
      <color rgb="FF000000"/>
      <name val="Arial"/>
      <family val="2"/>
    </font>
    <font>
      <b/>
      <sz val="14"/>
      <color indexed="8"/>
      <name val="Arial"/>
      <family val="2"/>
    </font>
    <font>
      <sz val="7"/>
      <color indexed="8"/>
      <name val="Arial"/>
      <family val="2"/>
    </font>
    <font>
      <sz val="7"/>
      <color indexed="8"/>
      <name val="Calibri"/>
      <family val="2"/>
    </font>
    <font>
      <b/>
      <sz val="8"/>
      <color indexed="9"/>
      <name val="Arial"/>
      <family val="2"/>
    </font>
    <font>
      <b/>
      <sz val="8"/>
      <color indexed="10"/>
      <name val="Arial"/>
      <family val="2"/>
    </font>
    <font>
      <sz val="7"/>
      <color indexed="9"/>
      <name val="Arial"/>
      <family val="2"/>
    </font>
    <font>
      <sz val="8"/>
      <color indexed="10"/>
      <name val="Arial"/>
      <family val="2"/>
    </font>
    <font>
      <u/>
      <sz val="8"/>
      <name val="Arial"/>
      <family val="2"/>
    </font>
    <font>
      <b/>
      <sz val="11"/>
      <color indexed="8"/>
      <name val="Calibri"/>
      <family val="2"/>
    </font>
    <font>
      <b/>
      <sz val="7"/>
      <name val="Univers 45 Light"/>
      <family val="2"/>
    </font>
    <font>
      <b/>
      <sz val="7"/>
      <name val="Univers"/>
      <family val="2"/>
    </font>
    <font>
      <sz val="7"/>
      <name val="Univers 55"/>
      <family val="2"/>
    </font>
    <font>
      <sz val="7"/>
      <name val="Univers"/>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sz val="11"/>
      <color indexed="8"/>
      <name val="Calibri"/>
      <family val="2"/>
      <charset val="1"/>
    </font>
    <font>
      <b/>
      <i/>
      <sz val="16"/>
      <color indexed="8"/>
      <name val="Arial"/>
      <family val="2"/>
      <charset val="1"/>
    </font>
    <font>
      <u/>
      <sz val="8"/>
      <color theme="10"/>
      <name val="Arial"/>
      <family val="2"/>
    </font>
    <font>
      <b/>
      <i/>
      <u/>
      <sz val="11"/>
      <color indexed="8"/>
      <name val="Arial"/>
      <family val="2"/>
      <charset val="1"/>
    </font>
    <font>
      <b/>
      <sz val="8"/>
      <color rgb="FF000000"/>
      <name val="Arial"/>
      <family val="2"/>
    </font>
    <font>
      <i/>
      <sz val="9"/>
      <color theme="1"/>
      <name val="Arial"/>
      <family val="2"/>
    </font>
    <font>
      <b/>
      <sz val="8"/>
      <color theme="1"/>
      <name val="AriL"/>
    </font>
    <font>
      <sz val="8"/>
      <color theme="1"/>
      <name val="AriL"/>
    </font>
    <font>
      <sz val="8"/>
      <name val="AriL"/>
    </font>
    <font>
      <b/>
      <sz val="8"/>
      <name val="AriL"/>
    </font>
    <font>
      <b/>
      <sz val="8"/>
      <color rgb="FFFF0000"/>
      <name val="AriL"/>
    </font>
    <font>
      <sz val="9"/>
      <color indexed="8"/>
      <name val="Arial"/>
      <family val="2"/>
    </font>
    <font>
      <b/>
      <sz val="8"/>
      <color theme="1"/>
      <name val="Calibri"/>
      <family val="2"/>
      <scheme val="minor"/>
    </font>
    <font>
      <sz val="8"/>
      <name val="Calibri"/>
      <family val="2"/>
      <scheme val="minor"/>
    </font>
    <font>
      <u/>
      <sz val="11"/>
      <color theme="10"/>
      <name val="Calibri"/>
      <family val="2"/>
      <scheme val="minor"/>
    </font>
  </fonts>
  <fills count="25">
    <fill>
      <patternFill patternType="none"/>
    </fill>
    <fill>
      <patternFill patternType="gray125"/>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s>
  <borders count="41">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auto="1"/>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
      <left/>
      <right style="thin">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bottom style="thin">
        <color indexed="64"/>
      </bottom>
      <diagonal/>
    </border>
    <border>
      <left/>
      <right/>
      <top style="thin">
        <color indexed="8"/>
      </top>
      <bottom/>
      <diagonal/>
    </border>
    <border>
      <left/>
      <right style="thin">
        <color indexed="8"/>
      </right>
      <top style="thin">
        <color indexed="8"/>
      </top>
      <bottom/>
      <diagonal/>
    </border>
    <border>
      <left/>
      <right style="thin">
        <color indexed="8"/>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auto="1"/>
      </right>
      <top/>
      <bottom style="thin">
        <color indexed="64"/>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indexed="64"/>
      </right>
      <top style="thin">
        <color indexed="8"/>
      </top>
      <bottom/>
      <diagonal/>
    </border>
    <border>
      <left/>
      <right style="thin">
        <color indexed="64"/>
      </right>
      <top/>
      <bottom style="thin">
        <color indexed="8"/>
      </bottom>
      <diagonal/>
    </border>
    <border>
      <left/>
      <right style="thin">
        <color indexed="8"/>
      </right>
      <top/>
      <bottom/>
      <diagonal/>
    </border>
  </borders>
  <cellStyleXfs count="110">
    <xf numFmtId="0" fontId="0" fillId="0" borderId="0"/>
    <xf numFmtId="0" fontId="4" fillId="0" borderId="0"/>
    <xf numFmtId="0" fontId="4" fillId="0" borderId="0"/>
    <xf numFmtId="41" fontId="4" fillId="0" borderId="0" applyFont="0" applyFill="0" applyBorder="0" applyAlignment="0" applyProtection="0"/>
    <xf numFmtId="0" fontId="4" fillId="0" borderId="0"/>
    <xf numFmtId="0" fontId="4" fillId="0" borderId="0"/>
    <xf numFmtId="0" fontId="11" fillId="0" borderId="0" applyNumberFormat="0" applyFill="0" applyBorder="0" applyAlignment="0" applyProtection="0">
      <alignment vertical="top"/>
      <protection locked="0"/>
    </xf>
    <xf numFmtId="0" fontId="4" fillId="0" borderId="0"/>
    <xf numFmtId="0" fontId="4" fillId="0" borderId="0"/>
    <xf numFmtId="0" fontId="1" fillId="0" borderId="0"/>
    <xf numFmtId="0" fontId="4" fillId="0" borderId="0"/>
    <xf numFmtId="166" fontId="13" fillId="0" borderId="0" applyFill="0" applyBorder="0" applyProtection="0">
      <alignment horizontal="right"/>
    </xf>
    <xf numFmtId="9" fontId="4" fillId="0" borderId="0" applyFont="0" applyFill="0" applyBorder="0" applyAlignment="0" applyProtection="0"/>
    <xf numFmtId="9" fontId="4" fillId="0" borderId="0" applyFill="0" applyBorder="0" applyAlignment="0" applyProtection="0"/>
    <xf numFmtId="0" fontId="4" fillId="0" borderId="0" applyFont="0" applyFill="0" applyBorder="0" applyAlignment="0" applyProtection="0"/>
    <xf numFmtId="167" fontId="4" fillId="0" borderId="0" applyFont="0" applyFill="0" applyBorder="0" applyAlignment="0" applyProtection="0"/>
    <xf numFmtId="167" fontId="4" fillId="0" borderId="0" applyFill="0" applyBorder="0" applyAlignment="0" applyProtection="0"/>
    <xf numFmtId="167" fontId="1"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0" fontId="4" fillId="0" borderId="0"/>
    <xf numFmtId="9" fontId="1" fillId="0" borderId="0" applyFont="0" applyFill="0" applyBorder="0" applyAlignment="0" applyProtection="0"/>
    <xf numFmtId="0" fontId="1" fillId="2" borderId="17" applyNumberFormat="0" applyFont="0" applyAlignment="0" applyProtection="0"/>
    <xf numFmtId="0" fontId="12" fillId="0" borderId="0"/>
    <xf numFmtId="0" fontId="12" fillId="0" borderId="0"/>
    <xf numFmtId="43" fontId="1" fillId="0" borderId="0" applyFont="0" applyFill="0" applyBorder="0" applyAlignment="0" applyProtection="0"/>
    <xf numFmtId="0" fontId="4" fillId="0" borderId="0"/>
    <xf numFmtId="0" fontId="4" fillId="0" borderId="0"/>
    <xf numFmtId="167" fontId="4" fillId="0" borderId="0" applyFill="0" applyBorder="0" applyAlignment="0" applyProtection="0"/>
    <xf numFmtId="43" fontId="12" fillId="0" borderId="0" applyFont="0" applyFill="0" applyBorder="0" applyAlignment="0" applyProtection="0"/>
    <xf numFmtId="0" fontId="4" fillId="0" borderId="0"/>
    <xf numFmtId="0" fontId="4" fillId="0" borderId="0"/>
    <xf numFmtId="0" fontId="12" fillId="0" borderId="0"/>
    <xf numFmtId="0" fontId="4" fillId="0" borderId="0" applyNumberFormat="0" applyFill="0" applyBorder="0" applyAlignment="0" applyProtection="0"/>
    <xf numFmtId="0" fontId="4" fillId="0" borderId="0"/>
    <xf numFmtId="0" fontId="4" fillId="0" borderId="0"/>
    <xf numFmtId="0" fontId="4" fillId="0" borderId="0"/>
    <xf numFmtId="0" fontId="4" fillId="0" borderId="0"/>
    <xf numFmtId="0" fontId="12" fillId="3"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48" fillId="13" borderId="0" applyNumberFormat="0" applyBorder="0" applyAlignment="0" applyProtection="0"/>
    <xf numFmtId="0" fontId="48" fillId="10" borderId="0" applyNumberFormat="0" applyBorder="0" applyAlignment="0" applyProtection="0"/>
    <xf numFmtId="0" fontId="48" fillId="11" borderId="0" applyNumberFormat="0" applyBorder="0" applyAlignment="0" applyProtection="0"/>
    <xf numFmtId="0" fontId="48" fillId="14" borderId="0" applyNumberFormat="0" applyBorder="0" applyAlignment="0" applyProtection="0"/>
    <xf numFmtId="0" fontId="48" fillId="15" borderId="0" applyNumberFormat="0" applyBorder="0" applyAlignment="0" applyProtection="0"/>
    <xf numFmtId="0" fontId="48" fillId="16" borderId="0" applyNumberFormat="0" applyBorder="0" applyAlignment="0" applyProtection="0"/>
    <xf numFmtId="0" fontId="49" fillId="5" borderId="0" applyNumberFormat="0" applyBorder="0" applyAlignment="0" applyProtection="0"/>
    <xf numFmtId="0" fontId="50" fillId="17" borderId="25" applyNumberFormat="0" applyAlignment="0" applyProtection="0"/>
    <xf numFmtId="0" fontId="51" fillId="18" borderId="26" applyNumberFormat="0" applyAlignment="0" applyProtection="0"/>
    <xf numFmtId="0" fontId="52" fillId="0" borderId="27" applyNumberFormat="0" applyFill="0" applyAlignment="0" applyProtection="0"/>
    <xf numFmtId="0" fontId="48" fillId="19" borderId="0" applyNumberFormat="0" applyBorder="0" applyAlignment="0" applyProtection="0"/>
    <xf numFmtId="0" fontId="48" fillId="20" borderId="0" applyNumberFormat="0" applyBorder="0" applyAlignment="0" applyProtection="0"/>
    <xf numFmtId="0" fontId="48" fillId="21" borderId="0" applyNumberFormat="0" applyBorder="0" applyAlignment="0" applyProtection="0"/>
    <xf numFmtId="0" fontId="48" fillId="14" borderId="0" applyNumberFormat="0" applyBorder="0" applyAlignment="0" applyProtection="0"/>
    <xf numFmtId="0" fontId="48" fillId="15" borderId="0" applyNumberFormat="0" applyBorder="0" applyAlignment="0" applyProtection="0"/>
    <xf numFmtId="0" fontId="48" fillId="22" borderId="0" applyNumberFormat="0" applyBorder="0" applyAlignment="0" applyProtection="0"/>
    <xf numFmtId="0" fontId="53" fillId="8" borderId="25" applyNumberFormat="0" applyAlignment="0" applyProtection="0"/>
    <xf numFmtId="0" fontId="54" fillId="4" borderId="0" applyNumberFormat="0" applyBorder="0" applyAlignment="0" applyProtection="0"/>
    <xf numFmtId="0" fontId="55" fillId="23" borderId="0" applyNumberFormat="0" applyBorder="0" applyAlignment="0" applyProtection="0"/>
    <xf numFmtId="0" fontId="4" fillId="0" borderId="0"/>
    <xf numFmtId="0" fontId="12" fillId="24" borderId="28" applyNumberFormat="0" applyFont="0" applyAlignment="0" applyProtection="0"/>
    <xf numFmtId="0" fontId="12" fillId="24" borderId="28" applyNumberFormat="0" applyFont="0" applyAlignment="0" applyProtection="0"/>
    <xf numFmtId="0" fontId="56" fillId="17" borderId="29" applyNumberFormat="0" applyAlignment="0" applyProtection="0"/>
    <xf numFmtId="43" fontId="4" fillId="0" borderId="0" applyFont="0" applyFill="0" applyBorder="0" applyAlignment="0" applyProtection="0"/>
    <xf numFmtId="43" fontId="4" fillId="0" borderId="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9" fillId="0" borderId="30" applyNumberFormat="0" applyFill="0" applyAlignment="0" applyProtection="0"/>
    <xf numFmtId="0" fontId="60" fillId="0" borderId="31" applyNumberFormat="0" applyFill="0" applyAlignment="0" applyProtection="0"/>
    <xf numFmtId="0" fontId="61" fillId="0" borderId="32" applyNumberFormat="0" applyFill="0" applyAlignment="0" applyProtection="0"/>
    <xf numFmtId="0" fontId="61" fillId="0" borderId="0" applyNumberFormat="0" applyFill="0" applyBorder="0" applyAlignment="0" applyProtection="0"/>
    <xf numFmtId="0" fontId="62" fillId="0" borderId="0" applyNumberFormat="0" applyFill="0" applyBorder="0" applyAlignment="0" applyProtection="0"/>
    <xf numFmtId="0" fontId="43" fillId="0" borderId="33" applyNumberFormat="0" applyFill="0" applyAlignment="0" applyProtection="0"/>
    <xf numFmtId="0" fontId="63" fillId="0" borderId="0"/>
    <xf numFmtId="0" fontId="64" fillId="0" borderId="0">
      <alignment horizontal="center"/>
    </xf>
    <xf numFmtId="0" fontId="64" fillId="0" borderId="0">
      <alignment horizontal="center"/>
    </xf>
    <xf numFmtId="0" fontId="64" fillId="0" borderId="0">
      <alignment horizontal="center" textRotation="90"/>
    </xf>
    <xf numFmtId="0" fontId="64" fillId="0" borderId="0">
      <alignment horizontal="center" textRotation="90"/>
    </xf>
    <xf numFmtId="0" fontId="65" fillId="0" borderId="0" applyNumberFormat="0" applyFill="0" applyBorder="0" applyAlignment="0" applyProtection="0">
      <alignment vertical="top"/>
      <protection locked="0"/>
    </xf>
    <xf numFmtId="0" fontId="6" fillId="24" borderId="28" applyNumberFormat="0" applyFont="0" applyAlignment="0" applyProtection="0"/>
    <xf numFmtId="0" fontId="66" fillId="0" borderId="0"/>
    <xf numFmtId="0" fontId="66" fillId="0" borderId="0"/>
    <xf numFmtId="176" fontId="66" fillId="0" borderId="0"/>
    <xf numFmtId="176" fontId="66" fillId="0" borderId="0"/>
    <xf numFmtId="0" fontId="1" fillId="0" borderId="0"/>
    <xf numFmtId="0" fontId="1" fillId="0" borderId="0"/>
    <xf numFmtId="0" fontId="1" fillId="0" borderId="0"/>
    <xf numFmtId="0" fontId="77" fillId="0" borderId="0" applyNumberFormat="0" applyFill="0" applyBorder="0" applyAlignment="0" applyProtection="0"/>
  </cellStyleXfs>
  <cellXfs count="1312">
    <xf numFmtId="0" fontId="0" fillId="0" borderId="0" xfId="0"/>
    <xf numFmtId="0" fontId="5" fillId="0" borderId="0" xfId="1" applyFont="1" applyFill="1"/>
    <xf numFmtId="0" fontId="3" fillId="0" borderId="0" xfId="0" applyFont="1" applyFill="1"/>
    <xf numFmtId="0" fontId="0" fillId="0" borderId="0" xfId="0" applyFill="1"/>
    <xf numFmtId="0" fontId="6" fillId="0" borderId="0" xfId="1" applyFont="1" applyFill="1"/>
    <xf numFmtId="0" fontId="5" fillId="0" borderId="5" xfId="1" applyFont="1" applyFill="1" applyBorder="1" applyAlignment="1">
      <alignment horizontal="center" vertical="center" wrapText="1"/>
    </xf>
    <xf numFmtId="0" fontId="5" fillId="0" borderId="0" xfId="1" applyFont="1" applyFill="1" applyBorder="1" applyAlignment="1">
      <alignment horizontal="center" vertical="center" wrapText="1"/>
    </xf>
    <xf numFmtId="164" fontId="6" fillId="0" borderId="0" xfId="2" applyNumberFormat="1" applyFont="1" applyFill="1" applyBorder="1" applyAlignment="1">
      <alignment horizontal="right"/>
    </xf>
    <xf numFmtId="0" fontId="6" fillId="0" borderId="0" xfId="0" applyFont="1" applyFill="1" applyBorder="1"/>
    <xf numFmtId="3" fontId="6" fillId="0" borderId="0" xfId="0" applyNumberFormat="1" applyFont="1" applyFill="1" applyBorder="1" applyAlignment="1">
      <alignment vertical="top" wrapText="1"/>
    </xf>
    <xf numFmtId="164" fontId="6" fillId="0" borderId="0" xfId="0" applyNumberFormat="1" applyFont="1" applyFill="1" applyBorder="1" applyAlignment="1">
      <alignment horizontal="right"/>
    </xf>
    <xf numFmtId="0" fontId="8" fillId="0" borderId="0" xfId="0" applyFont="1" applyFill="1" applyBorder="1"/>
    <xf numFmtId="0" fontId="6" fillId="0" borderId="0" xfId="0" applyFont="1" applyFill="1" applyBorder="1" applyAlignment="1">
      <alignment horizontal="left"/>
    </xf>
    <xf numFmtId="3" fontId="6" fillId="0" borderId="0" xfId="4" applyNumberFormat="1" applyFont="1" applyFill="1" applyBorder="1" applyAlignment="1">
      <alignment vertical="top" wrapText="1"/>
    </xf>
    <xf numFmtId="3" fontId="6" fillId="0" borderId="6" xfId="0" applyNumberFormat="1" applyFont="1" applyFill="1" applyBorder="1" applyAlignment="1">
      <alignment vertical="top" wrapText="1"/>
    </xf>
    <xf numFmtId="0" fontId="7" fillId="0" borderId="0" xfId="0" applyFont="1" applyFill="1" applyAlignment="1">
      <alignment vertical="center" wrapText="1"/>
    </xf>
    <xf numFmtId="0" fontId="6" fillId="0" borderId="0" xfId="2" applyFont="1" applyFill="1"/>
    <xf numFmtId="0" fontId="9" fillId="0" borderId="0" xfId="0" applyFont="1" applyFill="1"/>
    <xf numFmtId="0" fontId="10" fillId="0" borderId="0" xfId="0" applyFont="1" applyFill="1" applyAlignment="1">
      <alignment wrapText="1"/>
    </xf>
    <xf numFmtId="0" fontId="15" fillId="0" borderId="0" xfId="2" applyFont="1" applyFill="1" applyAlignment="1">
      <alignment wrapText="1"/>
    </xf>
    <xf numFmtId="0" fontId="6" fillId="0" borderId="0" xfId="2" applyFont="1" applyFill="1" applyBorder="1"/>
    <xf numFmtId="3" fontId="6" fillId="0" borderId="0" xfId="2" applyNumberFormat="1" applyFont="1" applyFill="1"/>
    <xf numFmtId="3" fontId="6" fillId="0" borderId="0" xfId="2" applyNumberFormat="1" applyFont="1" applyFill="1" applyBorder="1"/>
    <xf numFmtId="0" fontId="6" fillId="0" borderId="0" xfId="2" applyFont="1" applyFill="1" applyBorder="1" applyAlignment="1">
      <alignment horizontal="center" vertical="center" wrapText="1"/>
    </xf>
    <xf numFmtId="0" fontId="6" fillId="0" borderId="0" xfId="2" applyFont="1" applyFill="1" applyAlignment="1">
      <alignment horizontal="center" vertical="center" wrapText="1"/>
    </xf>
    <xf numFmtId="3" fontId="5" fillId="0" borderId="0" xfId="1" applyNumberFormat="1" applyFont="1" applyFill="1" applyBorder="1" applyAlignment="1">
      <alignment horizontal="center" vertical="center" wrapText="1"/>
    </xf>
    <xf numFmtId="164" fontId="6" fillId="0" borderId="0" xfId="2" applyNumberFormat="1" applyFont="1" applyFill="1" applyBorder="1" applyAlignment="1">
      <alignment horizontal="center" vertical="center" wrapText="1"/>
    </xf>
    <xf numFmtId="3" fontId="6" fillId="0" borderId="0" xfId="0" applyNumberFormat="1" applyFont="1" applyFill="1" applyBorder="1" applyAlignment="1">
      <alignment horizontal="right" vertical="top" wrapText="1"/>
    </xf>
    <xf numFmtId="3" fontId="6" fillId="0" borderId="0" xfId="0" applyNumberFormat="1" applyFont="1" applyFill="1" applyBorder="1" applyAlignment="1">
      <alignment horizontal="right" vertical="center" wrapText="1"/>
    </xf>
    <xf numFmtId="3" fontId="6" fillId="0" borderId="6" xfId="0" applyNumberFormat="1" applyFont="1" applyFill="1" applyBorder="1" applyAlignment="1">
      <alignment horizontal="right" vertical="top" wrapText="1"/>
    </xf>
    <xf numFmtId="164" fontId="6" fillId="0" borderId="6" xfId="0" applyNumberFormat="1" applyFont="1" applyFill="1" applyBorder="1" applyAlignment="1">
      <alignment horizontal="right"/>
    </xf>
    <xf numFmtId="0" fontId="7" fillId="0" borderId="0" xfId="2" applyFont="1" applyFill="1" applyBorder="1"/>
    <xf numFmtId="3" fontId="6" fillId="0" borderId="0" xfId="2" applyNumberFormat="1" applyFont="1" applyFill="1" applyBorder="1" applyAlignment="1">
      <alignment horizontal="right"/>
    </xf>
    <xf numFmtId="3" fontId="6" fillId="0" borderId="0" xfId="4" applyNumberFormat="1" applyFont="1" applyFill="1" applyBorder="1" applyAlignment="1">
      <alignment horizontal="right" vertical="top" wrapText="1"/>
    </xf>
    <xf numFmtId="0" fontId="7" fillId="0" borderId="0" xfId="0" applyFont="1" applyFill="1" applyAlignment="1"/>
    <xf numFmtId="0" fontId="5" fillId="0" borderId="0" xfId="2" applyFont="1" applyFill="1" applyBorder="1" applyAlignment="1">
      <alignment horizontal="center" vertical="center" wrapText="1"/>
    </xf>
    <xf numFmtId="165" fontId="6" fillId="0" borderId="0" xfId="3" applyNumberFormat="1" applyFont="1" applyFill="1" applyBorder="1" applyAlignment="1">
      <alignment horizontal="right"/>
    </xf>
    <xf numFmtId="0" fontId="7" fillId="0" borderId="0" xfId="2" applyFont="1" applyFill="1"/>
    <xf numFmtId="0" fontId="15" fillId="0" borderId="0" xfId="2" applyFont="1" applyFill="1" applyAlignment="1"/>
    <xf numFmtId="3" fontId="5" fillId="0" borderId="4" xfId="1" applyNumberFormat="1" applyFont="1" applyFill="1" applyBorder="1" applyAlignment="1">
      <alignment horizontal="right" vertical="center" wrapText="1"/>
    </xf>
    <xf numFmtId="0" fontId="6" fillId="0" borderId="0" xfId="2" applyFont="1" applyFill="1" applyBorder="1" applyAlignment="1">
      <alignment horizontal="right"/>
    </xf>
    <xf numFmtId="164" fontId="6" fillId="0" borderId="6" xfId="2" applyNumberFormat="1" applyFont="1" applyFill="1" applyBorder="1" applyAlignment="1">
      <alignment horizontal="right"/>
    </xf>
    <xf numFmtId="0" fontId="2" fillId="0" borderId="0" xfId="0" applyFont="1" applyFill="1"/>
    <xf numFmtId="0" fontId="6" fillId="0" borderId="0" xfId="1" applyFont="1" applyFill="1" applyBorder="1" applyAlignment="1"/>
    <xf numFmtId="0" fontId="8" fillId="0" borderId="0" xfId="0" applyFont="1"/>
    <xf numFmtId="164" fontId="5" fillId="0" borderId="4" xfId="1" applyNumberFormat="1" applyFont="1" applyFill="1" applyBorder="1" applyAlignment="1">
      <alignment horizontal="right" vertical="center" wrapText="1"/>
    </xf>
    <xf numFmtId="3" fontId="8" fillId="0" borderId="0" xfId="0" applyNumberFormat="1" applyFont="1" applyFill="1" applyBorder="1"/>
    <xf numFmtId="164" fontId="6" fillId="0" borderId="0" xfId="1" applyNumberFormat="1" applyFont="1" applyFill="1" applyBorder="1" applyAlignment="1">
      <alignment horizontal="right" vertical="center" wrapText="1"/>
    </xf>
    <xf numFmtId="164" fontId="6" fillId="0" borderId="6" xfId="1" applyNumberFormat="1" applyFont="1" applyFill="1" applyBorder="1" applyAlignment="1">
      <alignment horizontal="right" vertical="center" wrapText="1"/>
    </xf>
    <xf numFmtId="0" fontId="8" fillId="0" borderId="10" xfId="0" applyFont="1" applyFill="1" applyBorder="1"/>
    <xf numFmtId="164" fontId="6" fillId="0" borderId="10" xfId="1" applyNumberFormat="1" applyFont="1" applyFill="1" applyBorder="1" applyAlignment="1">
      <alignment horizontal="right" vertical="center" wrapText="1"/>
    </xf>
    <xf numFmtId="3" fontId="8" fillId="0" borderId="10" xfId="0" applyNumberFormat="1" applyFont="1" applyFill="1" applyBorder="1" applyAlignment="1">
      <alignment horizontal="right"/>
    </xf>
    <xf numFmtId="164" fontId="5" fillId="0" borderId="0" xfId="1" applyNumberFormat="1" applyFont="1" applyFill="1" applyBorder="1" applyAlignment="1">
      <alignment horizontal="right" vertical="center" wrapText="1"/>
    </xf>
    <xf numFmtId="3" fontId="6" fillId="0" borderId="10" xfId="0" applyNumberFormat="1" applyFont="1" applyFill="1" applyBorder="1" applyAlignment="1">
      <alignment horizontal="right" vertical="top" wrapText="1"/>
    </xf>
    <xf numFmtId="164" fontId="6" fillId="0" borderId="10" xfId="2" applyNumberFormat="1" applyFont="1" applyFill="1" applyBorder="1" applyAlignment="1">
      <alignment horizontal="right"/>
    </xf>
    <xf numFmtId="3" fontId="6" fillId="0" borderId="10" xfId="2" applyNumberFormat="1" applyFont="1" applyFill="1" applyBorder="1" applyAlignment="1">
      <alignment horizontal="right"/>
    </xf>
    <xf numFmtId="0" fontId="5" fillId="0" borderId="9" xfId="2" applyFont="1" applyFill="1" applyBorder="1" applyAlignment="1">
      <alignment horizontal="center" vertical="center" wrapText="1"/>
    </xf>
    <xf numFmtId="0" fontId="5" fillId="0" borderId="0" xfId="2" applyFont="1" applyFill="1"/>
    <xf numFmtId="3" fontId="16" fillId="0" borderId="10" xfId="0" applyNumberFormat="1" applyFont="1" applyFill="1" applyBorder="1"/>
    <xf numFmtId="3" fontId="6" fillId="0" borderId="0" xfId="0" applyNumberFormat="1" applyFont="1" applyFill="1" applyBorder="1" applyAlignment="1"/>
    <xf numFmtId="3" fontId="6" fillId="0" borderId="0" xfId="20" applyNumberFormat="1" applyFont="1" applyFill="1" applyBorder="1" applyAlignment="1">
      <alignment horizontal="right"/>
    </xf>
    <xf numFmtId="0" fontId="6" fillId="0" borderId="10" xfId="0" applyFont="1" applyFill="1" applyBorder="1"/>
    <xf numFmtId="0" fontId="6" fillId="0" borderId="6" xfId="0" applyFont="1" applyFill="1" applyBorder="1"/>
    <xf numFmtId="165" fontId="6" fillId="0" borderId="6" xfId="3" applyNumberFormat="1" applyFont="1" applyFill="1" applyBorder="1" applyAlignment="1">
      <alignment horizontal="right"/>
    </xf>
    <xf numFmtId="165" fontId="6" fillId="0" borderId="10" xfId="3" applyNumberFormat="1" applyFont="1" applyFill="1" applyBorder="1" applyAlignment="1">
      <alignment horizontal="right"/>
    </xf>
    <xf numFmtId="0" fontId="6" fillId="0" borderId="6" xfId="2" applyFont="1" applyFill="1" applyBorder="1"/>
    <xf numFmtId="0" fontId="7" fillId="0" borderId="0" xfId="2" applyFont="1" applyFill="1" applyBorder="1" applyAlignment="1">
      <alignment horizontal="right"/>
    </xf>
    <xf numFmtId="3" fontId="6" fillId="0" borderId="0" xfId="0" applyNumberFormat="1" applyFont="1" applyFill="1" applyBorder="1" applyAlignment="1">
      <alignment wrapText="1"/>
    </xf>
    <xf numFmtId="0" fontId="7" fillId="0" borderId="0" xfId="2" applyFont="1" applyFill="1" applyBorder="1" applyAlignment="1"/>
    <xf numFmtId="0" fontId="6" fillId="0" borderId="0" xfId="2" applyFont="1" applyFill="1" applyBorder="1" applyAlignment="1"/>
    <xf numFmtId="0" fontId="8" fillId="0" borderId="0" xfId="0" applyFont="1" applyFill="1" applyBorder="1" applyAlignment="1"/>
    <xf numFmtId="0" fontId="0" fillId="0" borderId="0" xfId="0" applyFont="1" applyFill="1" applyBorder="1"/>
    <xf numFmtId="0" fontId="7" fillId="0" borderId="10" xfId="2" applyFont="1" applyFill="1" applyBorder="1" applyAlignment="1">
      <alignment horizontal="right"/>
    </xf>
    <xf numFmtId="164" fontId="6" fillId="0" borderId="10" xfId="0" applyNumberFormat="1" applyFont="1" applyFill="1" applyBorder="1" applyAlignment="1">
      <alignment horizontal="right"/>
    </xf>
    <xf numFmtId="0" fontId="6" fillId="0" borderId="10" xfId="2" applyFont="1" applyFill="1" applyBorder="1" applyAlignment="1">
      <alignment horizontal="right"/>
    </xf>
    <xf numFmtId="3" fontId="6" fillId="0" borderId="10" xfId="0" applyNumberFormat="1" applyFont="1" applyFill="1" applyBorder="1" applyAlignment="1">
      <alignment vertical="top" wrapText="1"/>
    </xf>
    <xf numFmtId="3" fontId="8" fillId="0" borderId="10" xfId="0" applyNumberFormat="1" applyFont="1" applyFill="1" applyBorder="1"/>
    <xf numFmtId="0" fontId="6" fillId="0" borderId="4" xfId="0" applyFont="1" applyFill="1" applyBorder="1"/>
    <xf numFmtId="3" fontId="6" fillId="0" borderId="4" xfId="1" applyNumberFormat="1" applyFont="1" applyFill="1" applyBorder="1" applyAlignment="1">
      <alignment horizontal="right" vertical="center" wrapText="1"/>
    </xf>
    <xf numFmtId="3" fontId="6" fillId="0" borderId="4" xfId="0" applyNumberFormat="1" applyFont="1" applyFill="1" applyBorder="1" applyAlignment="1">
      <alignment horizontal="right" vertical="top" wrapText="1"/>
    </xf>
    <xf numFmtId="164" fontId="6" fillId="0" borderId="4" xfId="1" applyNumberFormat="1" applyFont="1" applyFill="1" applyBorder="1" applyAlignment="1">
      <alignment horizontal="right" vertical="center" wrapText="1"/>
    </xf>
    <xf numFmtId="3" fontId="6" fillId="0" borderId="4" xfId="0" applyNumberFormat="1" applyFont="1" applyFill="1" applyBorder="1" applyAlignment="1">
      <alignment vertical="top" wrapText="1"/>
    </xf>
    <xf numFmtId="3" fontId="8" fillId="0" borderId="4" xfId="0" applyNumberFormat="1" applyFont="1" applyFill="1" applyBorder="1"/>
    <xf numFmtId="0" fontId="8" fillId="0" borderId="3" xfId="0" applyFont="1" applyFill="1" applyBorder="1"/>
    <xf numFmtId="0" fontId="8" fillId="0" borderId="11" xfId="0" applyFont="1" applyFill="1" applyBorder="1"/>
    <xf numFmtId="0" fontId="6" fillId="0" borderId="12" xfId="0" applyFont="1" applyFill="1" applyBorder="1"/>
    <xf numFmtId="0" fontId="6" fillId="0" borderId="12" xfId="0" applyFont="1" applyFill="1" applyBorder="1" applyAlignment="1">
      <alignment horizontal="left"/>
    </xf>
    <xf numFmtId="0" fontId="6" fillId="0" borderId="14" xfId="0" applyFont="1" applyFill="1" applyBorder="1"/>
    <xf numFmtId="0" fontId="6" fillId="0" borderId="3" xfId="0" applyFont="1" applyFill="1" applyBorder="1"/>
    <xf numFmtId="3" fontId="6" fillId="0" borderId="4" xfId="2" applyNumberFormat="1" applyFont="1" applyFill="1" applyBorder="1" applyAlignment="1">
      <alignment horizontal="right"/>
    </xf>
    <xf numFmtId="3" fontId="6" fillId="0" borderId="4" xfId="2" applyNumberFormat="1" applyFont="1" applyFill="1" applyBorder="1"/>
    <xf numFmtId="164" fontId="6" fillId="0" borderId="4" xfId="2" applyNumberFormat="1" applyFont="1" applyFill="1" applyBorder="1" applyAlignment="1">
      <alignment horizontal="right"/>
    </xf>
    <xf numFmtId="0" fontId="8" fillId="0" borderId="0" xfId="0" applyFont="1" applyFill="1"/>
    <xf numFmtId="0" fontId="8" fillId="0" borderId="2" xfId="0" applyFont="1" applyBorder="1"/>
    <xf numFmtId="0" fontId="17" fillId="0" borderId="2" xfId="0" applyFont="1" applyBorder="1"/>
    <xf numFmtId="3" fontId="8" fillId="0" borderId="10" xfId="0" applyNumberFormat="1" applyFont="1" applyBorder="1" applyAlignment="1">
      <alignment horizontal="right"/>
    </xf>
    <xf numFmtId="3" fontId="8" fillId="0" borderId="0" xfId="0" applyNumberFormat="1" applyFont="1" applyBorder="1" applyAlignment="1">
      <alignment horizontal="right"/>
    </xf>
    <xf numFmtId="0" fontId="8" fillId="0" borderId="0" xfId="0" applyFont="1" applyBorder="1"/>
    <xf numFmtId="0" fontId="8" fillId="0" borderId="0" xfId="0" applyFont="1" applyFill="1" applyBorder="1" applyAlignment="1">
      <alignment horizontal="left"/>
    </xf>
    <xf numFmtId="164" fontId="0" fillId="0" borderId="0" xfId="0" applyNumberFormat="1" applyFill="1"/>
    <xf numFmtId="3" fontId="5" fillId="0" borderId="4" xfId="1" applyNumberFormat="1" applyFont="1" applyFill="1" applyBorder="1" applyAlignment="1">
      <alignment vertical="center" wrapText="1"/>
    </xf>
    <xf numFmtId="3" fontId="5" fillId="0" borderId="4" xfId="2" applyNumberFormat="1" applyFont="1" applyFill="1" applyBorder="1" applyAlignment="1">
      <alignment vertical="center" wrapText="1"/>
    </xf>
    <xf numFmtId="164" fontId="5" fillId="0" borderId="4" xfId="1" applyNumberFormat="1" applyFont="1" applyFill="1" applyBorder="1" applyAlignment="1">
      <alignment vertical="center" wrapText="1"/>
    </xf>
    <xf numFmtId="164" fontId="5" fillId="0" borderId="4" xfId="0" applyNumberFormat="1" applyFont="1" applyFill="1" applyBorder="1" applyAlignment="1"/>
    <xf numFmtId="0" fontId="5" fillId="0" borderId="4" xfId="2" applyFont="1" applyFill="1" applyBorder="1" applyAlignment="1">
      <alignment vertical="center" wrapText="1"/>
    </xf>
    <xf numFmtId="0" fontId="7" fillId="0" borderId="0" xfId="2" applyFont="1" applyFill="1" applyAlignment="1"/>
    <xf numFmtId="0" fontId="6" fillId="0" borderId="0" xfId="2" applyFont="1" applyFill="1" applyAlignment="1"/>
    <xf numFmtId="0" fontId="7" fillId="0" borderId="10" xfId="2" applyFont="1" applyFill="1" applyBorder="1" applyAlignment="1"/>
    <xf numFmtId="164" fontId="6" fillId="0" borderId="10" xfId="1" applyNumberFormat="1" applyFont="1" applyFill="1" applyBorder="1" applyAlignment="1">
      <alignment vertical="center" wrapText="1"/>
    </xf>
    <xf numFmtId="164" fontId="6" fillId="0" borderId="10" xfId="0" applyNumberFormat="1" applyFont="1" applyFill="1" applyBorder="1" applyAlignment="1"/>
    <xf numFmtId="0" fontId="6" fillId="0" borderId="10" xfId="2" applyFont="1" applyFill="1" applyBorder="1" applyAlignment="1"/>
    <xf numFmtId="164" fontId="6" fillId="0" borderId="0" xfId="1" applyNumberFormat="1" applyFont="1" applyFill="1" applyBorder="1" applyAlignment="1">
      <alignment vertical="center" wrapText="1"/>
    </xf>
    <xf numFmtId="164" fontId="6" fillId="0" borderId="0" xfId="0" applyNumberFormat="1" applyFont="1" applyFill="1" applyBorder="1" applyAlignment="1"/>
    <xf numFmtId="0" fontId="7" fillId="0" borderId="6" xfId="2" applyFont="1" applyFill="1" applyBorder="1" applyAlignment="1"/>
    <xf numFmtId="164" fontId="6" fillId="0" borderId="6" xfId="1" applyNumberFormat="1" applyFont="1" applyFill="1" applyBorder="1" applyAlignment="1">
      <alignment vertical="center" wrapText="1"/>
    </xf>
    <xf numFmtId="164" fontId="6" fillId="0" borderId="6" xfId="0" applyNumberFormat="1" applyFont="1" applyFill="1" applyBorder="1" applyAlignment="1"/>
    <xf numFmtId="0" fontId="6" fillId="0" borderId="6" xfId="2" applyFont="1" applyFill="1" applyBorder="1" applyAlignment="1"/>
    <xf numFmtId="3" fontId="6" fillId="0" borderId="10" xfId="0" applyNumberFormat="1" applyFont="1" applyFill="1" applyBorder="1" applyAlignment="1"/>
    <xf numFmtId="0" fontId="7" fillId="0" borderId="4" xfId="2" applyFont="1" applyFill="1" applyBorder="1" applyAlignment="1"/>
    <xf numFmtId="164" fontId="6" fillId="0" borderId="4" xfId="1" applyNumberFormat="1" applyFont="1" applyFill="1" applyBorder="1" applyAlignment="1">
      <alignment vertical="center" wrapText="1"/>
    </xf>
    <xf numFmtId="164" fontId="6" fillId="0" borderId="4" xfId="0" applyNumberFormat="1" applyFont="1" applyFill="1" applyBorder="1" applyAlignment="1"/>
    <xf numFmtId="0" fontId="6" fillId="0" borderId="4" xfId="2" applyFont="1" applyFill="1" applyBorder="1" applyAlignment="1"/>
    <xf numFmtId="0" fontId="6" fillId="0" borderId="0" xfId="0" applyFont="1" applyFill="1" applyBorder="1" applyAlignment="1">
      <alignment horizontal="right" vertical="top" wrapText="1"/>
    </xf>
    <xf numFmtId="0" fontId="7" fillId="0" borderId="6" xfId="2" applyFont="1" applyFill="1" applyBorder="1" applyAlignment="1">
      <alignment horizontal="right"/>
    </xf>
    <xf numFmtId="0" fontId="6" fillId="0" borderId="6" xfId="2" applyFont="1" applyFill="1" applyBorder="1" applyAlignment="1">
      <alignment horizontal="right"/>
    </xf>
    <xf numFmtId="0" fontId="13" fillId="0" borderId="0" xfId="0" applyFont="1" applyFill="1"/>
    <xf numFmtId="0" fontId="6" fillId="0" borderId="0" xfId="4" applyFont="1" applyFill="1" applyBorder="1"/>
    <xf numFmtId="0" fontId="20" fillId="0" borderId="0" xfId="4" applyFont="1" applyFill="1" applyBorder="1" applyAlignment="1"/>
    <xf numFmtId="3" fontId="6" fillId="0" borderId="0" xfId="0" applyNumberFormat="1" applyFont="1" applyFill="1" applyBorder="1" applyAlignment="1">
      <alignment horizontal="right"/>
    </xf>
    <xf numFmtId="0" fontId="6" fillId="0" borderId="0" xfId="0" applyFont="1" applyFill="1"/>
    <xf numFmtId="3" fontId="6" fillId="0" borderId="0" xfId="0" applyNumberFormat="1" applyFont="1" applyFill="1"/>
    <xf numFmtId="3" fontId="6" fillId="0" borderId="0" xfId="4" applyNumberFormat="1" applyFont="1" applyFill="1" applyBorder="1"/>
    <xf numFmtId="164" fontId="6" fillId="0" borderId="0" xfId="4" applyNumberFormat="1" applyFont="1" applyFill="1" applyBorder="1"/>
    <xf numFmtId="3" fontId="6" fillId="0" borderId="0" xfId="1" applyNumberFormat="1" applyFont="1" applyFill="1" applyBorder="1" applyAlignment="1">
      <alignment horizontal="right" vertical="center" wrapText="1"/>
    </xf>
    <xf numFmtId="3" fontId="6" fillId="0" borderId="10" xfId="0" applyNumberFormat="1" applyFont="1" applyFill="1" applyBorder="1" applyAlignment="1">
      <alignment horizontal="right" vertical="center"/>
    </xf>
    <xf numFmtId="0" fontId="6" fillId="0" borderId="10" xfId="0" applyNumberFormat="1" applyFont="1" applyFill="1" applyBorder="1" applyAlignment="1">
      <alignment horizontal="right" vertical="center"/>
    </xf>
    <xf numFmtId="3" fontId="6" fillId="0" borderId="10" xfId="1" applyNumberFormat="1" applyFont="1" applyFill="1" applyBorder="1" applyAlignment="1">
      <alignment horizontal="right" vertical="center" wrapText="1"/>
    </xf>
    <xf numFmtId="0" fontId="6" fillId="0" borderId="0" xfId="1" applyNumberFormat="1" applyFont="1" applyFill="1" applyBorder="1" applyAlignment="1">
      <alignment horizontal="right" vertical="center" wrapText="1"/>
    </xf>
    <xf numFmtId="0" fontId="6" fillId="0" borderId="0" xfId="0" applyNumberFormat="1" applyFont="1" applyFill="1" applyBorder="1" applyAlignment="1">
      <alignment horizontal="right" vertical="center"/>
    </xf>
    <xf numFmtId="164" fontId="6" fillId="0" borderId="0" xfId="0" applyNumberFormat="1" applyFont="1" applyFill="1" applyBorder="1" applyAlignment="1">
      <alignment horizontal="right" vertical="center"/>
    </xf>
    <xf numFmtId="3" fontId="6" fillId="0" borderId="0" xfId="0" applyNumberFormat="1" applyFont="1" applyFill="1" applyBorder="1" applyAlignment="1">
      <alignment horizontal="right" vertical="center"/>
    </xf>
    <xf numFmtId="0" fontId="6" fillId="0" borderId="0" xfId="20" applyNumberFormat="1" applyFont="1" applyFill="1" applyBorder="1" applyAlignment="1">
      <alignment horizontal="right"/>
    </xf>
    <xf numFmtId="0" fontId="6" fillId="0" borderId="0" xfId="0" applyFont="1" applyFill="1" applyBorder="1" applyAlignment="1">
      <alignment horizontal="right" vertical="center" wrapText="1"/>
    </xf>
    <xf numFmtId="165" fontId="6" fillId="0" borderId="0" xfId="0" applyNumberFormat="1" applyFont="1" applyFill="1" applyBorder="1" applyAlignment="1">
      <alignment horizontal="right" vertical="center"/>
    </xf>
    <xf numFmtId="0" fontId="6" fillId="0" borderId="0" xfId="0" applyFont="1" applyFill="1" applyBorder="1" applyAlignment="1">
      <alignment horizontal="right" vertical="center"/>
    </xf>
    <xf numFmtId="0" fontId="6" fillId="0" borderId="0" xfId="0" applyFont="1" applyFill="1" applyBorder="1" applyAlignment="1">
      <alignment horizontal="right"/>
    </xf>
    <xf numFmtId="0" fontId="6" fillId="0" borderId="0" xfId="7" applyFont="1" applyFill="1" applyBorder="1" applyAlignment="1">
      <alignment horizontal="right"/>
    </xf>
    <xf numFmtId="164" fontId="6" fillId="0" borderId="0" xfId="7" applyNumberFormat="1" applyFont="1" applyFill="1" applyBorder="1" applyAlignment="1">
      <alignment horizontal="right"/>
    </xf>
    <xf numFmtId="0" fontId="8" fillId="0" borderId="6" xfId="0" applyFont="1" applyFill="1" applyBorder="1"/>
    <xf numFmtId="0" fontId="6" fillId="0" borderId="6" xfId="1" applyNumberFormat="1" applyFont="1" applyFill="1" applyBorder="1" applyAlignment="1">
      <alignment horizontal="right" vertical="center" wrapText="1"/>
    </xf>
    <xf numFmtId="0" fontId="6" fillId="0" borderId="6" xfId="0" applyNumberFormat="1" applyFont="1" applyFill="1" applyBorder="1" applyAlignment="1">
      <alignment horizontal="right" vertical="center"/>
    </xf>
    <xf numFmtId="3" fontId="6" fillId="0" borderId="6" xfId="1" applyNumberFormat="1" applyFont="1" applyFill="1" applyBorder="1" applyAlignment="1">
      <alignment horizontal="right" vertical="center" wrapText="1"/>
    </xf>
    <xf numFmtId="0" fontId="21" fillId="0" borderId="0" xfId="0" applyFont="1" applyFill="1" applyBorder="1" applyAlignment="1">
      <alignment wrapText="1"/>
    </xf>
    <xf numFmtId="0" fontId="21" fillId="0" borderId="0" xfId="0" applyFont="1" applyFill="1" applyAlignment="1">
      <alignment wrapText="1"/>
    </xf>
    <xf numFmtId="0" fontId="7" fillId="0" borderId="0" xfId="23" applyFont="1" applyFill="1" applyBorder="1"/>
    <xf numFmtId="165" fontId="5" fillId="0" borderId="4" xfId="1" applyNumberFormat="1" applyFont="1" applyFill="1" applyBorder="1" applyAlignment="1">
      <alignment horizontal="right" vertical="center" wrapText="1"/>
    </xf>
    <xf numFmtId="0" fontId="17" fillId="0" borderId="0" xfId="0" applyFont="1" applyFill="1"/>
    <xf numFmtId="3" fontId="5" fillId="0" borderId="10" xfId="1" applyNumberFormat="1" applyFont="1" applyFill="1" applyBorder="1" applyAlignment="1">
      <alignment horizontal="right" vertical="center" wrapText="1"/>
    </xf>
    <xf numFmtId="164" fontId="5" fillId="0" borderId="10" xfId="1" applyNumberFormat="1" applyFont="1" applyFill="1" applyBorder="1" applyAlignment="1">
      <alignment horizontal="right" vertical="center" wrapText="1"/>
    </xf>
    <xf numFmtId="164" fontId="8" fillId="0" borderId="0" xfId="0" applyNumberFormat="1" applyFont="1" applyFill="1" applyBorder="1" applyAlignment="1">
      <alignment horizontal="right"/>
    </xf>
    <xf numFmtId="3" fontId="6" fillId="0" borderId="10" xfId="0" applyNumberFormat="1" applyFont="1" applyFill="1" applyBorder="1" applyAlignment="1">
      <alignment horizontal="right"/>
    </xf>
    <xf numFmtId="3" fontId="8" fillId="0" borderId="0" xfId="0" applyNumberFormat="1" applyFont="1" applyFill="1"/>
    <xf numFmtId="164" fontId="6" fillId="0" borderId="0" xfId="0" applyNumberFormat="1" applyFont="1" applyFill="1" applyBorder="1" applyAlignment="1">
      <alignment horizontal="right" vertical="center" wrapText="1"/>
    </xf>
    <xf numFmtId="3" fontId="6" fillId="0" borderId="6" xfId="0" applyNumberFormat="1" applyFont="1" applyFill="1" applyBorder="1" applyAlignment="1">
      <alignment horizontal="right" vertical="center"/>
    </xf>
    <xf numFmtId="164" fontId="6" fillId="0" borderId="6" xfId="0" applyNumberFormat="1" applyFont="1" applyFill="1" applyBorder="1" applyAlignment="1">
      <alignment horizontal="right" vertical="center"/>
    </xf>
    <xf numFmtId="3" fontId="6" fillId="0" borderId="6" xfId="0" applyNumberFormat="1" applyFont="1" applyFill="1" applyBorder="1" applyAlignment="1">
      <alignment horizontal="right"/>
    </xf>
    <xf numFmtId="0" fontId="22" fillId="0" borderId="0" xfId="0" applyFont="1" applyFill="1"/>
    <xf numFmtId="164" fontId="17" fillId="0" borderId="4" xfId="0" applyNumberFormat="1" applyFont="1" applyFill="1" applyBorder="1" applyAlignment="1">
      <alignment horizontal="right"/>
    </xf>
    <xf numFmtId="168" fontId="6" fillId="0" borderId="0" xfId="2" applyNumberFormat="1" applyFont="1" applyFill="1"/>
    <xf numFmtId="3" fontId="5" fillId="0" borderId="6" xfId="1" applyNumberFormat="1" applyFont="1" applyFill="1" applyBorder="1" applyAlignment="1">
      <alignment horizontal="right" vertical="center" wrapText="1"/>
    </xf>
    <xf numFmtId="165" fontId="5" fillId="0" borderId="6" xfId="1" applyNumberFormat="1" applyFont="1" applyFill="1" applyBorder="1" applyAlignment="1">
      <alignment horizontal="right" vertical="center" wrapText="1"/>
    </xf>
    <xf numFmtId="0" fontId="24" fillId="0" borderId="0" xfId="2" applyFont="1" applyFill="1"/>
    <xf numFmtId="165" fontId="5" fillId="0" borderId="0" xfId="1" applyNumberFormat="1" applyFont="1" applyFill="1" applyBorder="1" applyAlignment="1">
      <alignment horizontal="right" vertical="center" wrapText="1"/>
    </xf>
    <xf numFmtId="3" fontId="24" fillId="0" borderId="0" xfId="2" applyNumberFormat="1" applyFont="1" applyFill="1"/>
    <xf numFmtId="165" fontId="6" fillId="0" borderId="10" xfId="1" applyNumberFormat="1" applyFont="1" applyFill="1" applyBorder="1" applyAlignment="1">
      <alignment horizontal="right" vertical="center" wrapText="1"/>
    </xf>
    <xf numFmtId="0" fontId="8" fillId="0" borderId="12" xfId="0" applyFont="1" applyFill="1" applyBorder="1"/>
    <xf numFmtId="165" fontId="6" fillId="0" borderId="0" xfId="1" applyNumberFormat="1" applyFont="1" applyFill="1" applyBorder="1" applyAlignment="1">
      <alignment horizontal="right" vertical="center" wrapText="1"/>
    </xf>
    <xf numFmtId="3" fontId="6" fillId="0" borderId="0" xfId="22" applyNumberFormat="1" applyFont="1" applyFill="1" applyBorder="1" applyAlignment="1">
      <alignment horizontal="right" vertical="top" wrapText="1"/>
    </xf>
    <xf numFmtId="3" fontId="6" fillId="0" borderId="0" xfId="0" applyNumberFormat="1" applyFont="1" applyFill="1" applyBorder="1" applyAlignment="1">
      <alignment horizontal="right" wrapText="1"/>
    </xf>
    <xf numFmtId="3" fontId="6" fillId="0" borderId="0" xfId="4" applyNumberFormat="1" applyFont="1" applyFill="1" applyBorder="1" applyAlignment="1">
      <alignment horizontal="right" vertical="center" wrapText="1"/>
    </xf>
    <xf numFmtId="0" fontId="8" fillId="0" borderId="14" xfId="0" applyFont="1" applyFill="1" applyBorder="1"/>
    <xf numFmtId="3" fontId="6" fillId="0" borderId="6" xfId="2" applyNumberFormat="1" applyFont="1" applyFill="1" applyBorder="1" applyAlignment="1">
      <alignment horizontal="right"/>
    </xf>
    <xf numFmtId="165" fontId="6" fillId="0" borderId="6" xfId="1" applyNumberFormat="1" applyFont="1" applyFill="1" applyBorder="1" applyAlignment="1">
      <alignment horizontal="right" vertical="center" wrapText="1"/>
    </xf>
    <xf numFmtId="3" fontId="6" fillId="0" borderId="6" xfId="20" applyNumberFormat="1" applyFont="1" applyFill="1" applyBorder="1" applyAlignment="1">
      <alignment horizontal="right"/>
    </xf>
    <xf numFmtId="165" fontId="6" fillId="0" borderId="4" xfId="1" applyNumberFormat="1" applyFont="1" applyFill="1" applyBorder="1" applyAlignment="1">
      <alignment horizontal="right" vertical="center" wrapText="1"/>
    </xf>
    <xf numFmtId="0" fontId="5" fillId="0" borderId="0" xfId="1" applyFont="1" applyFill="1" applyBorder="1" applyAlignment="1"/>
    <xf numFmtId="164" fontId="7" fillId="0" borderId="0" xfId="2" applyNumberFormat="1" applyFont="1" applyFill="1" applyBorder="1" applyAlignment="1">
      <alignment horizontal="right"/>
    </xf>
    <xf numFmtId="3" fontId="7" fillId="0" borderId="0" xfId="2" applyNumberFormat="1" applyFont="1" applyFill="1" applyBorder="1" applyAlignment="1">
      <alignment horizontal="right"/>
    </xf>
    <xf numFmtId="0" fontId="6" fillId="0" borderId="0" xfId="0" applyFont="1" applyFill="1" applyAlignment="1"/>
    <xf numFmtId="0" fontId="6" fillId="0" borderId="0" xfId="0" applyFont="1" applyFill="1" applyAlignment="1">
      <alignment wrapText="1"/>
    </xf>
    <xf numFmtId="3" fontId="6" fillId="0" borderId="0" xfId="7" applyNumberFormat="1" applyFont="1" applyFill="1" applyAlignment="1">
      <alignment horizontal="right"/>
    </xf>
    <xf numFmtId="164" fontId="6" fillId="0" borderId="0" xfId="2" applyNumberFormat="1" applyFont="1" applyFill="1"/>
    <xf numFmtId="3" fontId="6" fillId="0" borderId="0" xfId="1" applyNumberFormat="1" applyFont="1" applyFill="1" applyBorder="1" applyAlignment="1">
      <alignment horizontal="right" vertical="top" wrapText="1"/>
    </xf>
    <xf numFmtId="164" fontId="6" fillId="0" borderId="0" xfId="1" applyNumberFormat="1" applyFont="1" applyFill="1" applyBorder="1" applyAlignment="1">
      <alignment horizontal="right" vertical="top" wrapText="1"/>
    </xf>
    <xf numFmtId="0" fontId="8" fillId="0" borderId="11" xfId="0" applyFont="1" applyFill="1" applyBorder="1" applyAlignment="1">
      <alignment horizontal="left"/>
    </xf>
    <xf numFmtId="3" fontId="6" fillId="0" borderId="10" xfId="2" applyNumberFormat="1" applyFont="1" applyFill="1" applyBorder="1" applyAlignment="1">
      <alignment horizontal="right" vertical="top"/>
    </xf>
    <xf numFmtId="164" fontId="6" fillId="0" borderId="10" xfId="1" applyNumberFormat="1" applyFont="1" applyFill="1" applyBorder="1" applyAlignment="1">
      <alignment horizontal="right" vertical="top" wrapText="1"/>
    </xf>
    <xf numFmtId="0" fontId="8" fillId="0" borderId="12" xfId="0" applyFont="1" applyFill="1" applyBorder="1" applyAlignment="1">
      <alignment horizontal="left"/>
    </xf>
    <xf numFmtId="3" fontId="6" fillId="0" borderId="0" xfId="2" applyNumberFormat="1" applyFont="1" applyFill="1" applyBorder="1" applyAlignment="1">
      <alignment horizontal="right" vertical="top"/>
    </xf>
    <xf numFmtId="3" fontId="6" fillId="0" borderId="0" xfId="20" applyNumberFormat="1" applyFont="1" applyFill="1" applyBorder="1" applyAlignment="1">
      <alignment horizontal="right" vertical="top"/>
    </xf>
    <xf numFmtId="3" fontId="6" fillId="0" borderId="0" xfId="0" applyNumberFormat="1" applyFont="1" applyFill="1" applyBorder="1" applyAlignment="1">
      <alignment horizontal="right" vertical="top"/>
    </xf>
    <xf numFmtId="0" fontId="8" fillId="0" borderId="14" xfId="0" applyFont="1" applyFill="1" applyBorder="1" applyAlignment="1">
      <alignment horizontal="left"/>
    </xf>
    <xf numFmtId="3" fontId="6" fillId="0" borderId="6" xfId="2" applyNumberFormat="1" applyFont="1" applyFill="1" applyBorder="1" applyAlignment="1">
      <alignment horizontal="right" vertical="top"/>
    </xf>
    <xf numFmtId="164" fontId="6" fillId="0" borderId="6" xfId="1" applyNumberFormat="1" applyFont="1" applyFill="1" applyBorder="1" applyAlignment="1">
      <alignment horizontal="right" vertical="top" wrapText="1"/>
    </xf>
    <xf numFmtId="0" fontId="6" fillId="0" borderId="11" xfId="0" applyFont="1" applyFill="1" applyBorder="1" applyAlignment="1">
      <alignment horizontal="left"/>
    </xf>
    <xf numFmtId="0" fontId="8" fillId="0" borderId="6" xfId="0" applyFont="1" applyFill="1" applyBorder="1" applyAlignment="1">
      <alignment horizontal="left"/>
    </xf>
    <xf numFmtId="0" fontId="0" fillId="0" borderId="0" xfId="0" applyFill="1" applyBorder="1" applyAlignment="1">
      <alignment wrapText="1"/>
    </xf>
    <xf numFmtId="0" fontId="5" fillId="0" borderId="10" xfId="1" applyFont="1" applyFill="1" applyBorder="1" applyAlignment="1">
      <alignment horizontal="center" vertical="center" wrapText="1"/>
    </xf>
    <xf numFmtId="165" fontId="5" fillId="0" borderId="10" xfId="1" applyNumberFormat="1" applyFont="1" applyFill="1" applyBorder="1" applyAlignment="1">
      <alignment horizontal="right" vertical="center" wrapText="1"/>
    </xf>
    <xf numFmtId="0" fontId="24" fillId="0" borderId="0" xfId="2" applyFont="1" applyFill="1" applyBorder="1" applyAlignment="1">
      <alignment horizontal="center"/>
    </xf>
    <xf numFmtId="0" fontId="8" fillId="0" borderId="12" xfId="0" applyFont="1" applyFill="1" applyBorder="1" applyAlignment="1"/>
    <xf numFmtId="0" fontId="24" fillId="0" borderId="2" xfId="2" applyFont="1" applyFill="1" applyBorder="1" applyAlignment="1">
      <alignment horizontal="center"/>
    </xf>
    <xf numFmtId="0" fontId="6" fillId="0" borderId="4" xfId="2" applyFont="1" applyFill="1" applyBorder="1" applyAlignment="1">
      <alignment horizontal="right"/>
    </xf>
    <xf numFmtId="0" fontId="7" fillId="0" borderId="0" xfId="2" applyFont="1" applyFill="1" applyAlignment="1">
      <alignment horizontal="left"/>
    </xf>
    <xf numFmtId="0" fontId="20" fillId="0" borderId="0" xfId="2" applyFont="1" applyFill="1"/>
    <xf numFmtId="0" fontId="17" fillId="0" borderId="0" xfId="0" applyFont="1" applyFill="1" applyAlignment="1">
      <alignment horizontal="left"/>
    </xf>
    <xf numFmtId="0" fontId="6" fillId="0" borderId="0" xfId="1" applyFont="1" applyFill="1" applyAlignment="1">
      <alignment horizontal="left"/>
    </xf>
    <xf numFmtId="3" fontId="5" fillId="0" borderId="4" xfId="1" applyNumberFormat="1" applyFont="1" applyFill="1" applyBorder="1" applyAlignment="1">
      <alignment horizontal="center" vertical="center" wrapText="1"/>
    </xf>
    <xf numFmtId="0" fontId="5" fillId="0" borderId="12" xfId="1" applyFont="1" applyFill="1" applyBorder="1" applyAlignment="1">
      <alignment vertical="center" wrapText="1"/>
    </xf>
    <xf numFmtId="0" fontId="8" fillId="0" borderId="12" xfId="0" applyFont="1" applyFill="1" applyBorder="1" applyAlignment="1">
      <alignment vertical="center"/>
    </xf>
    <xf numFmtId="0" fontId="7" fillId="0" borderId="12" xfId="24" applyFont="1" applyFill="1" applyBorder="1" applyAlignment="1">
      <alignment horizontal="left"/>
    </xf>
    <xf numFmtId="0" fontId="8" fillId="0" borderId="14" xfId="0" applyFont="1" applyFill="1" applyBorder="1" applyAlignment="1">
      <alignment vertical="center"/>
    </xf>
    <xf numFmtId="0" fontId="8" fillId="0" borderId="0" xfId="0" applyFont="1" applyFill="1" applyAlignment="1">
      <alignment horizontal="left"/>
    </xf>
    <xf numFmtId="0" fontId="0" fillId="0" borderId="0" xfId="0" applyFont="1" applyFill="1" applyAlignment="1">
      <alignment horizontal="left"/>
    </xf>
    <xf numFmtId="9" fontId="0" fillId="0" borderId="0" xfId="21" applyFont="1" applyFill="1" applyAlignment="1">
      <alignment horizontal="left"/>
    </xf>
    <xf numFmtId="3" fontId="7" fillId="0" borderId="0" xfId="2" applyNumberFormat="1" applyFont="1" applyFill="1"/>
    <xf numFmtId="0" fontId="0" fillId="0" borderId="0" xfId="0" applyFill="1" applyBorder="1"/>
    <xf numFmtId="3" fontId="0" fillId="0" borderId="0" xfId="0" applyNumberFormat="1" applyFill="1"/>
    <xf numFmtId="0" fontId="5" fillId="0" borderId="0" xfId="4" applyFont="1" applyFill="1" applyBorder="1" applyAlignment="1">
      <alignment vertical="center"/>
    </xf>
    <xf numFmtId="1" fontId="6" fillId="0" borderId="0" xfId="0" applyNumberFormat="1" applyFont="1" applyFill="1" applyBorder="1" applyAlignment="1">
      <alignment horizontal="right" vertical="top" wrapText="1"/>
    </xf>
    <xf numFmtId="1" fontId="6" fillId="0" borderId="0" xfId="4" applyNumberFormat="1" applyFont="1" applyFill="1" applyBorder="1" applyAlignment="1">
      <alignment horizontal="right" vertical="top" wrapText="1"/>
    </xf>
    <xf numFmtId="3" fontId="7" fillId="0" borderId="0" xfId="0" applyNumberFormat="1" applyFont="1" applyFill="1" applyAlignment="1">
      <alignment wrapText="1"/>
    </xf>
    <xf numFmtId="3" fontId="5" fillId="0" borderId="0" xfId="1" applyNumberFormat="1" applyFont="1" applyFill="1" applyBorder="1" applyAlignment="1">
      <alignment horizontal="right" vertical="center" wrapText="1"/>
    </xf>
    <xf numFmtId="1" fontId="6" fillId="0" borderId="0" xfId="0" applyNumberFormat="1" applyFont="1" applyFill="1" applyBorder="1" applyAlignment="1">
      <alignment horizontal="right" vertical="center" wrapText="1"/>
    </xf>
    <xf numFmtId="164" fontId="6" fillId="0" borderId="0" xfId="0" applyNumberFormat="1" applyFont="1" applyFill="1" applyBorder="1" applyAlignment="1">
      <alignment horizontal="right" vertical="top" wrapText="1"/>
    </xf>
    <xf numFmtId="0" fontId="8" fillId="0" borderId="0" xfId="0" applyFont="1" applyFill="1" applyBorder="1" applyAlignment="1">
      <alignment vertical="top" wrapText="1"/>
    </xf>
    <xf numFmtId="3" fontId="6" fillId="0" borderId="10" xfId="0" applyNumberFormat="1" applyFont="1" applyFill="1" applyBorder="1" applyAlignment="1">
      <alignment horizontal="right" wrapText="1"/>
    </xf>
    <xf numFmtId="1" fontId="6" fillId="0" borderId="10" xfId="0" applyNumberFormat="1" applyFont="1" applyFill="1" applyBorder="1" applyAlignment="1">
      <alignment horizontal="right" vertical="top" wrapText="1"/>
    </xf>
    <xf numFmtId="0" fontId="6" fillId="0" borderId="4" xfId="4" applyFont="1" applyFill="1" applyBorder="1" applyAlignment="1">
      <alignment horizontal="center" vertical="center"/>
    </xf>
    <xf numFmtId="0" fontId="8" fillId="0" borderId="4" xfId="0" applyFont="1" applyFill="1" applyBorder="1"/>
    <xf numFmtId="3" fontId="6" fillId="0" borderId="4" xfId="0" applyNumberFormat="1" applyFont="1" applyFill="1" applyBorder="1" applyAlignment="1">
      <alignment horizontal="right" wrapText="1"/>
    </xf>
    <xf numFmtId="3" fontId="6" fillId="0" borderId="4" xfId="0" applyNumberFormat="1" applyFont="1" applyFill="1" applyBorder="1" applyAlignment="1">
      <alignment horizontal="right"/>
    </xf>
    <xf numFmtId="1" fontId="6" fillId="0" borderId="4" xfId="0" applyNumberFormat="1" applyFont="1" applyFill="1" applyBorder="1" applyAlignment="1">
      <alignment horizontal="right" vertical="top" wrapText="1"/>
    </xf>
    <xf numFmtId="0" fontId="15" fillId="0" borderId="0" xfId="2" applyFont="1" applyFill="1"/>
    <xf numFmtId="0" fontId="24" fillId="0" borderId="0" xfId="2" applyFont="1" applyFill="1" applyBorder="1" applyAlignment="1">
      <alignment horizontal="center" vertical="center" wrapText="1"/>
    </xf>
    <xf numFmtId="164" fontId="6" fillId="0" borderId="0" xfId="2" applyNumberFormat="1" applyFont="1" applyFill="1" applyBorder="1"/>
    <xf numFmtId="164" fontId="6" fillId="0" borderId="0" xfId="0" applyNumberFormat="1" applyFont="1" applyFill="1" applyBorder="1" applyAlignment="1">
      <alignment horizontal="right" wrapText="1"/>
    </xf>
    <xf numFmtId="165" fontId="6" fillId="0" borderId="0" xfId="2" applyNumberFormat="1" applyFont="1" applyFill="1" applyBorder="1" applyAlignment="1">
      <alignment horizontal="right"/>
    </xf>
    <xf numFmtId="165" fontId="6" fillId="0" borderId="10" xfId="2" applyNumberFormat="1" applyFont="1" applyFill="1" applyBorder="1" applyAlignment="1">
      <alignment horizontal="right"/>
    </xf>
    <xf numFmtId="165" fontId="6" fillId="0" borderId="0" xfId="0" applyNumberFormat="1" applyFont="1" applyFill="1" applyBorder="1" applyAlignment="1">
      <alignment horizontal="right" vertical="center" wrapText="1"/>
    </xf>
    <xf numFmtId="0" fontId="24" fillId="0" borderId="0" xfId="2" applyFont="1" applyFill="1" applyAlignment="1"/>
    <xf numFmtId="0" fontId="26" fillId="0" borderId="0" xfId="0" applyFont="1" applyFill="1"/>
    <xf numFmtId="3" fontId="26" fillId="0" borderId="0" xfId="0" applyNumberFormat="1" applyFont="1" applyFill="1" applyAlignment="1">
      <alignment horizontal="right"/>
    </xf>
    <xf numFmtId="0" fontId="21" fillId="0" borderId="0" xfId="0" applyFont="1" applyFill="1"/>
    <xf numFmtId="0" fontId="26" fillId="0" borderId="0" xfId="0" applyFont="1" applyFill="1" applyBorder="1"/>
    <xf numFmtId="3" fontId="26" fillId="0" borderId="0" xfId="0" applyNumberFormat="1" applyFont="1" applyFill="1" applyBorder="1" applyAlignment="1">
      <alignment horizontal="right"/>
    </xf>
    <xf numFmtId="0" fontId="21" fillId="0" borderId="0" xfId="0" applyFont="1" applyFill="1" applyBorder="1"/>
    <xf numFmtId="165" fontId="6" fillId="0" borderId="10" xfId="0" applyNumberFormat="1" applyFont="1" applyFill="1" applyBorder="1" applyAlignment="1">
      <alignment horizontal="right" vertical="top" wrapText="1"/>
    </xf>
    <xf numFmtId="165" fontId="6" fillId="0" borderId="0" xfId="0" applyNumberFormat="1" applyFont="1" applyFill="1" applyBorder="1" applyAlignment="1">
      <alignment horizontal="right" vertical="top" wrapText="1"/>
    </xf>
    <xf numFmtId="165" fontId="6" fillId="0" borderId="4" xfId="2" applyNumberFormat="1" applyFont="1" applyFill="1" applyBorder="1" applyAlignment="1">
      <alignment horizontal="right"/>
    </xf>
    <xf numFmtId="0" fontId="5" fillId="0" borderId="4" xfId="4" applyFont="1" applyFill="1" applyBorder="1" applyAlignment="1">
      <alignment horizontal="center" vertical="center"/>
    </xf>
    <xf numFmtId="0" fontId="7" fillId="0" borderId="0" xfId="2" applyFont="1" applyFill="1" applyAlignment="1">
      <alignment vertical="top"/>
    </xf>
    <xf numFmtId="3" fontId="24" fillId="0" borderId="0" xfId="0" applyNumberFormat="1" applyFont="1" applyFill="1" applyBorder="1" applyAlignment="1">
      <alignment horizontal="right"/>
    </xf>
    <xf numFmtId="3" fontId="6" fillId="0" borderId="10" xfId="0" applyNumberFormat="1" applyFont="1" applyFill="1" applyBorder="1" applyAlignment="1">
      <alignment horizontal="right" vertical="center" wrapText="1"/>
    </xf>
    <xf numFmtId="3" fontId="8" fillId="0" borderId="10" xfId="0" applyNumberFormat="1" applyFont="1" applyFill="1" applyBorder="1" applyAlignment="1">
      <alignment horizontal="right" vertical="center"/>
    </xf>
    <xf numFmtId="3" fontId="6" fillId="0" borderId="10" xfId="2" applyNumberFormat="1" applyFont="1" applyFill="1" applyBorder="1" applyAlignment="1">
      <alignment horizontal="right" vertical="center"/>
    </xf>
    <xf numFmtId="3" fontId="8" fillId="0" borderId="0" xfId="0" applyNumberFormat="1" applyFont="1" applyFill="1" applyBorder="1" applyAlignment="1">
      <alignment horizontal="right" vertical="center"/>
    </xf>
    <xf numFmtId="3" fontId="6" fillId="0" borderId="0" xfId="2" applyNumberFormat="1" applyFont="1" applyFill="1" applyBorder="1" applyAlignment="1">
      <alignment horizontal="right" vertical="center"/>
    </xf>
    <xf numFmtId="3" fontId="0" fillId="0" borderId="0" xfId="0" applyNumberFormat="1" applyFill="1" applyBorder="1"/>
    <xf numFmtId="0" fontId="6" fillId="0" borderId="0" xfId="4" applyFont="1" applyFill="1"/>
    <xf numFmtId="164" fontId="24" fillId="0" borderId="0" xfId="0" applyNumberFormat="1" applyFont="1" applyFill="1" applyBorder="1" applyAlignment="1">
      <alignment horizontal="right"/>
    </xf>
    <xf numFmtId="0" fontId="16" fillId="0" borderId="0" xfId="0" applyFont="1"/>
    <xf numFmtId="0" fontId="5" fillId="0" borderId="10" xfId="1" applyFont="1" applyFill="1" applyBorder="1" applyAlignment="1"/>
    <xf numFmtId="3" fontId="8" fillId="0" borderId="2" xfId="0" applyNumberFormat="1" applyFont="1" applyFill="1" applyBorder="1"/>
    <xf numFmtId="3" fontId="8" fillId="0" borderId="0" xfId="0" applyNumberFormat="1" applyFont="1" applyFill="1" applyBorder="1" applyAlignment="1">
      <alignment horizontal="right"/>
    </xf>
    <xf numFmtId="3" fontId="8" fillId="0" borderId="6" xfId="0" applyNumberFormat="1" applyFont="1" applyFill="1" applyBorder="1" applyAlignment="1">
      <alignment horizontal="right"/>
    </xf>
    <xf numFmtId="164" fontId="6" fillId="0" borderId="10" xfId="0" applyNumberFormat="1" applyFont="1" applyFill="1" applyBorder="1" applyAlignment="1">
      <alignment horizontal="right" vertical="center" wrapText="1"/>
    </xf>
    <xf numFmtId="164" fontId="6" fillId="0" borderId="0" xfId="2" applyNumberFormat="1" applyFont="1" applyFill="1" applyBorder="1" applyAlignment="1">
      <alignment horizontal="right" vertical="center"/>
    </xf>
    <xf numFmtId="3" fontId="8" fillId="0" borderId="0" xfId="0" applyNumberFormat="1" applyFont="1" applyFill="1" applyBorder="1" applyAlignment="1">
      <alignment vertical="top" wrapText="1"/>
    </xf>
    <xf numFmtId="164" fontId="6" fillId="0" borderId="10" xfId="2" applyNumberFormat="1" applyFont="1" applyFill="1" applyBorder="1" applyAlignment="1">
      <alignment horizontal="right" vertical="center"/>
    </xf>
    <xf numFmtId="9" fontId="8" fillId="0" borderId="0" xfId="21" applyFont="1" applyFill="1"/>
    <xf numFmtId="0" fontId="17" fillId="0" borderId="2" xfId="0" applyFont="1" applyFill="1" applyBorder="1"/>
    <xf numFmtId="0" fontId="8" fillId="0" borderId="8" xfId="0" applyFont="1" applyFill="1" applyBorder="1"/>
    <xf numFmtId="9" fontId="8" fillId="0" borderId="0" xfId="21" applyFont="1" applyFill="1" applyBorder="1"/>
    <xf numFmtId="1" fontId="8" fillId="0" borderId="0" xfId="21" applyNumberFormat="1" applyFont="1" applyFill="1"/>
    <xf numFmtId="9" fontId="8" fillId="0" borderId="0" xfId="0" applyNumberFormat="1" applyFont="1" applyFill="1"/>
    <xf numFmtId="0" fontId="27" fillId="0" borderId="0" xfId="0" applyFont="1" applyFill="1"/>
    <xf numFmtId="164" fontId="17" fillId="0" borderId="4" xfId="0" applyNumberFormat="1" applyFont="1" applyFill="1" applyBorder="1" applyAlignment="1">
      <alignment horizontal="center" wrapText="1"/>
    </xf>
    <xf numFmtId="164" fontId="8" fillId="0" borderId="10" xfId="0" applyNumberFormat="1" applyFont="1" applyFill="1" applyBorder="1" applyAlignment="1">
      <alignment horizontal="right"/>
    </xf>
    <xf numFmtId="3" fontId="8" fillId="0" borderId="0" xfId="0" applyNumberFormat="1" applyFont="1" applyFill="1" applyBorder="1" applyAlignment="1">
      <alignment horizontal="right" wrapText="1"/>
    </xf>
    <xf numFmtId="164" fontId="8" fillId="0" borderId="6" xfId="0" applyNumberFormat="1" applyFont="1" applyFill="1" applyBorder="1" applyAlignment="1">
      <alignment horizontal="right"/>
    </xf>
    <xf numFmtId="0" fontId="13" fillId="0" borderId="0" xfId="0" applyFont="1"/>
    <xf numFmtId="0" fontId="17" fillId="0" borderId="4" xfId="0" applyFont="1" applyBorder="1"/>
    <xf numFmtId="3" fontId="17" fillId="0" borderId="4" xfId="0" applyNumberFormat="1" applyFont="1" applyFill="1" applyBorder="1" applyAlignment="1">
      <alignment horizontal="right"/>
    </xf>
    <xf numFmtId="164" fontId="17" fillId="0" borderId="4" xfId="0" applyNumberFormat="1" applyFont="1" applyFill="1" applyBorder="1" applyAlignment="1">
      <alignment horizontal="right" wrapText="1"/>
    </xf>
    <xf numFmtId="164" fontId="8" fillId="0" borderId="10" xfId="0" applyNumberFormat="1" applyFont="1" applyFill="1" applyBorder="1" applyAlignment="1">
      <alignment horizontal="right" wrapText="1"/>
    </xf>
    <xf numFmtId="164" fontId="8" fillId="0" borderId="0" xfId="0" applyNumberFormat="1" applyFont="1" applyFill="1" applyBorder="1" applyAlignment="1">
      <alignment horizontal="right" wrapText="1"/>
    </xf>
    <xf numFmtId="164" fontId="8" fillId="0" borderId="6" xfId="0" applyNumberFormat="1" applyFont="1" applyFill="1" applyBorder="1" applyAlignment="1">
      <alignment horizontal="right" wrapText="1"/>
    </xf>
    <xf numFmtId="0" fontId="8" fillId="0" borderId="10" xfId="0" applyFont="1" applyFill="1" applyBorder="1" applyAlignment="1">
      <alignment horizontal="left"/>
    </xf>
    <xf numFmtId="0" fontId="17" fillId="0" borderId="9" xfId="0" applyFont="1" applyFill="1" applyBorder="1"/>
    <xf numFmtId="3" fontId="17" fillId="0" borderId="4" xfId="0" applyNumberFormat="1" applyFont="1" applyFill="1" applyBorder="1"/>
    <xf numFmtId="165" fontId="17" fillId="0" borderId="4" xfId="0" applyNumberFormat="1" applyFont="1" applyFill="1" applyBorder="1"/>
    <xf numFmtId="164" fontId="8" fillId="0" borderId="0" xfId="0" applyNumberFormat="1" applyFont="1" applyFill="1" applyBorder="1" applyAlignment="1">
      <alignment horizontal="center" wrapText="1"/>
    </xf>
    <xf numFmtId="0" fontId="5" fillId="0" borderId="0" xfId="4" applyFont="1" applyFill="1"/>
    <xf numFmtId="4" fontId="5" fillId="0" borderId="0" xfId="4" applyNumberFormat="1" applyFont="1" applyFill="1" applyBorder="1" applyAlignment="1">
      <alignment horizontal="right"/>
    </xf>
    <xf numFmtId="0" fontId="6" fillId="0" borderId="0" xfId="4" applyFont="1" applyFill="1" applyAlignment="1">
      <alignment vertical="center" wrapText="1"/>
    </xf>
    <xf numFmtId="4" fontId="5" fillId="0" borderId="0" xfId="4" applyNumberFormat="1" applyFont="1" applyFill="1" applyBorder="1"/>
    <xf numFmtId="4" fontId="6" fillId="0" borderId="0" xfId="4" applyNumberFormat="1" applyFont="1" applyFill="1" applyAlignment="1">
      <alignment vertical="center" wrapText="1"/>
    </xf>
    <xf numFmtId="0" fontId="5" fillId="0" borderId="4" xfId="4" applyFont="1" applyFill="1" applyBorder="1"/>
    <xf numFmtId="4" fontId="5" fillId="0" borderId="4" xfId="4" applyNumberFormat="1" applyFont="1" applyFill="1" applyBorder="1" applyAlignment="1">
      <alignment vertical="center"/>
    </xf>
    <xf numFmtId="4" fontId="17" fillId="0" borderId="4" xfId="0" applyNumberFormat="1" applyFont="1" applyFill="1" applyBorder="1" applyAlignment="1"/>
    <xf numFmtId="164" fontId="6" fillId="0" borderId="4" xfId="0" applyNumberFormat="1" applyFont="1" applyFill="1" applyBorder="1" applyAlignment="1">
      <alignment vertical="center"/>
    </xf>
    <xf numFmtId="165" fontId="5" fillId="0" borderId="4" xfId="0" applyNumberFormat="1" applyFont="1" applyFill="1" applyBorder="1" applyAlignment="1">
      <alignment vertical="center"/>
    </xf>
    <xf numFmtId="164" fontId="5" fillId="0" borderId="4" xfId="0" applyNumberFormat="1" applyFont="1" applyFill="1" applyBorder="1" applyAlignment="1">
      <alignment vertical="center"/>
    </xf>
    <xf numFmtId="3" fontId="17" fillId="0" borderId="0" xfId="0" applyNumberFormat="1" applyFont="1" applyFill="1"/>
    <xf numFmtId="4" fontId="5" fillId="0" borderId="0" xfId="4" applyNumberFormat="1" applyFont="1" applyFill="1" applyBorder="1" applyAlignment="1">
      <alignment vertical="center" wrapText="1"/>
    </xf>
    <xf numFmtId="4" fontId="8" fillId="0" borderId="0" xfId="0" applyNumberFormat="1" applyFont="1" applyFill="1" applyBorder="1" applyAlignment="1"/>
    <xf numFmtId="164" fontId="5" fillId="0" borderId="0" xfId="4" applyNumberFormat="1" applyFont="1" applyFill="1" applyBorder="1" applyAlignment="1">
      <alignment vertical="center" wrapText="1"/>
    </xf>
    <xf numFmtId="165" fontId="5" fillId="0" borderId="0" xfId="0" applyNumberFormat="1" applyFont="1" applyFill="1" applyBorder="1" applyAlignment="1">
      <alignment vertical="center"/>
    </xf>
    <xf numFmtId="164" fontId="6" fillId="0" borderId="0" xfId="0" applyNumberFormat="1" applyFont="1" applyFill="1" applyBorder="1" applyAlignment="1">
      <alignment vertical="center"/>
    </xf>
    <xf numFmtId="4" fontId="8" fillId="0" borderId="0" xfId="0" applyNumberFormat="1" applyFont="1" applyFill="1"/>
    <xf numFmtId="4" fontId="8" fillId="0" borderId="0" xfId="0" applyNumberFormat="1" applyFont="1" applyFill="1" applyBorder="1" applyAlignment="1">
      <alignment horizontal="right"/>
    </xf>
    <xf numFmtId="0" fontId="6" fillId="0" borderId="10" xfId="4" applyFont="1" applyFill="1" applyBorder="1"/>
    <xf numFmtId="4" fontId="7" fillId="0" borderId="10" xfId="0" applyNumberFormat="1" applyFont="1" applyFill="1" applyBorder="1" applyAlignment="1" applyProtection="1">
      <alignment horizontal="right" vertical="center"/>
      <protection locked="0"/>
    </xf>
    <xf numFmtId="4" fontId="8" fillId="0" borderId="10" xfId="0" applyNumberFormat="1" applyFont="1" applyFill="1" applyBorder="1" applyAlignment="1">
      <alignment horizontal="right"/>
    </xf>
    <xf numFmtId="164" fontId="6" fillId="0" borderId="10" xfId="0" applyNumberFormat="1" applyFont="1" applyFill="1" applyBorder="1" applyAlignment="1">
      <alignment horizontal="right" vertical="center"/>
    </xf>
    <xf numFmtId="165" fontId="6" fillId="0" borderId="10" xfId="0" applyNumberFormat="1" applyFont="1" applyFill="1" applyBorder="1" applyAlignment="1">
      <alignment horizontal="right" vertical="center"/>
    </xf>
    <xf numFmtId="4" fontId="7" fillId="0" borderId="0" xfId="0" applyNumberFormat="1" applyFont="1" applyFill="1" applyBorder="1" applyAlignment="1" applyProtection="1">
      <alignment horizontal="right" vertical="center"/>
      <protection locked="0"/>
    </xf>
    <xf numFmtId="4" fontId="6" fillId="0" borderId="0" xfId="4" applyNumberFormat="1" applyFont="1" applyFill="1" applyBorder="1" applyAlignment="1">
      <alignment horizontal="right" vertical="center"/>
    </xf>
    <xf numFmtId="4" fontId="8" fillId="0" borderId="0" xfId="0" applyNumberFormat="1" applyFont="1" applyFill="1" applyBorder="1" applyAlignment="1" applyProtection="1">
      <alignment horizontal="right" vertical="center"/>
      <protection locked="0"/>
    </xf>
    <xf numFmtId="0" fontId="6" fillId="0" borderId="6" xfId="4" applyFont="1" applyFill="1" applyBorder="1"/>
    <xf numFmtId="4" fontId="7" fillId="0" borderId="6" xfId="0" applyNumberFormat="1" applyFont="1" applyFill="1" applyBorder="1" applyAlignment="1" applyProtection="1">
      <alignment horizontal="right" vertical="center"/>
      <protection locked="0"/>
    </xf>
    <xf numFmtId="4" fontId="8" fillId="0" borderId="6" xfId="0" applyNumberFormat="1" applyFont="1" applyFill="1" applyBorder="1" applyAlignment="1">
      <alignment horizontal="right"/>
    </xf>
    <xf numFmtId="165" fontId="6" fillId="0" borderId="6" xfId="0" applyNumberFormat="1" applyFont="1" applyFill="1" applyBorder="1" applyAlignment="1">
      <alignment horizontal="right" vertical="center"/>
    </xf>
    <xf numFmtId="167" fontId="6" fillId="0" borderId="0" xfId="4" applyNumberFormat="1" applyFont="1" applyFill="1" applyAlignment="1">
      <alignment vertical="center" wrapText="1"/>
    </xf>
    <xf numFmtId="4" fontId="8" fillId="0" borderId="0" xfId="0" applyNumberFormat="1" applyFont="1" applyFill="1" applyBorder="1"/>
    <xf numFmtId="4" fontId="6" fillId="0" borderId="0" xfId="4" applyNumberFormat="1" applyFont="1" applyFill="1" applyBorder="1" applyAlignment="1">
      <alignment vertical="center" wrapText="1"/>
    </xf>
    <xf numFmtId="0" fontId="28" fillId="0" borderId="0" xfId="0" applyFont="1" applyFill="1" applyAlignment="1">
      <alignment vertical="center"/>
    </xf>
    <xf numFmtId="0" fontId="28" fillId="0" borderId="0" xfId="0" applyFont="1" applyFill="1" applyBorder="1" applyAlignment="1">
      <alignment vertical="center"/>
    </xf>
    <xf numFmtId="2" fontId="8" fillId="0" borderId="0" xfId="0" applyNumberFormat="1" applyFont="1" applyFill="1"/>
    <xf numFmtId="8" fontId="8" fillId="0" borderId="0" xfId="0" applyNumberFormat="1" applyFont="1" applyFill="1"/>
    <xf numFmtId="39" fontId="6" fillId="0" borderId="0" xfId="0" applyNumberFormat="1" applyFont="1" applyFill="1" applyBorder="1"/>
    <xf numFmtId="4" fontId="29" fillId="0" borderId="0" xfId="0" applyNumberFormat="1" applyFont="1" applyFill="1"/>
    <xf numFmtId="0" fontId="6" fillId="0" borderId="0" xfId="4" applyFont="1" applyFill="1" applyBorder="1" applyAlignment="1">
      <alignment horizontal="left"/>
    </xf>
    <xf numFmtId="0" fontId="16" fillId="0" borderId="0" xfId="0" applyFont="1" applyFill="1"/>
    <xf numFmtId="0" fontId="5" fillId="0" borderId="0" xfId="4" applyFont="1" applyFill="1" applyAlignment="1">
      <alignment horizontal="right"/>
    </xf>
    <xf numFmtId="167" fontId="6" fillId="0" borderId="0" xfId="15" applyFont="1" applyFill="1" applyBorder="1" applyAlignment="1">
      <alignment vertical="center" wrapText="1"/>
    </xf>
    <xf numFmtId="0" fontId="5" fillId="0" borderId="4" xfId="4" applyFont="1" applyFill="1" applyBorder="1" applyAlignment="1">
      <alignment horizontal="center" wrapText="1"/>
    </xf>
    <xf numFmtId="0" fontId="6" fillId="0" borderId="0" xfId="4" applyFont="1" applyFill="1" applyBorder="1" applyAlignment="1">
      <alignment horizontal="right" vertical="center"/>
    </xf>
    <xf numFmtId="0" fontId="16" fillId="0" borderId="0" xfId="0" applyFont="1" applyFill="1" applyBorder="1"/>
    <xf numFmtId="169" fontId="16" fillId="0" borderId="0" xfId="0" applyNumberFormat="1" applyFont="1" applyFill="1"/>
    <xf numFmtId="164" fontId="8" fillId="0" borderId="10" xfId="0" applyNumberFormat="1" applyFont="1" applyFill="1" applyBorder="1"/>
    <xf numFmtId="164" fontId="6" fillId="0" borderId="10" xfId="4" applyNumberFormat="1" applyFont="1" applyFill="1" applyBorder="1"/>
    <xf numFmtId="164" fontId="16" fillId="0" borderId="0" xfId="0" applyNumberFormat="1" applyFont="1" applyFill="1" applyBorder="1"/>
    <xf numFmtId="164" fontId="16" fillId="0" borderId="0" xfId="0" applyNumberFormat="1" applyFont="1" applyFill="1"/>
    <xf numFmtId="164" fontId="6" fillId="0" borderId="0" xfId="4" applyNumberFormat="1" applyFont="1" applyFill="1" applyBorder="1" applyAlignment="1">
      <alignment horizontal="right" vertical="center"/>
    </xf>
    <xf numFmtId="164" fontId="8" fillId="0" borderId="0" xfId="0" applyNumberFormat="1" applyFont="1" applyFill="1" applyBorder="1"/>
    <xf numFmtId="0" fontId="6" fillId="0" borderId="0" xfId="26" applyFont="1" applyFill="1" applyBorder="1"/>
    <xf numFmtId="0" fontId="6" fillId="0" borderId="6" xfId="26" applyFont="1" applyFill="1" applyBorder="1"/>
    <xf numFmtId="164" fontId="6" fillId="0" borderId="6" xfId="4" applyNumberFormat="1" applyFont="1" applyFill="1" applyBorder="1" applyAlignment="1">
      <alignment horizontal="right" vertical="center"/>
    </xf>
    <xf numFmtId="164" fontId="6" fillId="0" borderId="6" xfId="4" applyNumberFormat="1" applyFont="1" applyFill="1" applyBorder="1"/>
    <xf numFmtId="0" fontId="5" fillId="0" borderId="2" xfId="4" applyFont="1" applyFill="1" applyBorder="1"/>
    <xf numFmtId="4" fontId="5" fillId="0" borderId="4" xfId="4" applyNumberFormat="1" applyFont="1" applyFill="1" applyBorder="1"/>
    <xf numFmtId="2" fontId="5" fillId="0" borderId="4" xfId="4" applyNumberFormat="1" applyFont="1" applyFill="1" applyBorder="1" applyAlignment="1">
      <alignment horizontal="right" vertical="center"/>
    </xf>
    <xf numFmtId="2" fontId="5" fillId="0" borderId="4" xfId="4" applyNumberFormat="1" applyFont="1" applyFill="1" applyBorder="1" applyAlignment="1">
      <alignment horizontal="right"/>
    </xf>
    <xf numFmtId="2" fontId="17" fillId="0" borderId="0" xfId="0" applyNumberFormat="1" applyFont="1" applyFill="1"/>
    <xf numFmtId="4" fontId="6" fillId="0" borderId="0" xfId="4" applyNumberFormat="1" applyFont="1" applyFill="1" applyBorder="1"/>
    <xf numFmtId="0" fontId="16" fillId="0" borderId="0" xfId="0" applyFont="1" applyFill="1" applyBorder="1" applyAlignment="1">
      <alignment horizontal="right"/>
    </xf>
    <xf numFmtId="0" fontId="6" fillId="0" borderId="0" xfId="4" applyFont="1" applyFill="1" applyBorder="1" applyAlignment="1">
      <alignment vertical="center"/>
    </xf>
    <xf numFmtId="4" fontId="5" fillId="0" borderId="0" xfId="4" applyNumberFormat="1" applyFont="1" applyFill="1" applyBorder="1" applyAlignment="1">
      <alignment vertical="center"/>
    </xf>
    <xf numFmtId="2" fontId="6" fillId="0" borderId="10" xfId="4" applyNumberFormat="1" applyFont="1" applyFill="1" applyBorder="1" applyAlignment="1">
      <alignment horizontal="right"/>
    </xf>
    <xf numFmtId="4" fontId="6" fillId="0" borderId="10" xfId="4" applyNumberFormat="1" applyFont="1" applyFill="1" applyBorder="1"/>
    <xf numFmtId="167" fontId="6" fillId="0" borderId="10" xfId="4" applyNumberFormat="1" applyFont="1" applyFill="1" applyBorder="1" applyAlignment="1">
      <alignment horizontal="right" vertical="center"/>
    </xf>
    <xf numFmtId="167" fontId="6" fillId="0" borderId="0" xfId="4" applyNumberFormat="1" applyFont="1" applyFill="1" applyBorder="1" applyAlignment="1">
      <alignment horizontal="right" vertical="center"/>
    </xf>
    <xf numFmtId="2" fontId="6" fillId="0" borderId="0" xfId="4" applyNumberFormat="1" applyFont="1" applyFill="1" applyBorder="1" applyAlignment="1">
      <alignment horizontal="right"/>
    </xf>
    <xf numFmtId="4" fontId="6" fillId="0" borderId="0" xfId="27" applyNumberFormat="1" applyFont="1" applyFill="1" applyBorder="1"/>
    <xf numFmtId="4" fontId="6" fillId="0" borderId="6" xfId="27" applyNumberFormat="1" applyFont="1" applyFill="1" applyBorder="1"/>
    <xf numFmtId="167" fontId="6" fillId="0" borderId="6" xfId="4" applyNumberFormat="1" applyFont="1" applyFill="1" applyBorder="1" applyAlignment="1">
      <alignment horizontal="right" vertical="center"/>
    </xf>
    <xf numFmtId="2" fontId="6" fillId="0" borderId="6" xfId="4" applyNumberFormat="1" applyFont="1" applyFill="1" applyBorder="1" applyAlignment="1">
      <alignment horizontal="right"/>
    </xf>
    <xf numFmtId="0" fontId="16" fillId="0" borderId="0" xfId="0" applyFont="1" applyFill="1" applyAlignment="1">
      <alignment wrapText="1"/>
    </xf>
    <xf numFmtId="0" fontId="16" fillId="0" borderId="0" xfId="0" applyFont="1" applyFill="1" applyBorder="1" applyAlignment="1">
      <alignment wrapText="1"/>
    </xf>
    <xf numFmtId="0" fontId="6" fillId="0" borderId="0" xfId="4" applyFont="1" applyFill="1" applyBorder="1" applyAlignment="1">
      <alignment horizontal="left" vertical="center"/>
    </xf>
    <xf numFmtId="0" fontId="31" fillId="0" borderId="0" xfId="0" applyFont="1" applyFill="1" applyBorder="1" applyAlignment="1">
      <alignment wrapText="1"/>
    </xf>
    <xf numFmtId="0" fontId="16" fillId="0" borderId="6" xfId="0" applyFont="1" applyFill="1" applyBorder="1" applyAlignment="1">
      <alignment wrapText="1"/>
    </xf>
    <xf numFmtId="4" fontId="7" fillId="0" borderId="10" xfId="0" applyNumberFormat="1" applyFont="1" applyFill="1" applyBorder="1" applyAlignment="1" applyProtection="1">
      <alignment vertical="center"/>
      <protection locked="0"/>
    </xf>
    <xf numFmtId="4" fontId="8" fillId="0" borderId="10" xfId="0" applyNumberFormat="1" applyFont="1" applyFill="1" applyBorder="1" applyAlignment="1"/>
    <xf numFmtId="4" fontId="16" fillId="0" borderId="0" xfId="0" applyNumberFormat="1" applyFont="1" applyFill="1" applyBorder="1"/>
    <xf numFmtId="4" fontId="7" fillId="0" borderId="0" xfId="0" applyNumberFormat="1" applyFont="1" applyFill="1" applyBorder="1" applyAlignment="1" applyProtection="1">
      <alignment vertical="center"/>
      <protection locked="0"/>
    </xf>
    <xf numFmtId="4" fontId="7" fillId="0" borderId="6" xfId="0" applyNumberFormat="1" applyFont="1" applyFill="1" applyBorder="1" applyAlignment="1" applyProtection="1">
      <alignment vertical="center"/>
      <protection locked="0"/>
    </xf>
    <xf numFmtId="4" fontId="8" fillId="0" borderId="6" xfId="0" applyNumberFormat="1" applyFont="1" applyFill="1" applyBorder="1" applyAlignment="1"/>
    <xf numFmtId="0" fontId="6" fillId="0" borderId="0" xfId="27" applyFont="1"/>
    <xf numFmtId="0" fontId="5" fillId="0" borderId="0" xfId="27" applyFont="1" applyFill="1" applyAlignment="1">
      <alignment vertical="center"/>
    </xf>
    <xf numFmtId="0" fontId="5" fillId="0" borderId="0" xfId="27" applyFont="1"/>
    <xf numFmtId="0" fontId="6" fillId="0" borderId="0" xfId="27" applyFont="1" applyAlignment="1">
      <alignment vertical="center" wrapText="1"/>
    </xf>
    <xf numFmtId="0" fontId="6" fillId="0" borderId="0" xfId="27" applyFont="1" applyFill="1" applyBorder="1" applyAlignment="1">
      <alignment horizontal="center" vertical="center"/>
    </xf>
    <xf numFmtId="0" fontId="6" fillId="0" borderId="0" xfId="27" applyFont="1" applyFill="1" applyBorder="1" applyAlignment="1">
      <alignment horizontal="right" vertical="center"/>
    </xf>
    <xf numFmtId="0" fontId="6" fillId="0" borderId="9" xfId="27" applyFont="1" applyFill="1" applyBorder="1" applyAlignment="1">
      <alignment horizontal="center"/>
    </xf>
    <xf numFmtId="0" fontId="5" fillId="0" borderId="9" xfId="27" applyFont="1" applyFill="1" applyBorder="1" applyAlignment="1">
      <alignment horizontal="center" vertical="center" wrapText="1"/>
    </xf>
    <xf numFmtId="0" fontId="6" fillId="0" borderId="0" xfId="27" applyFont="1" applyFill="1" applyBorder="1" applyAlignment="1">
      <alignment horizontal="left" vertical="center" wrapText="1"/>
    </xf>
    <xf numFmtId="4" fontId="6" fillId="0" borderId="0" xfId="27" applyNumberFormat="1" applyFont="1" applyFill="1" applyBorder="1" applyAlignment="1">
      <alignment horizontal="right"/>
    </xf>
    <xf numFmtId="4" fontId="6" fillId="0" borderId="0" xfId="4" applyNumberFormat="1" applyFont="1" applyFill="1" applyBorder="1" applyAlignment="1">
      <alignment horizontal="right"/>
    </xf>
    <xf numFmtId="4" fontId="16" fillId="0" borderId="0" xfId="0" applyNumberFormat="1" applyFont="1"/>
    <xf numFmtId="39" fontId="6" fillId="0" borderId="0" xfId="0" applyNumberFormat="1" applyFont="1" applyFill="1" applyBorder="1" applyAlignment="1">
      <alignment horizontal="right"/>
    </xf>
    <xf numFmtId="4" fontId="16" fillId="0" borderId="0" xfId="0" applyNumberFormat="1" applyFont="1" applyFill="1"/>
    <xf numFmtId="4" fontId="32" fillId="0" borderId="0" xfId="0" applyNumberFormat="1" applyFont="1" applyFill="1" applyBorder="1" applyAlignment="1" applyProtection="1">
      <alignment vertical="center"/>
      <protection locked="0"/>
    </xf>
    <xf numFmtId="0" fontId="6" fillId="0" borderId="6" xfId="27" applyFont="1" applyFill="1" applyBorder="1" applyAlignment="1">
      <alignment horizontal="left" vertical="center" wrapText="1"/>
    </xf>
    <xf numFmtId="4" fontId="6" fillId="0" borderId="6" xfId="4" applyNumberFormat="1" applyFont="1" applyFill="1" applyBorder="1" applyAlignment="1">
      <alignment horizontal="right" vertical="center"/>
    </xf>
    <xf numFmtId="4" fontId="6" fillId="0" borderId="0" xfId="4" applyNumberFormat="1" applyFont="1" applyFill="1" applyBorder="1" applyAlignment="1"/>
    <xf numFmtId="37" fontId="6" fillId="0" borderId="0" xfId="28" applyNumberFormat="1" applyFont="1" applyFill="1" applyBorder="1" applyAlignment="1">
      <alignment horizontal="right"/>
    </xf>
    <xf numFmtId="0" fontId="6" fillId="0" borderId="10" xfId="27" applyFont="1" applyFill="1" applyBorder="1" applyAlignment="1">
      <alignment horizontal="left" vertical="center" wrapText="1"/>
    </xf>
    <xf numFmtId="4" fontId="6" fillId="0" borderId="10" xfId="27" applyNumberFormat="1" applyFont="1" applyFill="1" applyBorder="1" applyAlignment="1">
      <alignment horizontal="right"/>
    </xf>
    <xf numFmtId="4" fontId="6" fillId="0" borderId="6" xfId="27" applyNumberFormat="1" applyFont="1" applyFill="1" applyBorder="1" applyAlignment="1">
      <alignment horizontal="right"/>
    </xf>
    <xf numFmtId="0" fontId="33" fillId="0" borderId="0" xfId="4" applyFont="1" applyFill="1"/>
    <xf numFmtId="0" fontId="5" fillId="0" borderId="0" xfId="27" applyFont="1" applyFill="1"/>
    <xf numFmtId="3" fontId="6" fillId="0" borderId="0" xfId="27" applyNumberFormat="1" applyFont="1" applyFill="1" applyBorder="1"/>
    <xf numFmtId="0" fontId="6" fillId="0" borderId="0" xfId="27" applyFont="1" applyFill="1"/>
    <xf numFmtId="4" fontId="6" fillId="0" borderId="0" xfId="27" applyNumberFormat="1" applyFont="1"/>
    <xf numFmtId="0" fontId="6" fillId="0" borderId="0" xfId="27" applyFont="1" applyFill="1" applyBorder="1"/>
    <xf numFmtId="37" fontId="6" fillId="0" borderId="0" xfId="28" applyNumberFormat="1" applyFont="1" applyFill="1" applyBorder="1"/>
    <xf numFmtId="0" fontId="6" fillId="0" borderId="0" xfId="27" applyFont="1" applyFill="1" applyAlignment="1">
      <alignment vertical="center" wrapText="1"/>
    </xf>
    <xf numFmtId="168" fontId="6" fillId="0" borderId="0" xfId="4" applyNumberFormat="1" applyFont="1" applyFill="1" applyAlignment="1">
      <alignment vertical="center"/>
    </xf>
    <xf numFmtId="4" fontId="6" fillId="0" borderId="10" xfId="4" applyNumberFormat="1" applyFont="1" applyFill="1" applyBorder="1" applyAlignment="1">
      <alignment horizontal="right" vertical="center"/>
    </xf>
    <xf numFmtId="0" fontId="4" fillId="0" borderId="0" xfId="0" applyFont="1" applyFill="1"/>
    <xf numFmtId="4" fontId="6" fillId="0" borderId="0" xfId="4" applyNumberFormat="1" applyFont="1" applyFill="1" applyBorder="1" applyAlignment="1">
      <alignment vertical="center"/>
    </xf>
    <xf numFmtId="4" fontId="6" fillId="0" borderId="6" xfId="4" applyNumberFormat="1" applyFont="1" applyFill="1" applyBorder="1" applyAlignment="1">
      <alignment vertical="center"/>
    </xf>
    <xf numFmtId="168" fontId="6" fillId="0" borderId="0" xfId="4" applyNumberFormat="1" applyFont="1" applyFill="1" applyBorder="1" applyAlignment="1">
      <alignment vertical="center"/>
    </xf>
    <xf numFmtId="4" fontId="6" fillId="0" borderId="10" xfId="27" applyNumberFormat="1" applyFont="1" applyFill="1" applyBorder="1" applyAlignment="1">
      <alignment horizontal="right" vertical="center"/>
    </xf>
    <xf numFmtId="4" fontId="6" fillId="0" borderId="0" xfId="27" applyNumberFormat="1" applyFont="1" applyFill="1" applyBorder="1" applyAlignment="1">
      <alignment horizontal="right" vertical="center"/>
    </xf>
    <xf numFmtId="4" fontId="6" fillId="0" borderId="6" xfId="27" applyNumberFormat="1" applyFont="1" applyFill="1" applyBorder="1" applyAlignment="1">
      <alignment horizontal="right" vertical="center"/>
    </xf>
    <xf numFmtId="0" fontId="5" fillId="0" borderId="0" xfId="7" applyFont="1" applyFill="1" applyAlignment="1">
      <alignment horizontal="left"/>
    </xf>
    <xf numFmtId="0" fontId="6" fillId="0" borderId="0" xfId="7" applyFont="1" applyFill="1" applyAlignment="1">
      <alignment horizontal="left"/>
    </xf>
    <xf numFmtId="0" fontId="5" fillId="0" borderId="0" xfId="7" applyFont="1" applyFill="1" applyAlignment="1">
      <alignment horizontal="right"/>
    </xf>
    <xf numFmtId="170" fontId="6" fillId="0" borderId="0" xfId="7" applyNumberFormat="1" applyFont="1" applyFill="1" applyProtection="1"/>
    <xf numFmtId="0" fontId="8" fillId="0" borderId="9" xfId="0" applyFont="1" applyFill="1" applyBorder="1"/>
    <xf numFmtId="4" fontId="8" fillId="0" borderId="10" xfId="0" applyNumberFormat="1" applyFont="1" applyFill="1" applyBorder="1"/>
    <xf numFmtId="2" fontId="8" fillId="0" borderId="4" xfId="0" applyNumberFormat="1" applyFont="1" applyFill="1" applyBorder="1"/>
    <xf numFmtId="3" fontId="8" fillId="0" borderId="0" xfId="0" applyNumberFormat="1" applyFont="1"/>
    <xf numFmtId="0" fontId="8" fillId="0" borderId="0" xfId="0" applyFont="1" applyAlignment="1">
      <alignment wrapText="1"/>
    </xf>
    <xf numFmtId="0" fontId="6" fillId="0" borderId="0" xfId="4" applyFont="1" applyFill="1" applyAlignment="1">
      <alignment horizontal="right" vertical="center" wrapText="1"/>
    </xf>
    <xf numFmtId="164" fontId="6" fillId="0" borderId="0" xfId="4" applyNumberFormat="1" applyFont="1" applyFill="1" applyAlignment="1">
      <alignment vertical="center" wrapText="1"/>
    </xf>
    <xf numFmtId="164" fontId="6" fillId="0" borderId="0" xfId="4" applyNumberFormat="1" applyFont="1" applyFill="1" applyAlignment="1">
      <alignment horizontal="right" vertical="center" wrapText="1"/>
    </xf>
    <xf numFmtId="0" fontId="7" fillId="0" borderId="0" xfId="0" applyFont="1" applyFill="1"/>
    <xf numFmtId="0" fontId="24" fillId="0" borderId="21" xfId="0" applyFont="1" applyFill="1" applyBorder="1" applyAlignment="1">
      <alignment horizontal="center" vertical="center"/>
    </xf>
    <xf numFmtId="0" fontId="24" fillId="0" borderId="21" xfId="0" applyFont="1" applyFill="1" applyBorder="1" applyAlignment="1">
      <alignment horizontal="right" vertical="center"/>
    </xf>
    <xf numFmtId="0" fontId="7" fillId="0" borderId="0" xfId="0" applyFont="1" applyFill="1" applyAlignment="1">
      <alignment horizontal="right"/>
    </xf>
    <xf numFmtId="0" fontId="7" fillId="0" borderId="7" xfId="0" applyFont="1" applyFill="1" applyBorder="1"/>
    <xf numFmtId="0" fontId="5" fillId="0" borderId="0" xfId="4" applyFont="1" applyFill="1" applyBorder="1" applyAlignment="1">
      <alignment horizontal="left" vertical="center" wrapText="1"/>
    </xf>
    <xf numFmtId="164" fontId="24" fillId="0" borderId="0" xfId="0" applyNumberFormat="1" applyFont="1" applyFill="1" applyAlignment="1">
      <alignment horizontal="right"/>
    </xf>
    <xf numFmtId="164" fontId="24" fillId="0" borderId="0" xfId="0" applyNumberFormat="1" applyFont="1" applyFill="1"/>
    <xf numFmtId="3" fontId="24" fillId="0" borderId="13" xfId="0" applyNumberFormat="1" applyFont="1" applyFill="1" applyBorder="1"/>
    <xf numFmtId="3" fontId="7" fillId="0" borderId="0" xfId="0" applyNumberFormat="1" applyFont="1" applyFill="1"/>
    <xf numFmtId="3" fontId="21" fillId="0" borderId="0" xfId="0" applyNumberFormat="1" applyFont="1" applyFill="1"/>
    <xf numFmtId="164" fontId="7" fillId="0" borderId="0" xfId="0" applyNumberFormat="1" applyFont="1" applyFill="1"/>
    <xf numFmtId="3" fontId="6" fillId="0" borderId="0" xfId="4" applyNumberFormat="1" applyFont="1" applyFill="1" applyBorder="1" applyAlignment="1">
      <alignment horizontal="right"/>
    </xf>
    <xf numFmtId="165" fontId="7" fillId="0" borderId="0" xfId="0" applyNumberFormat="1" applyFont="1" applyFill="1"/>
    <xf numFmtId="3" fontId="7" fillId="0" borderId="13" xfId="0" applyNumberFormat="1" applyFont="1" applyFill="1" applyBorder="1"/>
    <xf numFmtId="3" fontId="7" fillId="0" borderId="0" xfId="0" applyNumberFormat="1" applyFont="1" applyFill="1" applyAlignment="1">
      <alignment horizontal="right"/>
    </xf>
    <xf numFmtId="164" fontId="7" fillId="0" borderId="0" xfId="0" applyNumberFormat="1" applyFont="1" applyFill="1" applyAlignment="1">
      <alignment horizontal="right"/>
    </xf>
    <xf numFmtId="3" fontId="6" fillId="0" borderId="0" xfId="30" applyNumberFormat="1" applyFont="1" applyFill="1" applyBorder="1" applyAlignment="1">
      <alignment horizontal="right" vertical="center" wrapText="1"/>
    </xf>
    <xf numFmtId="1" fontId="7" fillId="0" borderId="0" xfId="0" applyNumberFormat="1" applyFont="1" applyFill="1" applyAlignment="1">
      <alignment horizontal="right"/>
    </xf>
    <xf numFmtId="3" fontId="7" fillId="0" borderId="0" xfId="0" applyNumberFormat="1" applyFont="1" applyFill="1" applyAlignment="1">
      <alignment horizontal="right" vertical="center"/>
    </xf>
    <xf numFmtId="164" fontId="6" fillId="0" borderId="0" xfId="30" applyNumberFormat="1" applyFont="1" applyFill="1" applyBorder="1" applyAlignment="1">
      <alignment horizontal="right" vertical="center" wrapText="1"/>
    </xf>
    <xf numFmtId="3" fontId="7" fillId="0" borderId="13" xfId="0" applyNumberFormat="1" applyFont="1" applyFill="1" applyBorder="1" applyAlignment="1">
      <alignment horizontal="right"/>
    </xf>
    <xf numFmtId="1" fontId="6" fillId="0" borderId="0" xfId="30" applyNumberFormat="1" applyFont="1" applyFill="1" applyBorder="1" applyAlignment="1">
      <alignment horizontal="right" vertical="center" wrapText="1"/>
    </xf>
    <xf numFmtId="3" fontId="7" fillId="0" borderId="0" xfId="0" applyNumberFormat="1" applyFont="1" applyFill="1" applyBorder="1" applyAlignment="1">
      <alignment horizontal="right"/>
    </xf>
    <xf numFmtId="1" fontId="7" fillId="0" borderId="0" xfId="0" applyNumberFormat="1" applyFont="1" applyFill="1"/>
    <xf numFmtId="165" fontId="7" fillId="0" borderId="13" xfId="0" applyNumberFormat="1" applyFont="1" applyFill="1" applyBorder="1"/>
    <xf numFmtId="0" fontId="6" fillId="0" borderId="21" xfId="4" applyFont="1" applyFill="1" applyBorder="1"/>
    <xf numFmtId="3" fontId="7" fillId="0" borderId="21" xfId="0" applyNumberFormat="1" applyFont="1" applyFill="1" applyBorder="1" applyAlignment="1">
      <alignment horizontal="right"/>
    </xf>
    <xf numFmtId="164" fontId="7" fillId="0" borderId="21" xfId="0" applyNumberFormat="1" applyFont="1" applyFill="1" applyBorder="1" applyAlignment="1">
      <alignment horizontal="right"/>
    </xf>
    <xf numFmtId="164" fontId="7" fillId="0" borderId="21" xfId="0" applyNumberFormat="1" applyFont="1" applyFill="1" applyBorder="1"/>
    <xf numFmtId="3" fontId="7" fillId="0" borderId="15" xfId="0" applyNumberFormat="1" applyFont="1" applyFill="1" applyBorder="1"/>
    <xf numFmtId="3" fontId="5" fillId="0" borderId="0" xfId="4" applyNumberFormat="1" applyFont="1" applyFill="1" applyBorder="1" applyAlignment="1">
      <alignment horizontal="right" vertical="center" wrapText="1"/>
    </xf>
    <xf numFmtId="171" fontId="5" fillId="0" borderId="0" xfId="4" applyNumberFormat="1" applyFont="1" applyFill="1" applyBorder="1" applyAlignment="1">
      <alignment horizontal="right" vertical="center" wrapText="1"/>
    </xf>
    <xf numFmtId="2" fontId="5" fillId="0" borderId="0" xfId="13" applyNumberFormat="1" applyFont="1" applyFill="1" applyBorder="1" applyAlignment="1" applyProtection="1">
      <alignment vertical="center" wrapText="1"/>
    </xf>
    <xf numFmtId="0" fontId="6" fillId="0" borderId="0" xfId="31" applyFont="1" applyFill="1"/>
    <xf numFmtId="37" fontId="6" fillId="0" borderId="0" xfId="4" applyNumberFormat="1" applyFont="1" applyFill="1" applyBorder="1" applyAlignment="1">
      <alignment horizontal="right" vertical="center" wrapText="1"/>
    </xf>
    <xf numFmtId="171" fontId="6" fillId="0" borderId="0" xfId="4" applyNumberFormat="1" applyFont="1" applyFill="1" applyBorder="1" applyAlignment="1">
      <alignment horizontal="right" vertical="center" wrapText="1"/>
    </xf>
    <xf numFmtId="165" fontId="6" fillId="0" borderId="0" xfId="4" applyNumberFormat="1" applyFont="1" applyFill="1" applyBorder="1"/>
    <xf numFmtId="0" fontId="6" fillId="0" borderId="0" xfId="31" applyFont="1" applyFill="1" applyAlignment="1"/>
    <xf numFmtId="0" fontId="7" fillId="0" borderId="0" xfId="0" applyFont="1" applyFill="1" applyBorder="1"/>
    <xf numFmtId="2" fontId="7" fillId="0" borderId="0" xfId="0" applyNumberFormat="1" applyFont="1" applyFill="1"/>
    <xf numFmtId="3" fontId="6" fillId="0" borderId="0" xfId="4" applyNumberFormat="1" applyFont="1" applyFill="1" applyAlignment="1">
      <alignment vertical="center" wrapText="1"/>
    </xf>
    <xf numFmtId="0" fontId="5" fillId="0" borderId="20" xfId="4" applyFont="1" applyFill="1" applyBorder="1" applyAlignment="1">
      <alignment horizontal="left"/>
    </xf>
    <xf numFmtId="0" fontId="24" fillId="0" borderId="7" xfId="0" applyFont="1" applyFill="1" applyBorder="1" applyAlignment="1">
      <alignment horizontal="center"/>
    </xf>
    <xf numFmtId="0" fontId="24" fillId="0" borderId="0" xfId="0" applyFont="1" applyFill="1"/>
    <xf numFmtId="0" fontId="7" fillId="0" borderId="13" xfId="0" applyFont="1" applyFill="1" applyBorder="1"/>
    <xf numFmtId="3" fontId="24" fillId="0" borderId="0" xfId="0" applyNumberFormat="1" applyFont="1" applyFill="1"/>
    <xf numFmtId="3" fontId="7" fillId="0" borderId="0" xfId="0" applyNumberFormat="1" applyFont="1" applyFill="1" applyBorder="1"/>
    <xf numFmtId="0" fontId="5" fillId="0" borderId="0" xfId="4" applyFont="1" applyFill="1" applyAlignment="1">
      <alignment horizontal="left"/>
    </xf>
    <xf numFmtId="0" fontId="5" fillId="0" borderId="0" xfId="4" applyFont="1" applyFill="1" applyBorder="1" applyAlignment="1">
      <alignment horizontal="right"/>
    </xf>
    <xf numFmtId="164" fontId="5" fillId="0" borderId="0" xfId="4" applyNumberFormat="1" applyFont="1" applyFill="1" applyBorder="1" applyAlignment="1">
      <alignment horizontal="center" vertical="center"/>
    </xf>
    <xf numFmtId="164" fontId="6" fillId="0" borderId="0" xfId="4" applyNumberFormat="1" applyFont="1" applyFill="1"/>
    <xf numFmtId="164" fontId="24" fillId="0" borderId="13" xfId="0" applyNumberFormat="1" applyFont="1" applyFill="1" applyBorder="1"/>
    <xf numFmtId="0" fontId="36" fillId="0" borderId="0" xfId="0" applyFont="1" applyFill="1" applyBorder="1" applyAlignment="1">
      <alignment horizontal="center" wrapText="1"/>
    </xf>
    <xf numFmtId="0" fontId="36" fillId="0" borderId="0" xfId="0" applyFont="1" applyFill="1" applyBorder="1"/>
    <xf numFmtId="0" fontId="5" fillId="0" borderId="0" xfId="4" applyNumberFormat="1" applyFont="1" applyFill="1" applyBorder="1" applyAlignment="1">
      <alignment horizontal="center" vertical="center" wrapText="1"/>
    </xf>
    <xf numFmtId="0" fontId="38" fillId="0" borderId="0" xfId="4" applyFont="1" applyFill="1" applyAlignment="1">
      <alignment vertical="center" wrapText="1"/>
    </xf>
    <xf numFmtId="3" fontId="7" fillId="0" borderId="10" xfId="0" applyNumberFormat="1" applyFont="1" applyFill="1" applyBorder="1" applyAlignment="1"/>
    <xf numFmtId="3" fontId="6" fillId="0" borderId="10" xfId="4" applyNumberFormat="1" applyFont="1" applyFill="1" applyBorder="1"/>
    <xf numFmtId="164" fontId="7" fillId="0" borderId="10" xfId="0" applyNumberFormat="1" applyFont="1" applyFill="1" applyBorder="1" applyAlignment="1"/>
    <xf numFmtId="3" fontId="7" fillId="0" borderId="10" xfId="0" applyNumberFormat="1" applyFont="1" applyFill="1" applyBorder="1" applyAlignment="1">
      <alignment horizontal="right"/>
    </xf>
    <xf numFmtId="3" fontId="7" fillId="0" borderId="0" xfId="0" applyNumberFormat="1" applyFont="1" applyFill="1" applyBorder="1" applyAlignment="1"/>
    <xf numFmtId="3" fontId="7" fillId="0" borderId="0" xfId="29" applyNumberFormat="1" applyFont="1" applyFill="1" applyBorder="1" applyAlignment="1">
      <alignment vertical="center"/>
    </xf>
    <xf numFmtId="164" fontId="7" fillId="0" borderId="0" xfId="0" applyNumberFormat="1" applyFont="1" applyFill="1" applyBorder="1" applyAlignment="1"/>
    <xf numFmtId="3" fontId="7" fillId="0" borderId="0" xfId="0" applyNumberFormat="1" applyFont="1" applyFill="1" applyBorder="1" applyAlignment="1">
      <alignment vertical="center"/>
    </xf>
    <xf numFmtId="3" fontId="7" fillId="0" borderId="21" xfId="0" applyNumberFormat="1" applyFont="1" applyFill="1" applyBorder="1" applyAlignment="1"/>
    <xf numFmtId="3" fontId="7" fillId="0" borderId="21" xfId="0" applyNumberFormat="1" applyFont="1" applyFill="1" applyBorder="1"/>
    <xf numFmtId="164" fontId="7" fillId="0" borderId="21" xfId="0" applyNumberFormat="1" applyFont="1" applyFill="1" applyBorder="1" applyAlignment="1"/>
    <xf numFmtId="0" fontId="5" fillId="0" borderId="0" xfId="4" applyFont="1" applyFill="1" applyBorder="1" applyAlignment="1">
      <alignment vertical="center" wrapText="1"/>
    </xf>
    <xf numFmtId="0" fontId="6" fillId="0" borderId="0" xfId="4" applyFont="1" applyFill="1" applyAlignment="1">
      <alignment horizontal="right"/>
    </xf>
    <xf numFmtId="0" fontId="39" fillId="0" borderId="0" xfId="4" applyFont="1" applyFill="1"/>
    <xf numFmtId="0" fontId="7" fillId="0" borderId="0" xfId="0" applyFont="1" applyFill="1" applyAlignment="1">
      <alignment vertical="center"/>
    </xf>
    <xf numFmtId="49" fontId="5" fillId="0" borderId="2" xfId="4" applyNumberFormat="1" applyFont="1" applyFill="1" applyBorder="1" applyAlignment="1">
      <alignment horizontal="center" vertical="center" wrapText="1"/>
    </xf>
    <xf numFmtId="0" fontId="24" fillId="0" borderId="2" xfId="0" applyFont="1" applyFill="1" applyBorder="1" applyAlignment="1">
      <alignment horizontal="center" vertical="center"/>
    </xf>
    <xf numFmtId="0" fontId="24" fillId="0" borderId="0" xfId="0" applyFont="1" applyFill="1" applyAlignment="1">
      <alignment horizontal="center"/>
    </xf>
    <xf numFmtId="0" fontId="5" fillId="0" borderId="0" xfId="4" applyFont="1" applyFill="1" applyBorder="1" applyAlignment="1">
      <alignment horizontal="right" vertical="center"/>
    </xf>
    <xf numFmtId="3" fontId="6" fillId="0" borderId="0" xfId="4" applyNumberFormat="1" applyFont="1" applyFill="1"/>
    <xf numFmtId="164" fontId="6" fillId="0" borderId="0" xfId="4" applyNumberFormat="1" applyFont="1" applyFill="1" applyBorder="1" applyAlignment="1">
      <alignment horizontal="right"/>
    </xf>
    <xf numFmtId="165" fontId="7" fillId="0" borderId="0" xfId="0" applyNumberFormat="1" applyFont="1" applyFill="1" applyBorder="1"/>
    <xf numFmtId="165" fontId="7" fillId="0" borderId="0" xfId="0" applyNumberFormat="1" applyFont="1" applyFill="1" applyBorder="1" applyAlignment="1">
      <alignment horizontal="right"/>
    </xf>
    <xf numFmtId="0" fontId="6" fillId="0" borderId="0" xfId="4" applyFont="1" applyFill="1" applyBorder="1" applyAlignment="1"/>
    <xf numFmtId="0" fontId="6" fillId="0" borderId="21" xfId="4" applyFont="1" applyFill="1" applyBorder="1" applyAlignment="1"/>
    <xf numFmtId="165" fontId="7" fillId="0" borderId="21" xfId="0" applyNumberFormat="1" applyFont="1" applyFill="1" applyBorder="1"/>
    <xf numFmtId="165" fontId="7" fillId="0" borderId="21" xfId="0" applyNumberFormat="1" applyFont="1" applyFill="1" applyBorder="1" applyAlignment="1">
      <alignment horizontal="right"/>
    </xf>
    <xf numFmtId="49" fontId="6" fillId="0" borderId="0" xfId="4" applyNumberFormat="1" applyFont="1" applyFill="1" applyBorder="1" applyAlignment="1">
      <alignment vertical="center"/>
    </xf>
    <xf numFmtId="0" fontId="40" fillId="0" borderId="0" xfId="0" applyFont="1" applyFill="1" applyAlignment="1">
      <alignment wrapText="1"/>
    </xf>
    <xf numFmtId="0" fontId="41" fillId="0" borderId="0" xfId="4" applyFont="1" applyFill="1"/>
    <xf numFmtId="0" fontId="6" fillId="0" borderId="0" xfId="4" applyFont="1" applyFill="1" applyBorder="1" applyAlignment="1">
      <alignment vertical="center" wrapText="1"/>
    </xf>
    <xf numFmtId="0" fontId="42" fillId="0" borderId="0" xfId="4" applyFont="1" applyFill="1" applyAlignment="1">
      <alignment vertical="center" wrapText="1"/>
    </xf>
    <xf numFmtId="0" fontId="24" fillId="0" borderId="0" xfId="0" applyFont="1" applyFill="1" applyBorder="1"/>
    <xf numFmtId="164" fontId="7" fillId="0" borderId="0" xfId="0" applyNumberFormat="1" applyFont="1" applyFill="1" applyBorder="1"/>
    <xf numFmtId="3" fontId="7" fillId="0" borderId="0" xfId="0" quotePrefix="1" applyNumberFormat="1" applyFont="1" applyFill="1" applyBorder="1" applyAlignment="1">
      <alignment horizontal="right"/>
    </xf>
    <xf numFmtId="164" fontId="7" fillId="0" borderId="0" xfId="0" applyNumberFormat="1" applyFont="1" applyFill="1" applyBorder="1" applyAlignment="1">
      <alignment horizontal="right"/>
    </xf>
    <xf numFmtId="0" fontId="6" fillId="0" borderId="21" xfId="4" applyFont="1" applyFill="1" applyBorder="1" applyAlignment="1">
      <alignment horizontal="left"/>
    </xf>
    <xf numFmtId="0" fontId="5" fillId="0" borderId="10" xfId="4" applyFont="1" applyFill="1" applyBorder="1" applyAlignment="1">
      <alignment horizontal="left" vertical="center"/>
    </xf>
    <xf numFmtId="49" fontId="6" fillId="0" borderId="0" xfId="31" applyNumberFormat="1" applyFont="1" applyFill="1" applyAlignment="1">
      <alignment horizontal="left"/>
    </xf>
    <xf numFmtId="165" fontId="6" fillId="0" borderId="0" xfId="4" applyNumberFormat="1" applyFont="1" applyFill="1"/>
    <xf numFmtId="0" fontId="7" fillId="0" borderId="0" xfId="0" applyFont="1" applyFill="1" applyAlignment="1">
      <alignment horizontal="left"/>
    </xf>
    <xf numFmtId="1" fontId="6" fillId="0" borderId="0" xfId="4" applyNumberFormat="1" applyFont="1" applyFill="1"/>
    <xf numFmtId="1" fontId="24" fillId="0" borderId="0" xfId="0" applyNumberFormat="1" applyFont="1" applyFill="1" applyBorder="1"/>
    <xf numFmtId="172" fontId="24" fillId="0" borderId="0" xfId="0" applyNumberFormat="1" applyFont="1" applyFill="1"/>
    <xf numFmtId="1" fontId="7" fillId="0" borderId="0" xfId="0" applyNumberFormat="1" applyFont="1" applyFill="1" applyBorder="1"/>
    <xf numFmtId="3" fontId="6" fillId="0" borderId="21" xfId="4" applyNumberFormat="1" applyFont="1" applyFill="1" applyBorder="1" applyAlignment="1">
      <alignment horizontal="right"/>
    </xf>
    <xf numFmtId="1" fontId="6" fillId="0" borderId="0" xfId="4" applyNumberFormat="1" applyFont="1" applyFill="1" applyAlignment="1">
      <alignment vertical="center" wrapText="1"/>
    </xf>
    <xf numFmtId="172" fontId="24" fillId="0" borderId="0" xfId="29" applyNumberFormat="1" applyFont="1" applyFill="1" applyAlignment="1">
      <alignment vertical="center"/>
    </xf>
    <xf numFmtId="172" fontId="7" fillId="0" borderId="0" xfId="0" applyNumberFormat="1" applyFont="1" applyFill="1"/>
    <xf numFmtId="172" fontId="7" fillId="0" borderId="0" xfId="29" applyNumberFormat="1" applyFont="1" applyFill="1" applyAlignment="1">
      <alignment vertical="center"/>
    </xf>
    <xf numFmtId="0" fontId="6" fillId="0" borderId="0" xfId="29" applyNumberFormat="1" applyFont="1" applyFill="1" applyAlignment="1">
      <alignment vertical="center" wrapText="1"/>
    </xf>
    <xf numFmtId="0" fontId="6" fillId="0" borderId="0" xfId="4" applyNumberFormat="1" applyFont="1" applyFill="1"/>
    <xf numFmtId="0" fontId="6" fillId="0" borderId="0" xfId="4" applyNumberFormat="1" applyFont="1" applyFill="1" applyAlignment="1">
      <alignment horizontal="right"/>
    </xf>
    <xf numFmtId="0" fontId="41" fillId="0" borderId="0" xfId="4" applyNumberFormat="1" applyFont="1" applyFill="1"/>
    <xf numFmtId="0" fontId="5" fillId="0" borderId="7" xfId="4" applyNumberFormat="1" applyFont="1" applyFill="1" applyBorder="1" applyAlignment="1">
      <alignment horizontal="center" vertical="center" wrapText="1"/>
    </xf>
    <xf numFmtId="0" fontId="5" fillId="0" borderId="2" xfId="29" applyNumberFormat="1" applyFont="1" applyFill="1" applyBorder="1" applyAlignment="1">
      <alignment horizontal="center" vertical="center" wrapText="1"/>
    </xf>
    <xf numFmtId="0" fontId="5" fillId="0" borderId="2" xfId="4" applyNumberFormat="1" applyFont="1" applyFill="1" applyBorder="1" applyAlignment="1">
      <alignment horizontal="center" vertical="center" wrapText="1"/>
    </xf>
    <xf numFmtId="0" fontId="5" fillId="0" borderId="2" xfId="4" applyNumberFormat="1" applyFont="1" applyFill="1" applyBorder="1" applyAlignment="1">
      <alignment horizontal="right" vertical="center" wrapText="1"/>
    </xf>
    <xf numFmtId="0" fontId="5" fillId="0" borderId="0" xfId="29" applyNumberFormat="1" applyFont="1" applyFill="1" applyBorder="1" applyAlignment="1">
      <alignment horizontal="center" vertical="center"/>
    </xf>
    <xf numFmtId="164" fontId="7" fillId="0" borderId="10" xfId="0" applyNumberFormat="1" applyFont="1" applyFill="1" applyBorder="1"/>
    <xf numFmtId="3" fontId="7" fillId="0" borderId="10" xfId="0" applyNumberFormat="1" applyFont="1" applyFill="1" applyBorder="1"/>
    <xf numFmtId="0" fontId="7" fillId="0" borderId="0" xfId="29" applyNumberFormat="1" applyFont="1" applyFill="1" applyBorder="1" applyAlignment="1">
      <alignment horizontal="right"/>
    </xf>
    <xf numFmtId="3" fontId="7" fillId="0" borderId="0" xfId="29" applyNumberFormat="1" applyFont="1" applyFill="1" applyBorder="1" applyAlignment="1">
      <alignment horizontal="right"/>
    </xf>
    <xf numFmtId="0" fontId="5" fillId="0" borderId="0" xfId="4" applyFont="1" applyFill="1" applyBorder="1" applyAlignment="1">
      <alignment horizontal="left" vertical="center"/>
    </xf>
    <xf numFmtId="0" fontId="6" fillId="0" borderId="0" xfId="31" applyFont="1" applyFill="1" applyAlignment="1">
      <alignment horizontal="left"/>
    </xf>
    <xf numFmtId="0" fontId="6" fillId="0" borderId="0" xfId="29" applyNumberFormat="1" applyFont="1" applyFill="1"/>
    <xf numFmtId="0" fontId="7" fillId="0" borderId="0" xfId="0" applyNumberFormat="1" applyFont="1" applyFill="1"/>
    <xf numFmtId="0" fontId="7" fillId="0" borderId="0" xfId="29" applyNumberFormat="1" applyFont="1" applyFill="1"/>
    <xf numFmtId="0" fontId="7" fillId="0" borderId="0" xfId="0" applyNumberFormat="1" applyFont="1" applyFill="1" applyAlignment="1">
      <alignment horizontal="right"/>
    </xf>
    <xf numFmtId="3" fontId="7" fillId="0" borderId="0" xfId="0" applyNumberFormat="1" applyFont="1" applyFill="1" applyBorder="1" applyAlignment="1">
      <alignment wrapText="1"/>
    </xf>
    <xf numFmtId="0" fontId="5" fillId="0" borderId="0" xfId="0" applyFont="1"/>
    <xf numFmtId="0" fontId="7" fillId="0" borderId="0" xfId="32" applyFont="1" applyFill="1"/>
    <xf numFmtId="3" fontId="5" fillId="0" borderId="2" xfId="33" applyNumberFormat="1" applyFont="1" applyFill="1" applyBorder="1" applyAlignment="1">
      <alignment horizontal="center" vertical="center" wrapText="1"/>
    </xf>
    <xf numFmtId="49" fontId="44" fillId="0" borderId="0" xfId="34" applyNumberFormat="1" applyFont="1" applyFill="1" applyBorder="1" applyAlignment="1">
      <alignment horizontal="left"/>
    </xf>
    <xf numFmtId="173" fontId="45" fillId="0" borderId="0" xfId="35" applyNumberFormat="1" applyFont="1" applyFill="1"/>
    <xf numFmtId="174" fontId="44" fillId="0" borderId="0" xfId="34" applyNumberFormat="1" applyFont="1" applyFill="1" applyBorder="1" applyAlignment="1">
      <alignment horizontal="right"/>
    </xf>
    <xf numFmtId="49" fontId="46" fillId="0" borderId="0" xfId="34" applyNumberFormat="1" applyFont="1" applyFill="1" applyBorder="1" applyAlignment="1">
      <alignment horizontal="left"/>
    </xf>
    <xf numFmtId="175" fontId="47" fillId="0" borderId="0" xfId="35" applyNumberFormat="1" applyFont="1" applyFill="1"/>
    <xf numFmtId="174" fontId="46" fillId="0" borderId="0" xfId="34" applyNumberFormat="1" applyFont="1" applyFill="1" applyAlignment="1">
      <alignment horizontal="right"/>
    </xf>
    <xf numFmtId="0" fontId="5" fillId="0" borderId="0" xfId="36" applyFont="1" applyFill="1"/>
    <xf numFmtId="0" fontId="6" fillId="0" borderId="0" xfId="36" applyFont="1" applyFill="1"/>
    <xf numFmtId="0" fontId="17" fillId="0" borderId="2" xfId="0" applyFont="1" applyFill="1" applyBorder="1" applyAlignment="1">
      <alignment horizontal="center" vertical="center"/>
    </xf>
    <xf numFmtId="0" fontId="5" fillId="0" borderId="0" xfId="30" applyFont="1" applyFill="1" applyBorder="1" applyAlignment="1">
      <alignment horizontal="center" vertical="center" wrapText="1"/>
    </xf>
    <xf numFmtId="0" fontId="6" fillId="0" borderId="0" xfId="30" applyFont="1" applyFill="1" applyBorder="1" applyAlignment="1">
      <alignment vertical="center" wrapText="1"/>
    </xf>
    <xf numFmtId="0" fontId="8" fillId="0" borderId="0" xfId="0" applyFont="1" applyFill="1" applyBorder="1" applyAlignment="1">
      <alignment horizontal="right"/>
    </xf>
    <xf numFmtId="0" fontId="6" fillId="0" borderId="0" xfId="36" applyFont="1" applyFill="1" applyBorder="1" applyAlignment="1"/>
    <xf numFmtId="3" fontId="6" fillId="0" borderId="0" xfId="37" applyNumberFormat="1" applyFont="1" applyFill="1" applyBorder="1" applyAlignment="1">
      <alignment horizontal="right"/>
    </xf>
    <xf numFmtId="164" fontId="6" fillId="0" borderId="0" xfId="37" applyNumberFormat="1" applyFont="1" applyFill="1" applyBorder="1" applyAlignment="1"/>
    <xf numFmtId="165" fontId="6" fillId="0" borderId="0" xfId="37" applyNumberFormat="1" applyFont="1" applyFill="1" applyBorder="1" applyAlignment="1">
      <alignment horizontal="right"/>
    </xf>
    <xf numFmtId="164" fontId="6" fillId="0" borderId="0" xfId="37" applyNumberFormat="1" applyFont="1" applyFill="1" applyBorder="1" applyAlignment="1">
      <alignment horizontal="right"/>
    </xf>
    <xf numFmtId="0" fontId="6" fillId="0" borderId="21" xfId="36" applyFont="1" applyFill="1" applyBorder="1" applyAlignment="1"/>
    <xf numFmtId="0" fontId="8" fillId="0" borderId="21" xfId="0" applyFont="1" applyFill="1" applyBorder="1" applyAlignment="1">
      <alignment horizontal="right"/>
    </xf>
    <xf numFmtId="164" fontId="6" fillId="0" borderId="21" xfId="37" applyNumberFormat="1" applyFont="1" applyFill="1" applyBorder="1" applyAlignment="1"/>
    <xf numFmtId="164" fontId="8" fillId="0" borderId="21" xfId="0" applyNumberFormat="1" applyFont="1" applyFill="1" applyBorder="1"/>
    <xf numFmtId="165" fontId="6" fillId="0" borderId="21" xfId="37" applyNumberFormat="1" applyFont="1" applyFill="1" applyBorder="1" applyAlignment="1">
      <alignment horizontal="right"/>
    </xf>
    <xf numFmtId="3" fontId="8" fillId="0" borderId="21" xfId="0" applyNumberFormat="1" applyFont="1" applyFill="1" applyBorder="1" applyAlignment="1">
      <alignment horizontal="right"/>
    </xf>
    <xf numFmtId="3" fontId="8" fillId="0" borderId="21" xfId="0" applyNumberFormat="1" applyFont="1" applyFill="1" applyBorder="1"/>
    <xf numFmtId="0" fontId="6" fillId="0" borderId="0" xfId="37" applyFont="1" applyFill="1" applyBorder="1"/>
    <xf numFmtId="0" fontId="24" fillId="0" borderId="0" xfId="0" applyFont="1" applyFill="1" applyAlignment="1"/>
    <xf numFmtId="1" fontId="8" fillId="0" borderId="0" xfId="0" applyNumberFormat="1" applyFont="1" applyFill="1" applyBorder="1"/>
    <xf numFmtId="0" fontId="5" fillId="0" borderId="0" xfId="30" applyFont="1" applyFill="1" applyBorder="1" applyAlignment="1">
      <alignment horizontal="left" vertical="center" wrapText="1"/>
    </xf>
    <xf numFmtId="3" fontId="5" fillId="0" borderId="0" xfId="30" applyNumberFormat="1" applyFont="1" applyFill="1" applyBorder="1" applyAlignment="1">
      <alignment horizontal="right" vertical="center"/>
    </xf>
    <xf numFmtId="0" fontId="6" fillId="0" borderId="21" xfId="37" applyFont="1" applyFill="1" applyBorder="1"/>
    <xf numFmtId="0" fontId="8" fillId="0" borderId="21" xfId="0" applyFont="1" applyFill="1" applyBorder="1"/>
    <xf numFmtId="0" fontId="6" fillId="0" borderId="0" xfId="37" applyFont="1" applyFill="1"/>
    <xf numFmtId="0" fontId="6" fillId="0" borderId="0" xfId="30" applyFont="1" applyFill="1" applyBorder="1" applyAlignment="1">
      <alignment wrapText="1"/>
    </xf>
    <xf numFmtId="0" fontId="17" fillId="0" borderId="0" xfId="0" applyFont="1"/>
    <xf numFmtId="165" fontId="8" fillId="0" borderId="0" xfId="0" applyNumberFormat="1" applyFont="1" applyFill="1" applyBorder="1" applyAlignment="1"/>
    <xf numFmtId="0" fontId="5" fillId="0" borderId="0" xfId="1" applyFont="1" applyFill="1" applyAlignment="1">
      <alignment vertical="center"/>
    </xf>
    <xf numFmtId="0" fontId="8" fillId="0" borderId="0" xfId="0" applyFont="1" applyFill="1" applyAlignment="1">
      <alignment vertical="center"/>
    </xf>
    <xf numFmtId="0" fontId="6" fillId="0" borderId="0" xfId="1" applyFont="1" applyFill="1" applyAlignment="1">
      <alignment vertical="center"/>
    </xf>
    <xf numFmtId="165" fontId="17" fillId="0" borderId="4" xfId="0" applyNumberFormat="1" applyFont="1" applyFill="1" applyBorder="1" applyAlignment="1">
      <alignment horizontal="right" vertical="center"/>
    </xf>
    <xf numFmtId="0" fontId="5" fillId="0" borderId="0" xfId="1" applyFont="1" applyFill="1" applyBorder="1" applyAlignment="1">
      <alignment vertical="center" wrapText="1"/>
    </xf>
    <xf numFmtId="0" fontId="8" fillId="0" borderId="10" xfId="0" applyFont="1" applyFill="1" applyBorder="1" applyAlignment="1">
      <alignment vertical="center"/>
    </xf>
    <xf numFmtId="165" fontId="8" fillId="0" borderId="10" xfId="0" applyNumberFormat="1" applyFont="1" applyFill="1" applyBorder="1" applyAlignment="1">
      <alignment horizontal="right" vertical="center"/>
    </xf>
    <xf numFmtId="0" fontId="8" fillId="0" borderId="0" xfId="0" applyFont="1" applyFill="1" applyBorder="1" applyAlignment="1">
      <alignment vertical="center"/>
    </xf>
    <xf numFmtId="165" fontId="8" fillId="0" borderId="0" xfId="0" applyNumberFormat="1" applyFont="1" applyFill="1" applyBorder="1" applyAlignment="1">
      <alignment horizontal="right" vertical="center"/>
    </xf>
    <xf numFmtId="0" fontId="7" fillId="0" borderId="0" xfId="33" applyFont="1" applyFill="1" applyBorder="1" applyAlignment="1">
      <alignment horizontal="right" vertical="center" wrapText="1"/>
    </xf>
    <xf numFmtId="0" fontId="7" fillId="0" borderId="0" xfId="24" applyFont="1" applyFill="1" applyBorder="1" applyAlignment="1">
      <alignment horizontal="left"/>
    </xf>
    <xf numFmtId="0" fontId="7" fillId="0" borderId="0" xfId="24" applyFont="1" applyFill="1" applyBorder="1" applyAlignment="1">
      <alignment horizontal="right"/>
    </xf>
    <xf numFmtId="0" fontId="28" fillId="0" borderId="0" xfId="0" applyFont="1" applyFill="1" applyBorder="1" applyAlignment="1">
      <alignment horizontal="right" vertical="center" wrapText="1"/>
    </xf>
    <xf numFmtId="0" fontId="8" fillId="0" borderId="21" xfId="0" applyFont="1" applyFill="1" applyBorder="1" applyAlignment="1">
      <alignment vertical="center"/>
    </xf>
    <xf numFmtId="3" fontId="8" fillId="0" borderId="21" xfId="0" applyNumberFormat="1" applyFont="1" applyFill="1" applyBorder="1" applyAlignment="1">
      <alignment horizontal="right" vertical="center"/>
    </xf>
    <xf numFmtId="0" fontId="6" fillId="0" borderId="0" xfId="4" applyFont="1" applyFill="1" applyAlignment="1">
      <alignment vertical="center"/>
    </xf>
    <xf numFmtId="0" fontId="7" fillId="0" borderId="0" xfId="0" applyFont="1" applyFill="1" applyAlignment="1">
      <alignment wrapText="1"/>
    </xf>
    <xf numFmtId="0" fontId="6" fillId="0" borderId="0" xfId="0" applyFont="1" applyBorder="1"/>
    <xf numFmtId="177" fontId="7" fillId="0" borderId="0" xfId="0" applyNumberFormat="1" applyFont="1" applyFill="1" applyBorder="1" applyAlignment="1">
      <alignment horizontal="left" vertical="top" wrapText="1"/>
    </xf>
    <xf numFmtId="177" fontId="7" fillId="0" borderId="0" xfId="0" applyNumberFormat="1" applyFont="1" applyFill="1" applyBorder="1" applyAlignment="1">
      <alignment horizontal="right" vertical="center"/>
    </xf>
    <xf numFmtId="0" fontId="6" fillId="0" borderId="0" xfId="0" applyFont="1" applyFill="1" applyBorder="1" applyAlignment="1"/>
    <xf numFmtId="177" fontId="7" fillId="0" borderId="0" xfId="0" applyNumberFormat="1" applyFont="1" applyFill="1" applyBorder="1" applyAlignment="1">
      <alignment horizontal="center" wrapText="1"/>
    </xf>
    <xf numFmtId="177" fontId="7" fillId="0" borderId="0" xfId="0" applyNumberFormat="1" applyFont="1" applyFill="1" applyBorder="1" applyAlignment="1">
      <alignment horizontal="right" vertical="center" wrapText="1"/>
    </xf>
    <xf numFmtId="177" fontId="7" fillId="0" borderId="0" xfId="0" applyNumberFormat="1" applyFont="1" applyBorder="1" applyAlignment="1">
      <alignment horizontal="right" vertical="center"/>
    </xf>
    <xf numFmtId="177" fontId="6" fillId="0" borderId="0" xfId="0" applyNumberFormat="1" applyFont="1" applyFill="1" applyBorder="1" applyAlignment="1">
      <alignment horizontal="left"/>
    </xf>
    <xf numFmtId="177" fontId="7" fillId="0" borderId="0" xfId="0" applyNumberFormat="1" applyFont="1" applyFill="1" applyBorder="1" applyAlignment="1">
      <alignment horizontal="right" wrapText="1"/>
    </xf>
    <xf numFmtId="177" fontId="7" fillId="0" borderId="0" xfId="0" applyNumberFormat="1" applyFont="1" applyFill="1" applyBorder="1" applyAlignment="1">
      <alignment vertical="top" wrapText="1"/>
    </xf>
    <xf numFmtId="177" fontId="7" fillId="0" borderId="0" xfId="0" applyNumberFormat="1" applyFont="1" applyFill="1" applyBorder="1" applyAlignment="1">
      <alignment horizontal="left" vertical="center"/>
    </xf>
    <xf numFmtId="177" fontId="6" fillId="0" borderId="0" xfId="0" applyNumberFormat="1" applyFont="1" applyFill="1" applyBorder="1"/>
    <xf numFmtId="0" fontId="27" fillId="0" borderId="0" xfId="0" applyFont="1"/>
    <xf numFmtId="0" fontId="67" fillId="0" borderId="2" xfId="0" applyFont="1" applyBorder="1" applyAlignment="1">
      <alignment vertical="center" wrapText="1"/>
    </xf>
    <xf numFmtId="0" fontId="67" fillId="0" borderId="2" xfId="0" applyFont="1" applyBorder="1" applyAlignment="1">
      <alignment horizontal="center" vertical="center"/>
    </xf>
    <xf numFmtId="0" fontId="67" fillId="0" borderId="0" xfId="0" applyFont="1" applyBorder="1" applyAlignment="1">
      <alignment vertical="center" wrapText="1"/>
    </xf>
    <xf numFmtId="0" fontId="67" fillId="0" borderId="0" xfId="0" applyFont="1" applyBorder="1" applyAlignment="1">
      <alignment horizontal="center" vertical="center"/>
    </xf>
    <xf numFmtId="0" fontId="34" fillId="0" borderId="10" xfId="0" applyFont="1" applyBorder="1" applyAlignment="1">
      <alignment vertical="center" wrapText="1"/>
    </xf>
    <xf numFmtId="0" fontId="34" fillId="0" borderId="0" xfId="0" applyFont="1" applyBorder="1" applyAlignment="1">
      <alignment vertical="center" wrapText="1"/>
    </xf>
    <xf numFmtId="0" fontId="34" fillId="0" borderId="21" xfId="0" applyFont="1" applyBorder="1" applyAlignment="1">
      <alignment vertical="center" wrapText="1"/>
    </xf>
    <xf numFmtId="0" fontId="8" fillId="0" borderId="0" xfId="0" applyFont="1" applyAlignment="1"/>
    <xf numFmtId="0" fontId="68" fillId="0" borderId="0" xfId="0" applyFont="1" applyAlignment="1">
      <alignment horizontal="justify" vertical="center"/>
    </xf>
    <xf numFmtId="0" fontId="34" fillId="0" borderId="10" xfId="106" applyFont="1" applyFill="1" applyBorder="1" applyAlignment="1">
      <alignment horizontal="left" vertical="top" wrapText="1"/>
    </xf>
    <xf numFmtId="0" fontId="34" fillId="0" borderId="0" xfId="106" applyFont="1" applyFill="1" applyBorder="1" applyAlignment="1">
      <alignment horizontal="left" vertical="top" wrapText="1"/>
    </xf>
    <xf numFmtId="0" fontId="34" fillId="0" borderId="21" xfId="106" applyFont="1" applyFill="1" applyBorder="1" applyAlignment="1">
      <alignment horizontal="left" vertical="top" wrapText="1"/>
    </xf>
    <xf numFmtId="3" fontId="24" fillId="0" borderId="4" xfId="0" applyNumberFormat="1" applyFont="1" applyFill="1" applyBorder="1" applyAlignment="1">
      <alignment horizontal="right" vertical="top"/>
    </xf>
    <xf numFmtId="178" fontId="24" fillId="0" borderId="0" xfId="0" applyNumberFormat="1" applyFont="1" applyFill="1" applyBorder="1" applyAlignment="1">
      <alignment horizontal="right" vertical="top"/>
    </xf>
    <xf numFmtId="178" fontId="7" fillId="0" borderId="0" xfId="0" applyNumberFormat="1" applyFont="1" applyFill="1" applyBorder="1" applyAlignment="1">
      <alignment horizontal="right" vertical="top"/>
    </xf>
    <xf numFmtId="164" fontId="7" fillId="0" borderId="0" xfId="0" applyNumberFormat="1" applyFont="1" applyFill="1" applyBorder="1" applyAlignment="1">
      <alignment horizontal="right" vertical="top"/>
    </xf>
    <xf numFmtId="0" fontId="7" fillId="0" borderId="10" xfId="0" applyFont="1" applyFill="1" applyBorder="1" applyAlignment="1">
      <alignment vertical="center" wrapText="1"/>
    </xf>
    <xf numFmtId="3" fontId="7" fillId="0" borderId="10" xfId="0" applyNumberFormat="1" applyFont="1" applyFill="1" applyBorder="1" applyAlignment="1">
      <alignment horizontal="right" vertical="top"/>
    </xf>
    <xf numFmtId="179" fontId="7" fillId="0" borderId="10" xfId="25" applyNumberFormat="1" applyFont="1" applyFill="1" applyBorder="1" applyAlignment="1">
      <alignment horizontal="right" vertical="top"/>
    </xf>
    <xf numFmtId="165" fontId="7" fillId="0" borderId="10" xfId="0" applyNumberFormat="1" applyFont="1" applyFill="1" applyBorder="1" applyAlignment="1">
      <alignment horizontal="right" vertical="top"/>
    </xf>
    <xf numFmtId="164" fontId="7" fillId="0" borderId="10" xfId="0" applyNumberFormat="1" applyFont="1" applyFill="1" applyBorder="1" applyAlignment="1">
      <alignment horizontal="right" vertical="top"/>
    </xf>
    <xf numFmtId="0" fontId="7" fillId="0" borderId="0" xfId="0" applyFont="1" applyFill="1" applyBorder="1" applyAlignment="1">
      <alignment vertical="center" wrapText="1"/>
    </xf>
    <xf numFmtId="3" fontId="7" fillId="0" borderId="0" xfId="0" applyNumberFormat="1" applyFont="1" applyFill="1" applyBorder="1" applyAlignment="1">
      <alignment horizontal="right" vertical="top"/>
    </xf>
    <xf numFmtId="179" fontId="7" fillId="0" borderId="0" xfId="25" applyNumberFormat="1" applyFont="1" applyFill="1" applyBorder="1" applyAlignment="1">
      <alignment horizontal="right" vertical="top"/>
    </xf>
    <xf numFmtId="165" fontId="7" fillId="0" borderId="0" xfId="0" applyNumberFormat="1" applyFont="1" applyFill="1" applyBorder="1" applyAlignment="1">
      <alignment horizontal="right" vertical="top"/>
    </xf>
    <xf numFmtId="0" fontId="7" fillId="0" borderId="21" xfId="0" applyFont="1" applyFill="1" applyBorder="1" applyAlignment="1">
      <alignment vertical="center" wrapText="1"/>
    </xf>
    <xf numFmtId="3" fontId="7" fillId="0" borderId="21" xfId="0" applyNumberFormat="1" applyFont="1" applyFill="1" applyBorder="1" applyAlignment="1">
      <alignment horizontal="right" vertical="top"/>
    </xf>
    <xf numFmtId="179" fontId="7" fillId="0" borderId="21" xfId="25" applyNumberFormat="1" applyFont="1" applyFill="1" applyBorder="1" applyAlignment="1">
      <alignment horizontal="right" vertical="top"/>
    </xf>
    <xf numFmtId="165" fontId="7" fillId="0" borderId="21" xfId="0" applyNumberFormat="1" applyFont="1" applyFill="1" applyBorder="1" applyAlignment="1">
      <alignment horizontal="right" vertical="top"/>
    </xf>
    <xf numFmtId="164" fontId="7" fillId="0" borderId="21" xfId="0" applyNumberFormat="1" applyFont="1" applyFill="1" applyBorder="1" applyAlignment="1">
      <alignment horizontal="right" vertical="top"/>
    </xf>
    <xf numFmtId="180" fontId="7" fillId="0" borderId="0" xfId="25" applyNumberFormat="1" applyFont="1" applyFill="1" applyBorder="1" applyAlignment="1">
      <alignment horizontal="right" vertical="top"/>
    </xf>
    <xf numFmtId="164" fontId="8" fillId="0" borderId="0" xfId="0" applyNumberFormat="1" applyFont="1" applyFill="1"/>
    <xf numFmtId="0" fontId="8"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0" xfId="0" applyFont="1" applyFill="1" applyBorder="1" applyAlignment="1">
      <alignment horizontal="center" wrapText="1"/>
    </xf>
    <xf numFmtId="164" fontId="24" fillId="0" borderId="0" xfId="0" applyNumberFormat="1" applyFont="1" applyFill="1" applyBorder="1" applyAlignment="1">
      <alignment horizontal="center" wrapText="1"/>
    </xf>
    <xf numFmtId="164" fontId="24" fillId="0" borderId="4" xfId="0" applyNumberFormat="1" applyFont="1" applyFill="1" applyBorder="1" applyAlignment="1">
      <alignment horizontal="right" vertical="top"/>
    </xf>
    <xf numFmtId="3" fontId="24" fillId="0" borderId="1" xfId="0" applyNumberFormat="1" applyFont="1" applyFill="1" applyBorder="1" applyAlignment="1">
      <alignment horizontal="right" vertical="top"/>
    </xf>
    <xf numFmtId="164" fontId="8" fillId="0" borderId="4" xfId="0" applyNumberFormat="1" applyFont="1" applyFill="1" applyBorder="1"/>
    <xf numFmtId="0" fontId="7" fillId="0" borderId="0" xfId="0" applyFont="1" applyFill="1" applyBorder="1" applyAlignment="1">
      <alignment horizontal="left" vertical="top" wrapText="1"/>
    </xf>
    <xf numFmtId="164" fontId="24" fillId="0" borderId="0" xfId="0" applyNumberFormat="1" applyFont="1" applyFill="1" applyBorder="1" applyAlignment="1">
      <alignment horizontal="right" vertical="top"/>
    </xf>
    <xf numFmtId="0" fontId="7" fillId="0" borderId="1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24" fillId="0" borderId="21" xfId="0" applyFont="1" applyFill="1" applyBorder="1" applyAlignment="1">
      <alignment vertical="center" wrapText="1"/>
    </xf>
    <xf numFmtId="164" fontId="24" fillId="0" borderId="2" xfId="0" applyNumberFormat="1" applyFont="1" applyFill="1" applyBorder="1" applyAlignment="1">
      <alignment horizontal="center" vertical="center" wrapText="1"/>
    </xf>
    <xf numFmtId="164" fontId="5" fillId="0" borderId="4" xfId="0" applyNumberFormat="1" applyFont="1" applyFill="1" applyBorder="1" applyAlignment="1">
      <alignment horizontal="center" vertical="center" wrapText="1"/>
    </xf>
    <xf numFmtId="164" fontId="24" fillId="0" borderId="4" xfId="0" applyNumberFormat="1" applyFont="1" applyFill="1" applyBorder="1" applyAlignment="1">
      <alignment horizontal="center" vertical="center" wrapText="1"/>
    </xf>
    <xf numFmtId="0" fontId="5" fillId="0" borderId="4" xfId="0" applyFont="1" applyFill="1" applyBorder="1" applyAlignment="1">
      <alignment wrapText="1"/>
    </xf>
    <xf numFmtId="181" fontId="5" fillId="0" borderId="4" xfId="0" applyNumberFormat="1" applyFont="1" applyFill="1" applyBorder="1" applyAlignment="1">
      <alignment horizontal="right"/>
    </xf>
    <xf numFmtId="182" fontId="8" fillId="0" borderId="0" xfId="0" applyNumberFormat="1" applyFont="1" applyFill="1"/>
    <xf numFmtId="0" fontId="5" fillId="0" borderId="0" xfId="0" applyFont="1" applyFill="1" applyBorder="1" applyAlignment="1">
      <alignment wrapText="1"/>
    </xf>
    <xf numFmtId="181" fontId="5" fillId="0" borderId="0" xfId="0" applyNumberFormat="1" applyFont="1" applyFill="1" applyBorder="1" applyAlignment="1">
      <alignment horizontal="right"/>
    </xf>
    <xf numFmtId="0" fontId="5" fillId="0" borderId="10" xfId="0" applyFont="1" applyFill="1" applyBorder="1" applyAlignment="1">
      <alignment wrapText="1"/>
    </xf>
    <xf numFmtId="181" fontId="6" fillId="0" borderId="10" xfId="0" applyNumberFormat="1" applyFont="1" applyFill="1" applyBorder="1" applyAlignment="1">
      <alignment horizontal="right"/>
    </xf>
    <xf numFmtId="181" fontId="6" fillId="0" borderId="0" xfId="0" applyNumberFormat="1" applyFont="1" applyFill="1" applyBorder="1" applyAlignment="1">
      <alignment horizontal="right"/>
    </xf>
    <xf numFmtId="0" fontId="5" fillId="0" borderId="21" xfId="0" applyFont="1" applyFill="1" applyBorder="1" applyAlignment="1">
      <alignment wrapText="1"/>
    </xf>
    <xf numFmtId="181" fontId="6" fillId="0" borderId="21" xfId="0" applyNumberFormat="1" applyFont="1" applyFill="1" applyBorder="1" applyAlignment="1">
      <alignment horizontal="right"/>
    </xf>
    <xf numFmtId="164" fontId="5" fillId="0" borderId="4" xfId="0" applyNumberFormat="1" applyFont="1" applyFill="1" applyBorder="1" applyAlignment="1">
      <alignment horizontal="center" vertical="center"/>
    </xf>
    <xf numFmtId="182" fontId="8" fillId="0" borderId="0" xfId="0" applyNumberFormat="1" applyFont="1" applyFill="1" applyBorder="1"/>
    <xf numFmtId="164" fontId="17" fillId="0" borderId="4" xfId="0" applyNumberFormat="1" applyFont="1" applyBorder="1"/>
    <xf numFmtId="164" fontId="24" fillId="0" borderId="2" xfId="0" applyNumberFormat="1" applyFont="1" applyFill="1" applyBorder="1" applyAlignment="1">
      <alignment horizontal="center"/>
    </xf>
    <xf numFmtId="3" fontId="7" fillId="0" borderId="4" xfId="0" applyNumberFormat="1" applyFont="1" applyFill="1" applyBorder="1" applyAlignment="1">
      <alignment horizontal="right" vertical="top"/>
    </xf>
    <xf numFmtId="164" fontId="7" fillId="0" borderId="4" xfId="0" applyNumberFormat="1" applyFont="1" applyFill="1" applyBorder="1" applyAlignment="1">
      <alignment horizontal="right" vertical="top"/>
    </xf>
    <xf numFmtId="3" fontId="8" fillId="0" borderId="0" xfId="0" applyNumberFormat="1" applyFont="1" applyBorder="1"/>
    <xf numFmtId="0" fontId="24" fillId="0" borderId="0" xfId="0" applyFont="1" applyFill="1" applyBorder="1" applyAlignment="1">
      <alignment horizontal="center"/>
    </xf>
    <xf numFmtId="164" fontId="24" fillId="0" borderId="0" xfId="0" applyNumberFormat="1" applyFont="1" applyFill="1" applyBorder="1" applyAlignment="1">
      <alignment horizontal="center"/>
    </xf>
    <xf numFmtId="183" fontId="8" fillId="0" borderId="10" xfId="25" applyNumberFormat="1" applyFont="1" applyBorder="1"/>
    <xf numFmtId="0" fontId="20" fillId="0" borderId="0" xfId="0" applyFont="1"/>
    <xf numFmtId="3" fontId="8" fillId="0" borderId="10" xfId="0" applyNumberFormat="1" applyFont="1" applyBorder="1"/>
    <xf numFmtId="164" fontId="6" fillId="0" borderId="21" xfId="1" applyNumberFormat="1" applyFont="1" applyFill="1" applyBorder="1" applyAlignment="1">
      <alignment horizontal="right" vertical="center" wrapText="1"/>
    </xf>
    <xf numFmtId="3" fontId="6" fillId="0" borderId="21" xfId="0" applyNumberFormat="1" applyFont="1" applyFill="1" applyBorder="1" applyAlignment="1">
      <alignment horizontal="right" vertical="center" wrapText="1"/>
    </xf>
    <xf numFmtId="3" fontId="6" fillId="0" borderId="21" xfId="2" applyNumberFormat="1" applyFont="1" applyFill="1" applyBorder="1" applyAlignment="1">
      <alignment horizontal="right" vertical="center"/>
    </xf>
    <xf numFmtId="164" fontId="6" fillId="0" borderId="21" xfId="2" applyNumberFormat="1" applyFont="1" applyFill="1" applyBorder="1" applyAlignment="1">
      <alignment horizontal="right" vertical="center"/>
    </xf>
    <xf numFmtId="164" fontId="6" fillId="0" borderId="21" xfId="0" applyNumberFormat="1" applyFont="1" applyFill="1" applyBorder="1" applyAlignment="1">
      <alignment horizontal="right" vertical="center" wrapText="1"/>
    </xf>
    <xf numFmtId="0" fontId="6" fillId="0" borderId="10" xfId="1" applyFont="1" applyFill="1" applyBorder="1" applyAlignment="1"/>
    <xf numFmtId="0" fontId="8" fillId="0" borderId="10" xfId="0" applyFont="1" applyFill="1" applyBorder="1" applyAlignment="1">
      <alignment wrapText="1"/>
    </xf>
    <xf numFmtId="3" fontId="6" fillId="0" borderId="0" xfId="0" applyNumberFormat="1" applyFont="1" applyFill="1" applyAlignment="1">
      <alignment horizontal="right"/>
    </xf>
    <xf numFmtId="0" fontId="6" fillId="0" borderId="21" xfId="0" applyFont="1" applyFill="1" applyBorder="1"/>
    <xf numFmtId="164" fontId="8" fillId="0" borderId="21" xfId="0" applyNumberFormat="1" applyFont="1" applyFill="1" applyBorder="1" applyAlignment="1">
      <alignment horizontal="right"/>
    </xf>
    <xf numFmtId="164" fontId="8" fillId="0" borderId="21" xfId="0" applyNumberFormat="1" applyFont="1" applyFill="1" applyBorder="1" applyAlignment="1">
      <alignment horizontal="right" wrapText="1"/>
    </xf>
    <xf numFmtId="3" fontId="6" fillId="0" borderId="0" xfId="2" applyNumberFormat="1" applyFont="1" applyFill="1" applyBorder="1" applyAlignment="1"/>
    <xf numFmtId="3" fontId="6" fillId="0" borderId="21" xfId="0" applyNumberFormat="1" applyFont="1" applyFill="1" applyBorder="1" applyAlignment="1">
      <alignment vertical="top" wrapText="1"/>
    </xf>
    <xf numFmtId="3" fontId="6" fillId="0" borderId="21" xfId="2" applyNumberFormat="1" applyFont="1" applyFill="1" applyBorder="1" applyAlignment="1"/>
    <xf numFmtId="165" fontId="6" fillId="0" borderId="21" xfId="0" applyNumberFormat="1" applyFont="1" applyFill="1" applyBorder="1" applyAlignment="1">
      <alignment horizontal="right" vertical="top" wrapText="1"/>
    </xf>
    <xf numFmtId="3" fontId="6" fillId="0" borderId="21" xfId="0" applyNumberFormat="1" applyFont="1" applyFill="1" applyBorder="1" applyAlignment="1">
      <alignment horizontal="right" vertical="top" wrapText="1"/>
    </xf>
    <xf numFmtId="3" fontId="6" fillId="0" borderId="21" xfId="2" applyNumberFormat="1" applyFont="1" applyFill="1" applyBorder="1" applyAlignment="1">
      <alignment horizontal="right"/>
    </xf>
    <xf numFmtId="165" fontId="6" fillId="0" borderId="21" xfId="2" applyNumberFormat="1" applyFont="1" applyFill="1" applyBorder="1" applyAlignment="1">
      <alignment horizontal="right"/>
    </xf>
    <xf numFmtId="3" fontId="15" fillId="0" borderId="0" xfId="2" applyNumberFormat="1" applyFont="1" applyFill="1"/>
    <xf numFmtId="3" fontId="6" fillId="0" borderId="21" xfId="0" applyNumberFormat="1" applyFont="1" applyFill="1" applyBorder="1" applyAlignment="1">
      <alignment horizontal="right" wrapText="1"/>
    </xf>
    <xf numFmtId="165" fontId="6" fillId="0" borderId="21" xfId="1" applyNumberFormat="1" applyFont="1" applyFill="1" applyBorder="1" applyAlignment="1">
      <alignment horizontal="right" vertical="center" wrapText="1"/>
    </xf>
    <xf numFmtId="164" fontId="6" fillId="0" borderId="21" xfId="0" applyNumberFormat="1" applyFont="1" applyFill="1" applyBorder="1" applyAlignment="1">
      <alignment horizontal="right" vertical="top" wrapText="1"/>
    </xf>
    <xf numFmtId="1" fontId="6" fillId="0" borderId="21" xfId="0" applyNumberFormat="1" applyFont="1" applyFill="1" applyBorder="1" applyAlignment="1">
      <alignment horizontal="right" vertical="top" wrapText="1"/>
    </xf>
    <xf numFmtId="164" fontId="6" fillId="0" borderId="21" xfId="2" applyNumberFormat="1" applyFont="1" applyFill="1" applyBorder="1" applyAlignment="1">
      <alignment horizontal="right"/>
    </xf>
    <xf numFmtId="3" fontId="16" fillId="0" borderId="0" xfId="0" applyNumberFormat="1" applyFont="1" applyFill="1" applyAlignment="1">
      <alignment wrapText="1"/>
    </xf>
    <xf numFmtId="3" fontId="16" fillId="0" borderId="0" xfId="0" applyNumberFormat="1" applyFont="1" applyFill="1"/>
    <xf numFmtId="0" fontId="6" fillId="0" borderId="2" xfId="27" applyFont="1" applyFill="1" applyBorder="1" applyAlignment="1">
      <alignment horizontal="center"/>
    </xf>
    <xf numFmtId="0" fontId="5" fillId="0" borderId="0" xfId="0" applyFont="1" applyFill="1" applyBorder="1" applyAlignment="1">
      <alignment horizontal="left"/>
    </xf>
    <xf numFmtId="0" fontId="5" fillId="0" borderId="0" xfId="0" applyFont="1" applyFill="1" applyBorder="1"/>
    <xf numFmtId="0" fontId="5" fillId="0" borderId="0" xfId="0" applyFont="1" applyBorder="1"/>
    <xf numFmtId="0" fontId="8" fillId="0" borderId="13" xfId="0" applyFont="1" applyFill="1" applyBorder="1" applyAlignment="1">
      <alignment horizontal="right"/>
    </xf>
    <xf numFmtId="9" fontId="8" fillId="0" borderId="13" xfId="21" applyFont="1" applyFill="1" applyBorder="1" applyAlignment="1">
      <alignment horizontal="right"/>
    </xf>
    <xf numFmtId="3" fontId="6" fillId="0" borderId="0" xfId="24" applyNumberFormat="1" applyFont="1" applyFill="1" applyBorder="1" applyAlignment="1">
      <alignment horizontal="right"/>
    </xf>
    <xf numFmtId="0" fontId="8" fillId="0" borderId="6" xfId="0" applyFont="1" applyFill="1" applyBorder="1" applyAlignment="1">
      <alignment horizontal="right"/>
    </xf>
    <xf numFmtId="9" fontId="8" fillId="0" borderId="15" xfId="21" applyFont="1" applyFill="1" applyBorder="1" applyAlignment="1">
      <alignment horizontal="right"/>
    </xf>
    <xf numFmtId="0" fontId="69" fillId="0" borderId="0" xfId="0" applyFont="1" applyFill="1"/>
    <xf numFmtId="0" fontId="70" fillId="0" borderId="0" xfId="0" applyFont="1" applyFill="1"/>
    <xf numFmtId="0" fontId="71" fillId="0" borderId="0" xfId="0" applyFont="1" applyFill="1"/>
    <xf numFmtId="0" fontId="72" fillId="0" borderId="2" xfId="30" applyFont="1" applyFill="1" applyBorder="1" applyAlignment="1">
      <alignment horizontal="center" vertical="center" wrapText="1"/>
    </xf>
    <xf numFmtId="0" fontId="72" fillId="0" borderId="2" xfId="30" applyFont="1" applyFill="1" applyBorder="1" applyAlignment="1">
      <alignment horizontal="center" wrapText="1"/>
    </xf>
    <xf numFmtId="0" fontId="69" fillId="0" borderId="2" xfId="0" applyFont="1" applyFill="1" applyBorder="1" applyAlignment="1">
      <alignment horizontal="center" wrapText="1"/>
    </xf>
    <xf numFmtId="0" fontId="70" fillId="0" borderId="0" xfId="0" applyFont="1" applyFill="1" applyAlignment="1">
      <alignment vertical="center"/>
    </xf>
    <xf numFmtId="3" fontId="70" fillId="0" borderId="0" xfId="0" applyNumberFormat="1" applyFont="1" applyFill="1"/>
    <xf numFmtId="165" fontId="72" fillId="0" borderId="37" xfId="30" applyNumberFormat="1" applyFont="1" applyFill="1" applyBorder="1" applyAlignment="1">
      <alignment horizontal="right" vertical="center"/>
    </xf>
    <xf numFmtId="165" fontId="70" fillId="0" borderId="0" xfId="0" applyNumberFormat="1" applyFont="1" applyFill="1"/>
    <xf numFmtId="3" fontId="72" fillId="0" borderId="0" xfId="30" applyNumberFormat="1" applyFont="1" applyFill="1" applyBorder="1" applyAlignment="1">
      <alignment horizontal="right" vertical="center"/>
    </xf>
    <xf numFmtId="3" fontId="73" fillId="0" borderId="0" xfId="30" applyNumberFormat="1" applyFont="1" applyFill="1" applyBorder="1" applyAlignment="1">
      <alignment horizontal="right" vertical="center"/>
    </xf>
    <xf numFmtId="3" fontId="71" fillId="0" borderId="35" xfId="0" applyNumberFormat="1" applyFont="1" applyFill="1" applyBorder="1" applyAlignment="1">
      <alignment horizontal="right"/>
    </xf>
    <xf numFmtId="3" fontId="71" fillId="0" borderId="0" xfId="0" applyNumberFormat="1" applyFont="1" applyFill="1" applyBorder="1" applyAlignment="1">
      <alignment horizontal="right"/>
    </xf>
    <xf numFmtId="3" fontId="70" fillId="0" borderId="0" xfId="0" applyNumberFormat="1" applyFont="1" applyFill="1" applyBorder="1"/>
    <xf numFmtId="3" fontId="71" fillId="0" borderId="21" xfId="0" applyNumberFormat="1" applyFont="1" applyFill="1" applyBorder="1" applyAlignment="1">
      <alignment horizontal="right"/>
    </xf>
    <xf numFmtId="0" fontId="71" fillId="0" borderId="0" xfId="36" applyFont="1" applyFill="1" applyBorder="1"/>
    <xf numFmtId="0" fontId="6" fillId="0" borderId="0" xfId="10" applyFont="1" applyFill="1" applyBorder="1"/>
    <xf numFmtId="0" fontId="6" fillId="0" borderId="0" xfId="10" applyFont="1" applyFill="1"/>
    <xf numFmtId="3" fontId="17" fillId="0" borderId="0" xfId="0" applyNumberFormat="1" applyFont="1" applyFill="1" applyBorder="1"/>
    <xf numFmtId="3" fontId="8" fillId="0" borderId="21" xfId="0" applyNumberFormat="1" applyFont="1" applyBorder="1" applyAlignment="1">
      <alignment horizontal="right"/>
    </xf>
    <xf numFmtId="0" fontId="17" fillId="0" borderId="0" xfId="0" applyFont="1" applyFill="1" applyAlignment="1">
      <alignment wrapText="1"/>
    </xf>
    <xf numFmtId="1" fontId="17" fillId="0" borderId="0" xfId="0" applyNumberFormat="1" applyFont="1" applyFill="1"/>
    <xf numFmtId="3" fontId="8" fillId="0" borderId="21" xfId="0" applyNumberFormat="1" applyFont="1" applyBorder="1"/>
    <xf numFmtId="0" fontId="7" fillId="0" borderId="0" xfId="2" applyFont="1" applyFill="1" applyAlignment="1">
      <alignment horizontal="left" wrapText="1"/>
    </xf>
    <xf numFmtId="0" fontId="8" fillId="0" borderId="0" xfId="0" applyFont="1" applyFill="1" applyBorder="1" applyAlignment="1">
      <alignment wrapText="1"/>
    </xf>
    <xf numFmtId="0" fontId="8" fillId="0" borderId="0" xfId="0" applyFont="1" applyFill="1" applyAlignment="1">
      <alignment wrapText="1"/>
    </xf>
    <xf numFmtId="0" fontId="5" fillId="0" borderId="2" xfId="1" applyFont="1" applyFill="1" applyBorder="1" applyAlignment="1">
      <alignment horizontal="center" vertical="center" wrapText="1"/>
    </xf>
    <xf numFmtId="0" fontId="5" fillId="0" borderId="4" xfId="1" applyFont="1" applyFill="1" applyBorder="1" applyAlignment="1">
      <alignment horizontal="center" vertical="center" wrapText="1"/>
    </xf>
    <xf numFmtId="0" fontId="5" fillId="0" borderId="0" xfId="1" applyFont="1" applyFill="1" applyBorder="1" applyAlignment="1">
      <alignment wrapText="1"/>
    </xf>
    <xf numFmtId="0" fontId="5" fillId="0" borderId="9" xfId="1" applyFont="1" applyFill="1" applyBorder="1" applyAlignment="1">
      <alignment horizontal="center" vertical="center" wrapText="1"/>
    </xf>
    <xf numFmtId="0" fontId="6" fillId="0" borderId="2" xfId="4" applyFont="1" applyFill="1" applyBorder="1" applyAlignment="1">
      <alignment horizontal="center" vertical="center"/>
    </xf>
    <xf numFmtId="0" fontId="7" fillId="0" borderId="0" xfId="0" applyFont="1" applyFill="1" applyAlignment="1">
      <alignment horizontal="left" wrapText="1"/>
    </xf>
    <xf numFmtId="0" fontId="5" fillId="0" borderId="7" xfId="1" applyFont="1" applyFill="1" applyBorder="1" applyAlignment="1">
      <alignment horizontal="center" vertical="center" wrapText="1"/>
    </xf>
    <xf numFmtId="0" fontId="17" fillId="0" borderId="2"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2" xfId="0" applyNumberFormat="1" applyFont="1" applyFill="1" applyBorder="1" applyAlignment="1">
      <alignment horizontal="center" vertical="center" wrapText="1"/>
    </xf>
    <xf numFmtId="0" fontId="7" fillId="0" borderId="0" xfId="2" applyFont="1" applyFill="1" applyAlignment="1">
      <alignment wrapText="1"/>
    </xf>
    <xf numFmtId="0" fontId="6" fillId="0" borderId="0" xfId="4" applyFont="1" applyFill="1" applyBorder="1" applyAlignment="1">
      <alignment horizontal="center" vertical="center"/>
    </xf>
    <xf numFmtId="0" fontId="5" fillId="0" borderId="2" xfId="4" applyFont="1" applyFill="1" applyBorder="1" applyAlignment="1">
      <alignment horizontal="center" vertical="center"/>
    </xf>
    <xf numFmtId="0" fontId="5" fillId="0" borderId="0" xfId="4" applyFont="1" applyFill="1" applyBorder="1" applyAlignment="1">
      <alignment horizontal="center" vertical="center"/>
    </xf>
    <xf numFmtId="0" fontId="5" fillId="0" borderId="0" xfId="1" applyFont="1" applyFill="1" applyBorder="1" applyAlignment="1">
      <alignment horizontal="left" wrapText="1"/>
    </xf>
    <xf numFmtId="0" fontId="17" fillId="0" borderId="4" xfId="0" applyFont="1" applyFill="1" applyBorder="1" applyAlignment="1">
      <alignment horizontal="center" vertical="center" wrapText="1"/>
    </xf>
    <xf numFmtId="0" fontId="17" fillId="0" borderId="4" xfId="0" applyFont="1" applyFill="1" applyBorder="1" applyAlignment="1">
      <alignment horizontal="center" vertical="center"/>
    </xf>
    <xf numFmtId="0" fontId="17" fillId="0" borderId="4" xfId="0" applyFont="1" applyFill="1" applyBorder="1" applyAlignment="1">
      <alignment horizontal="center"/>
    </xf>
    <xf numFmtId="0" fontId="17" fillId="0" borderId="2" xfId="0" applyFont="1" applyFill="1" applyBorder="1" applyAlignment="1">
      <alignment horizontal="center"/>
    </xf>
    <xf numFmtId="0" fontId="17" fillId="0" borderId="10" xfId="0" applyFont="1" applyFill="1" applyBorder="1" applyAlignment="1">
      <alignment horizontal="center" wrapText="1"/>
    </xf>
    <xf numFmtId="0" fontId="17" fillId="0" borderId="4" xfId="0" applyFont="1" applyFill="1" applyBorder="1" applyAlignment="1">
      <alignment horizontal="center" wrapText="1"/>
    </xf>
    <xf numFmtId="0" fontId="6" fillId="0" borderId="0" xfId="4" applyFont="1" applyFill="1" applyAlignment="1">
      <alignment horizontal="left"/>
    </xf>
    <xf numFmtId="0" fontId="5" fillId="0" borderId="4" xfId="4" applyFont="1" applyFill="1" applyBorder="1" applyAlignment="1">
      <alignment horizontal="center" vertical="center" wrapText="1"/>
    </xf>
    <xf numFmtId="0" fontId="5" fillId="0" borderId="1" xfId="4" applyFont="1" applyFill="1" applyBorder="1" applyAlignment="1">
      <alignment horizontal="center" vertical="center" wrapText="1"/>
    </xf>
    <xf numFmtId="0" fontId="5" fillId="0" borderId="2" xfId="4" applyFont="1" applyFill="1" applyBorder="1" applyAlignment="1">
      <alignment horizontal="center" vertical="center" wrapText="1"/>
    </xf>
    <xf numFmtId="0" fontId="5" fillId="0" borderId="9" xfId="4" applyFont="1" applyFill="1" applyBorder="1" applyAlignment="1">
      <alignment horizontal="center" vertical="center" wrapText="1"/>
    </xf>
    <xf numFmtId="0" fontId="5" fillId="0" borderId="2" xfId="27" applyFont="1" applyFill="1" applyBorder="1" applyAlignment="1">
      <alignment horizontal="center" vertical="center" wrapText="1"/>
    </xf>
    <xf numFmtId="0" fontId="5" fillId="0" borderId="10" xfId="4" applyFont="1" applyFill="1" applyBorder="1" applyAlignment="1">
      <alignment horizontal="center" vertical="center" wrapText="1"/>
    </xf>
    <xf numFmtId="0" fontId="5" fillId="0" borderId="0" xfId="4" applyFont="1" applyFill="1" applyBorder="1" applyAlignment="1">
      <alignment horizontal="center" vertical="center" wrapText="1"/>
    </xf>
    <xf numFmtId="0" fontId="24" fillId="0" borderId="2" xfId="0" applyFont="1" applyFill="1" applyBorder="1" applyAlignment="1">
      <alignment horizontal="center" wrapText="1"/>
    </xf>
    <xf numFmtId="0" fontId="5" fillId="0" borderId="11" xfId="4" applyFont="1" applyFill="1" applyBorder="1" applyAlignment="1">
      <alignment horizontal="center" vertical="center" wrapText="1"/>
    </xf>
    <xf numFmtId="0" fontId="5" fillId="0" borderId="2" xfId="30" applyFont="1" applyFill="1" applyBorder="1" applyAlignment="1">
      <alignment horizontal="center" vertical="center" wrapText="1"/>
    </xf>
    <xf numFmtId="0" fontId="17" fillId="0" borderId="2" xfId="0" applyFont="1" applyBorder="1" applyAlignment="1">
      <alignment horizontal="center" vertical="center"/>
    </xf>
    <xf numFmtId="0" fontId="17" fillId="0" borderId="2" xfId="0" applyFont="1" applyFill="1" applyBorder="1" applyAlignment="1">
      <alignment horizontal="center" vertical="center" wrapText="1"/>
    </xf>
    <xf numFmtId="0" fontId="8" fillId="0" borderId="10" xfId="0" applyFont="1" applyBorder="1" applyAlignment="1">
      <alignment horizontal="center"/>
    </xf>
    <xf numFmtId="0" fontId="8" fillId="0" borderId="0" xfId="0" applyFont="1" applyBorder="1" applyAlignment="1">
      <alignment horizontal="center"/>
    </xf>
    <xf numFmtId="0" fontId="8" fillId="0" borderId="21" xfId="0" applyFont="1" applyBorder="1" applyAlignment="1">
      <alignment horizontal="center"/>
    </xf>
    <xf numFmtId="0" fontId="17" fillId="0" borderId="4" xfId="0" applyFont="1" applyBorder="1" applyAlignment="1">
      <alignment horizontal="center"/>
    </xf>
    <xf numFmtId="0" fontId="24" fillId="0" borderId="2" xfId="0" applyFont="1" applyFill="1" applyBorder="1" applyAlignment="1">
      <alignment horizontal="center" vertical="center" wrapText="1"/>
    </xf>
    <xf numFmtId="0" fontId="24" fillId="0" borderId="4" xfId="0" applyFont="1" applyFill="1" applyBorder="1" applyAlignment="1">
      <alignment horizontal="center" vertical="center"/>
    </xf>
    <xf numFmtId="164" fontId="5" fillId="0" borderId="2" xfId="0" applyNumberFormat="1" applyFont="1" applyFill="1" applyBorder="1" applyAlignment="1">
      <alignment horizontal="center" vertical="center"/>
    </xf>
    <xf numFmtId="0" fontId="24" fillId="0" borderId="2" xfId="0" applyFont="1" applyFill="1" applyBorder="1" applyAlignment="1">
      <alignment horizontal="center"/>
    </xf>
    <xf numFmtId="0" fontId="17" fillId="0" borderId="10" xfId="0" applyFont="1" applyBorder="1" applyAlignment="1">
      <alignment horizontal="center" vertical="center"/>
    </xf>
    <xf numFmtId="164" fontId="5" fillId="0" borderId="0" xfId="2" applyNumberFormat="1" applyFont="1" applyFill="1" applyBorder="1" applyAlignment="1">
      <alignment horizontal="right"/>
    </xf>
    <xf numFmtId="3" fontId="6" fillId="0" borderId="21" xfId="2" applyNumberFormat="1" applyFont="1" applyFill="1" applyBorder="1"/>
    <xf numFmtId="0" fontId="6" fillId="0" borderId="11" xfId="0" applyFont="1" applyFill="1" applyBorder="1"/>
    <xf numFmtId="3" fontId="6" fillId="0" borderId="35" xfId="2" applyNumberFormat="1" applyFont="1" applyFill="1" applyBorder="1" applyAlignment="1">
      <alignment horizontal="right"/>
    </xf>
    <xf numFmtId="3" fontId="6" fillId="0" borderId="35" xfId="2" applyNumberFormat="1" applyFont="1" applyFill="1" applyBorder="1"/>
    <xf numFmtId="164" fontId="6" fillId="0" borderId="35" xfId="2" applyNumberFormat="1" applyFont="1" applyFill="1" applyBorder="1" applyAlignment="1">
      <alignment horizontal="right"/>
    </xf>
    <xf numFmtId="164" fontId="6" fillId="0" borderId="35" xfId="1" applyNumberFormat="1" applyFont="1" applyFill="1" applyBorder="1" applyAlignment="1">
      <alignment horizontal="right" vertical="center" wrapText="1"/>
    </xf>
    <xf numFmtId="0" fontId="5" fillId="0" borderId="21" xfId="1" applyFont="1" applyFill="1" applyBorder="1" applyAlignment="1">
      <alignment horizontal="center" vertical="center" wrapText="1"/>
    </xf>
    <xf numFmtId="3" fontId="5" fillId="0" borderId="4" xfId="0" applyNumberFormat="1" applyFont="1" applyFill="1" applyBorder="1" applyAlignment="1">
      <alignment horizontal="right" vertical="center" wrapText="1"/>
    </xf>
    <xf numFmtId="165" fontId="5" fillId="0" borderId="4" xfId="3" applyNumberFormat="1" applyFont="1" applyFill="1" applyBorder="1" applyAlignment="1">
      <alignment horizontal="right" vertical="center"/>
    </xf>
    <xf numFmtId="0" fontId="6" fillId="0" borderId="0" xfId="1" applyFont="1" applyFill="1" applyAlignment="1"/>
    <xf numFmtId="3" fontId="20" fillId="0" borderId="0" xfId="4" applyNumberFormat="1" applyFont="1" applyFill="1" applyBorder="1" applyAlignment="1"/>
    <xf numFmtId="0" fontId="16" fillId="0" borderId="0" xfId="0" applyFont="1" applyFill="1" applyAlignment="1">
      <alignment vertical="center"/>
    </xf>
    <xf numFmtId="168" fontId="5" fillId="0" borderId="0" xfId="0" applyNumberFormat="1" applyFont="1" applyFill="1" applyBorder="1" applyAlignment="1">
      <alignment horizontal="center"/>
    </xf>
    <xf numFmtId="165" fontId="5" fillId="0" borderId="4" xfId="0" applyNumberFormat="1" applyFont="1" applyFill="1" applyBorder="1" applyAlignment="1">
      <alignment horizontal="right" vertical="top" wrapText="1"/>
    </xf>
    <xf numFmtId="0" fontId="16" fillId="0" borderId="0" xfId="0" applyFont="1" applyFill="1" applyAlignment="1">
      <alignment horizontal="right"/>
    </xf>
    <xf numFmtId="3" fontId="5" fillId="0" borderId="4" xfId="1" applyNumberFormat="1" applyFont="1" applyFill="1" applyBorder="1" applyAlignment="1">
      <alignment horizontal="right" vertical="top" wrapText="1"/>
    </xf>
    <xf numFmtId="164" fontId="5" fillId="0" borderId="4" xfId="1" applyNumberFormat="1" applyFont="1" applyFill="1" applyBorder="1" applyAlignment="1">
      <alignment horizontal="right" vertical="top" wrapText="1"/>
    </xf>
    <xf numFmtId="0" fontId="5" fillId="0" borderId="4" xfId="1" applyFont="1" applyFill="1" applyBorder="1" applyAlignment="1">
      <alignment horizontal="center" wrapText="1"/>
    </xf>
    <xf numFmtId="3" fontId="6" fillId="0" borderId="4" xfId="0" applyNumberFormat="1" applyFont="1" applyFill="1" applyBorder="1" applyAlignment="1">
      <alignment horizontal="right" vertical="center" wrapText="1"/>
    </xf>
    <xf numFmtId="3" fontId="6" fillId="0" borderId="4" xfId="2" applyNumberFormat="1" applyFont="1" applyFill="1" applyBorder="1" applyAlignment="1">
      <alignment horizontal="right" vertical="center"/>
    </xf>
    <xf numFmtId="164" fontId="6" fillId="0" borderId="4" xfId="2" applyNumberFormat="1" applyFont="1" applyFill="1" applyBorder="1" applyAlignment="1">
      <alignment horizontal="right" vertical="center"/>
    </xf>
    <xf numFmtId="164" fontId="6" fillId="0" borderId="4" xfId="0" applyNumberFormat="1" applyFont="1" applyFill="1" applyBorder="1" applyAlignment="1">
      <alignment horizontal="right" vertical="center" wrapText="1"/>
    </xf>
    <xf numFmtId="0" fontId="5" fillId="0" borderId="11" xfId="1" applyFont="1" applyFill="1" applyBorder="1" applyAlignment="1">
      <alignment horizontal="center" vertical="center" wrapText="1"/>
    </xf>
    <xf numFmtId="9" fontId="17" fillId="0" borderId="4" xfId="21" applyFont="1" applyFill="1" applyBorder="1"/>
    <xf numFmtId="3" fontId="17" fillId="0" borderId="0" xfId="0" applyNumberFormat="1" applyFont="1" applyFill="1" applyBorder="1" applyAlignment="1">
      <alignment horizontal="right"/>
    </xf>
    <xf numFmtId="3" fontId="17" fillId="0" borderId="13" xfId="0" applyNumberFormat="1" applyFont="1" applyFill="1" applyBorder="1" applyAlignment="1">
      <alignment horizontal="right"/>
    </xf>
    <xf numFmtId="164" fontId="17" fillId="0" borderId="0" xfId="0" applyNumberFormat="1" applyFont="1" applyFill="1" applyBorder="1"/>
    <xf numFmtId="3" fontId="5" fillId="0" borderId="4" xfId="0" applyNumberFormat="1" applyFont="1" applyFill="1" applyBorder="1" applyAlignment="1">
      <alignment horizontal="right" vertical="top" wrapText="1"/>
    </xf>
    <xf numFmtId="0" fontId="5" fillId="0" borderId="4" xfId="2" applyFont="1" applyFill="1" applyBorder="1"/>
    <xf numFmtId="0" fontId="8" fillId="0" borderId="0" xfId="0" applyFont="1" applyFill="1" applyBorder="1" applyAlignment="1">
      <alignment horizontal="right" wrapText="1"/>
    </xf>
    <xf numFmtId="0" fontId="16" fillId="0" borderId="0" xfId="0" applyFont="1" applyFill="1" applyAlignment="1">
      <alignment horizontal="left"/>
    </xf>
    <xf numFmtId="4" fontId="24" fillId="0" borderId="4" xfId="0" applyNumberFormat="1" applyFont="1" applyFill="1" applyBorder="1" applyAlignment="1" applyProtection="1">
      <alignment horizontal="right" vertical="center"/>
      <protection locked="0"/>
    </xf>
    <xf numFmtId="4" fontId="17" fillId="0" borderId="4" xfId="0" applyNumberFormat="1" applyFont="1" applyFill="1" applyBorder="1" applyAlignment="1">
      <alignment horizontal="right"/>
    </xf>
    <xf numFmtId="164" fontId="5" fillId="0" borderId="4" xfId="0" applyNumberFormat="1" applyFont="1" applyFill="1" applyBorder="1" applyAlignment="1">
      <alignment horizontal="right" vertical="center"/>
    </xf>
    <xf numFmtId="165" fontId="5" fillId="0" borderId="4" xfId="0" applyNumberFormat="1" applyFont="1" applyFill="1" applyBorder="1" applyAlignment="1">
      <alignment horizontal="right" vertical="center"/>
    </xf>
    <xf numFmtId="4" fontId="5" fillId="0" borderId="4" xfId="4" applyNumberFormat="1" applyFont="1" applyFill="1" applyBorder="1" applyAlignment="1">
      <alignment horizontal="right" vertical="center"/>
    </xf>
    <xf numFmtId="4" fontId="17" fillId="0" borderId="0" xfId="0" applyNumberFormat="1" applyFont="1" applyFill="1"/>
    <xf numFmtId="0" fontId="6" fillId="0" borderId="4" xfId="4" applyFont="1" applyFill="1" applyBorder="1" applyAlignment="1">
      <alignment horizontal="center" wrapText="1"/>
    </xf>
    <xf numFmtId="0" fontId="6" fillId="0" borderId="4" xfId="4" applyFont="1" applyFill="1" applyBorder="1" applyAlignment="1">
      <alignment horizontal="center" vertical="center" wrapText="1"/>
    </xf>
    <xf numFmtId="0" fontId="5" fillId="0" borderId="4" xfId="4" applyFont="1" applyFill="1" applyBorder="1" applyAlignment="1">
      <alignment horizontal="right" vertical="center"/>
    </xf>
    <xf numFmtId="164" fontId="5" fillId="0" borderId="4" xfId="15" applyNumberFormat="1" applyFont="1" applyFill="1" applyBorder="1" applyAlignment="1">
      <alignment vertical="center" wrapText="1"/>
    </xf>
    <xf numFmtId="164" fontId="5" fillId="0" borderId="4" xfId="4" applyNumberFormat="1" applyFont="1" applyFill="1" applyBorder="1"/>
    <xf numFmtId="0" fontId="6" fillId="0" borderId="35" xfId="4" applyFont="1" applyFill="1" applyBorder="1" applyAlignment="1"/>
    <xf numFmtId="0" fontId="5" fillId="0" borderId="35" xfId="4" applyFont="1" applyFill="1" applyBorder="1" applyAlignment="1">
      <alignment horizontal="center" vertical="center" wrapText="1"/>
    </xf>
    <xf numFmtId="0" fontId="5" fillId="0" borderId="35" xfId="27" applyFont="1" applyFill="1" applyBorder="1" applyAlignment="1">
      <alignment horizontal="center" vertical="center"/>
    </xf>
    <xf numFmtId="4" fontId="6" fillId="0" borderId="0" xfId="0" applyNumberFormat="1" applyFont="1" applyFill="1"/>
    <xf numFmtId="0" fontId="5" fillId="0" borderId="35" xfId="4" applyFont="1" applyFill="1" applyBorder="1" applyAlignment="1"/>
    <xf numFmtId="0" fontId="6" fillId="0" borderId="35" xfId="4" applyFont="1" applyFill="1" applyBorder="1"/>
    <xf numFmtId="3" fontId="7" fillId="0" borderId="35" xfId="0" applyNumberFormat="1" applyFont="1" applyFill="1" applyBorder="1" applyAlignment="1">
      <alignment horizontal="right"/>
    </xf>
    <xf numFmtId="3" fontId="7" fillId="0" borderId="35" xfId="29" applyNumberFormat="1" applyFont="1" applyFill="1" applyBorder="1" applyAlignment="1">
      <alignment horizontal="right" vertical="center"/>
    </xf>
    <xf numFmtId="164" fontId="7" fillId="0" borderId="35" xfId="0" applyNumberFormat="1" applyFont="1" applyFill="1" applyBorder="1" applyAlignment="1">
      <alignment horizontal="right"/>
    </xf>
    <xf numFmtId="3" fontId="6" fillId="0" borderId="35" xfId="30" applyNumberFormat="1" applyFont="1" applyFill="1" applyBorder="1" applyAlignment="1">
      <alignment horizontal="right" vertical="center" wrapText="1"/>
    </xf>
    <xf numFmtId="1" fontId="7" fillId="0" borderId="35" xfId="0" applyNumberFormat="1" applyFont="1" applyFill="1" applyBorder="1" applyAlignment="1">
      <alignment horizontal="right"/>
    </xf>
    <xf numFmtId="3" fontId="24" fillId="0" borderId="4" xfId="0" applyNumberFormat="1" applyFont="1" applyFill="1" applyBorder="1" applyAlignment="1">
      <alignment horizontal="right"/>
    </xf>
    <xf numFmtId="3" fontId="24" fillId="0" borderId="4" xfId="29" applyNumberFormat="1" applyFont="1" applyFill="1" applyBorder="1" applyAlignment="1">
      <alignment horizontal="right" vertical="center"/>
    </xf>
    <xf numFmtId="164" fontId="24" fillId="0" borderId="4" xfId="0" applyNumberFormat="1" applyFont="1" applyFill="1" applyBorder="1" applyAlignment="1">
      <alignment horizontal="right"/>
    </xf>
    <xf numFmtId="3" fontId="24" fillId="0" borderId="4" xfId="0" applyNumberFormat="1" applyFont="1" applyFill="1" applyBorder="1"/>
    <xf numFmtId="3" fontId="24" fillId="0" borderId="1" xfId="0" applyNumberFormat="1" applyFont="1" applyFill="1" applyBorder="1"/>
    <xf numFmtId="164" fontId="0" fillId="0" borderId="13" xfId="0" applyNumberFormat="1" applyFill="1" applyBorder="1"/>
    <xf numFmtId="164" fontId="7" fillId="0" borderId="35" xfId="0" applyNumberFormat="1" applyFont="1" applyFill="1" applyBorder="1"/>
    <xf numFmtId="164" fontId="24" fillId="0" borderId="4" xfId="0" applyNumberFormat="1" applyFont="1" applyFill="1" applyBorder="1"/>
    <xf numFmtId="0" fontId="5" fillId="0" borderId="4" xfId="4" applyFont="1" applyFill="1" applyBorder="1" applyAlignment="1">
      <alignment horizontal="center"/>
    </xf>
    <xf numFmtId="4" fontId="5" fillId="0" borderId="4" xfId="4" applyNumberFormat="1" applyFont="1" applyFill="1" applyBorder="1" applyAlignment="1">
      <alignment horizontal="center"/>
    </xf>
    <xf numFmtId="0" fontId="5" fillId="0" borderId="0" xfId="4" applyFont="1" applyFill="1" applyBorder="1" applyAlignment="1"/>
    <xf numFmtId="3" fontId="5" fillId="0" borderId="4" xfId="4" applyNumberFormat="1" applyFont="1" applyFill="1" applyBorder="1"/>
    <xf numFmtId="3" fontId="6" fillId="0" borderId="21" xfId="4" applyNumberFormat="1" applyFont="1" applyFill="1" applyBorder="1"/>
    <xf numFmtId="3" fontId="24" fillId="0" borderId="21" xfId="0" applyNumberFormat="1" applyFont="1" applyFill="1" applyBorder="1" applyAlignment="1">
      <alignment horizontal="right"/>
    </xf>
    <xf numFmtId="164" fontId="24" fillId="0" borderId="21" xfId="0" applyNumberFormat="1" applyFont="1" applyFill="1" applyBorder="1" applyAlignment="1">
      <alignment horizontal="right"/>
    </xf>
    <xf numFmtId="3" fontId="7" fillId="0" borderId="10" xfId="29" applyNumberFormat="1" applyFont="1" applyFill="1" applyBorder="1" applyAlignment="1">
      <alignment vertical="center"/>
    </xf>
    <xf numFmtId="0" fontId="6" fillId="0" borderId="10" xfId="4" applyFont="1" applyFill="1" applyBorder="1" applyAlignment="1"/>
    <xf numFmtId="165" fontId="7" fillId="0" borderId="10" xfId="0" applyNumberFormat="1" applyFont="1" applyFill="1" applyBorder="1"/>
    <xf numFmtId="165" fontId="7" fillId="0" borderId="10" xfId="0" applyNumberFormat="1" applyFont="1" applyFill="1" applyBorder="1" applyAlignment="1">
      <alignment horizontal="right"/>
    </xf>
    <xf numFmtId="164" fontId="7" fillId="0" borderId="10" xfId="0" applyNumberFormat="1" applyFont="1" applyFill="1" applyBorder="1" applyAlignment="1">
      <alignment horizontal="right"/>
    </xf>
    <xf numFmtId="165" fontId="24" fillId="0" borderId="4" xfId="0" applyNumberFormat="1" applyFont="1" applyFill="1" applyBorder="1"/>
    <xf numFmtId="165" fontId="24" fillId="0" borderId="4" xfId="0" applyNumberFormat="1" applyFont="1" applyFill="1" applyBorder="1" applyAlignment="1">
      <alignment horizontal="right"/>
    </xf>
    <xf numFmtId="0" fontId="5" fillId="0" borderId="0" xfId="4" applyFont="1" applyFill="1" applyBorder="1" applyAlignment="1">
      <alignment horizontal="left"/>
    </xf>
    <xf numFmtId="0" fontId="6" fillId="0" borderId="10" xfId="4" applyFont="1" applyFill="1" applyBorder="1" applyAlignment="1">
      <alignment horizontal="left"/>
    </xf>
    <xf numFmtId="3" fontId="5" fillId="0" borderId="4" xfId="4" applyNumberFormat="1" applyFont="1" applyFill="1" applyBorder="1" applyAlignment="1">
      <alignment horizontal="right"/>
    </xf>
    <xf numFmtId="0" fontId="7" fillId="0" borderId="0" xfId="0" applyFont="1" applyFill="1" applyBorder="1" applyAlignment="1">
      <alignment horizontal="right"/>
    </xf>
    <xf numFmtId="3" fontId="7" fillId="0" borderId="0" xfId="29" applyNumberFormat="1" applyFont="1" applyFill="1" applyBorder="1"/>
    <xf numFmtId="3" fontId="7" fillId="0" borderId="21" xfId="29" applyNumberFormat="1" applyFont="1" applyFill="1" applyBorder="1"/>
    <xf numFmtId="3" fontId="7" fillId="0" borderId="10" xfId="29" applyNumberFormat="1" applyFont="1" applyFill="1" applyBorder="1"/>
    <xf numFmtId="3" fontId="24" fillId="0" borderId="4" xfId="29" applyNumberFormat="1" applyFont="1" applyFill="1" applyBorder="1"/>
    <xf numFmtId="0" fontId="72" fillId="0" borderId="0" xfId="4" applyFont="1" applyFill="1" applyBorder="1" applyAlignment="1">
      <alignment vertical="center"/>
    </xf>
    <xf numFmtId="0" fontId="71" fillId="0" borderId="21" xfId="36" applyFont="1" applyFill="1" applyBorder="1"/>
    <xf numFmtId="0" fontId="71" fillId="0" borderId="10" xfId="36" applyFont="1" applyFill="1" applyBorder="1"/>
    <xf numFmtId="3" fontId="72" fillId="0" borderId="4" xfId="0" applyNumberFormat="1" applyFont="1" applyFill="1" applyBorder="1" applyAlignment="1">
      <alignment horizontal="right"/>
    </xf>
    <xf numFmtId="165" fontId="72" fillId="0" borderId="4" xfId="30" applyNumberFormat="1" applyFont="1" applyFill="1" applyBorder="1" applyAlignment="1">
      <alignment horizontal="right" vertical="center"/>
    </xf>
    <xf numFmtId="3" fontId="71" fillId="0" borderId="10" xfId="0" applyNumberFormat="1" applyFont="1" applyFill="1" applyBorder="1" applyAlignment="1">
      <alignment horizontal="right"/>
    </xf>
    <xf numFmtId="3" fontId="72" fillId="0" borderId="21" xfId="0" applyNumberFormat="1" applyFont="1" applyFill="1" applyBorder="1" applyAlignment="1">
      <alignment horizontal="right"/>
    </xf>
    <xf numFmtId="165" fontId="72" fillId="0" borderId="21" xfId="30" applyNumberFormat="1" applyFont="1" applyFill="1" applyBorder="1" applyAlignment="1">
      <alignment horizontal="right" vertical="center"/>
    </xf>
    <xf numFmtId="0" fontId="72" fillId="0" borderId="0" xfId="30" applyFont="1" applyFill="1" applyBorder="1" applyAlignment="1">
      <alignment horizontal="center" vertical="center" wrapText="1"/>
    </xf>
    <xf numFmtId="0" fontId="72" fillId="0" borderId="21" xfId="30" applyFont="1" applyFill="1" applyBorder="1" applyAlignment="1">
      <alignment horizontal="center" vertical="center" wrapText="1"/>
    </xf>
    <xf numFmtId="0" fontId="72" fillId="0" borderId="4" xfId="30" applyFont="1" applyFill="1" applyBorder="1" applyAlignment="1">
      <alignment horizontal="center" vertical="center" wrapText="1"/>
    </xf>
    <xf numFmtId="0" fontId="72" fillId="0" borderId="21" xfId="30" applyFont="1" applyFill="1" applyBorder="1" applyAlignment="1">
      <alignment horizontal="center" wrapText="1"/>
    </xf>
    <xf numFmtId="0" fontId="69" fillId="0" borderId="21" xfId="0" applyFont="1" applyFill="1" applyBorder="1" applyAlignment="1">
      <alignment horizontal="center" wrapText="1"/>
    </xf>
    <xf numFmtId="3" fontId="8" fillId="0" borderId="4" xfId="0" applyNumberFormat="1" applyFont="1" applyFill="1" applyBorder="1" applyAlignment="1">
      <alignment horizontal="right"/>
    </xf>
    <xf numFmtId="3" fontId="6" fillId="0" borderId="4" xfId="30" applyNumberFormat="1" applyFont="1" applyFill="1" applyBorder="1" applyAlignment="1">
      <alignment horizontal="right" vertical="center"/>
    </xf>
    <xf numFmtId="1" fontId="5" fillId="0" borderId="0" xfId="30" applyNumberFormat="1" applyFont="1" applyFill="1" applyBorder="1" applyAlignment="1">
      <alignment horizontal="center" vertical="center"/>
    </xf>
    <xf numFmtId="3" fontId="5" fillId="0" borderId="10" xfId="30" applyNumberFormat="1" applyFont="1" applyFill="1" applyBorder="1" applyAlignment="1">
      <alignment horizontal="right" vertical="center"/>
    </xf>
    <xf numFmtId="165" fontId="5" fillId="0" borderId="4" xfId="30" applyNumberFormat="1" applyFont="1" applyFill="1" applyBorder="1" applyAlignment="1">
      <alignment horizontal="right" vertical="center"/>
    </xf>
    <xf numFmtId="0" fontId="8" fillId="0" borderId="10" xfId="0" applyFont="1" applyFill="1" applyBorder="1" applyAlignment="1">
      <alignment horizontal="right"/>
    </xf>
    <xf numFmtId="0" fontId="5" fillId="0" borderId="10" xfId="30" applyFont="1" applyFill="1" applyBorder="1" applyAlignment="1">
      <alignment horizontal="center" vertical="center" wrapText="1"/>
    </xf>
    <xf numFmtId="0" fontId="5" fillId="0" borderId="4" xfId="30" applyFont="1" applyFill="1" applyBorder="1" applyAlignment="1">
      <alignment horizontal="center" vertical="center" wrapText="1"/>
    </xf>
    <xf numFmtId="3" fontId="5" fillId="0" borderId="0" xfId="33" applyNumberFormat="1" applyFont="1" applyFill="1" applyBorder="1" applyAlignment="1">
      <alignment horizontal="center" vertical="center" wrapText="1"/>
    </xf>
    <xf numFmtId="0" fontId="24" fillId="0" borderId="0" xfId="32" applyFont="1" applyFill="1" applyBorder="1" applyAlignment="1">
      <alignment horizontal="center" vertical="center" wrapText="1"/>
    </xf>
    <xf numFmtId="3" fontId="6" fillId="0" borderId="0" xfId="33" applyNumberFormat="1" applyFont="1" applyFill="1" applyBorder="1" applyAlignment="1">
      <alignment horizontal="right" vertical="center" wrapText="1"/>
    </xf>
    <xf numFmtId="174" fontId="6" fillId="0" borderId="0" xfId="34" applyNumberFormat="1" applyFont="1" applyFill="1" applyBorder="1" applyAlignment="1">
      <alignment horizontal="right"/>
    </xf>
    <xf numFmtId="0" fontId="24" fillId="0" borderId="4" xfId="32" applyFont="1" applyFill="1" applyBorder="1" applyAlignment="1">
      <alignment horizontal="center" vertical="center" wrapText="1"/>
    </xf>
    <xf numFmtId="3" fontId="5" fillId="0" borderId="4" xfId="33" applyNumberFormat="1" applyFont="1" applyFill="1" applyBorder="1" applyAlignment="1">
      <alignment horizontal="center" vertical="center" wrapText="1"/>
    </xf>
    <xf numFmtId="0" fontId="7" fillId="0" borderId="10" xfId="23" applyFont="1" applyFill="1" applyBorder="1"/>
    <xf numFmtId="3" fontId="6" fillId="0" borderId="10" xfId="33" applyNumberFormat="1" applyFont="1" applyFill="1" applyBorder="1" applyAlignment="1">
      <alignment horizontal="right" vertical="center" wrapText="1"/>
    </xf>
    <xf numFmtId="174" fontId="6" fillId="0" borderId="10" xfId="34" applyNumberFormat="1" applyFont="1" applyFill="1" applyBorder="1" applyAlignment="1">
      <alignment horizontal="right"/>
    </xf>
    <xf numFmtId="0" fontId="7" fillId="0" borderId="21" xfId="23" applyFont="1" applyFill="1" applyBorder="1"/>
    <xf numFmtId="3" fontId="6" fillId="0" borderId="21" xfId="33" applyNumberFormat="1" applyFont="1" applyFill="1" applyBorder="1" applyAlignment="1">
      <alignment horizontal="right" vertical="center" wrapText="1"/>
    </xf>
    <xf numFmtId="174" fontId="6" fillId="0" borderId="21" xfId="34" applyNumberFormat="1" applyFont="1" applyFill="1" applyBorder="1" applyAlignment="1">
      <alignment horizontal="right"/>
    </xf>
    <xf numFmtId="49" fontId="6" fillId="0" borderId="0" xfId="34" applyNumberFormat="1" applyFont="1" applyFill="1" applyBorder="1" applyAlignment="1">
      <alignment horizontal="right"/>
    </xf>
    <xf numFmtId="3" fontId="5" fillId="0" borderId="4" xfId="33" applyNumberFormat="1" applyFont="1" applyFill="1" applyBorder="1" applyAlignment="1">
      <alignment horizontal="right" vertical="center" wrapText="1"/>
    </xf>
    <xf numFmtId="49" fontId="5" fillId="0" borderId="4" xfId="34" applyNumberFormat="1" applyFont="1" applyFill="1" applyBorder="1" applyAlignment="1">
      <alignment horizontal="right"/>
    </xf>
    <xf numFmtId="49" fontId="6" fillId="0" borderId="10" xfId="34" applyNumberFormat="1" applyFont="1" applyFill="1" applyBorder="1" applyAlignment="1">
      <alignment horizontal="right"/>
    </xf>
    <xf numFmtId="49" fontId="6" fillId="0" borderId="21" xfId="34" applyNumberFormat="1" applyFont="1" applyFill="1" applyBorder="1" applyAlignment="1">
      <alignment horizontal="right"/>
    </xf>
    <xf numFmtId="0" fontId="8" fillId="0" borderId="10" xfId="0" applyFont="1" applyFill="1" applyBorder="1" applyAlignment="1"/>
    <xf numFmtId="0" fontId="24" fillId="0" borderId="3" xfId="0" applyFont="1" applyFill="1" applyBorder="1" applyAlignment="1">
      <alignment horizontal="center" vertical="top" wrapText="1"/>
    </xf>
    <xf numFmtId="0" fontId="5" fillId="0" borderId="4" xfId="0" applyFont="1" applyFill="1" applyBorder="1" applyAlignment="1">
      <alignment horizontal="center" wrapText="1"/>
    </xf>
    <xf numFmtId="165" fontId="6" fillId="0" borderId="10" xfId="3" applyNumberFormat="1" applyFont="1" applyFill="1" applyBorder="1" applyAlignment="1">
      <alignment horizontal="right" vertical="center"/>
    </xf>
    <xf numFmtId="165" fontId="6" fillId="0" borderId="0" xfId="3" applyNumberFormat="1" applyFont="1" applyFill="1" applyBorder="1" applyAlignment="1">
      <alignment horizontal="right" vertical="center"/>
    </xf>
    <xf numFmtId="3" fontId="6" fillId="0" borderId="0" xfId="20" applyNumberFormat="1" applyFont="1" applyFill="1" applyBorder="1" applyAlignment="1">
      <alignment horizontal="right" vertical="center"/>
    </xf>
    <xf numFmtId="3" fontId="6" fillId="0" borderId="6" xfId="0" applyNumberFormat="1" applyFont="1" applyFill="1" applyBorder="1" applyAlignment="1">
      <alignment horizontal="right" vertical="center" wrapText="1"/>
    </xf>
    <xf numFmtId="165" fontId="6" fillId="0" borderId="6" xfId="3" applyNumberFormat="1" applyFont="1" applyFill="1" applyBorder="1" applyAlignment="1">
      <alignment horizontal="right" vertical="center"/>
    </xf>
    <xf numFmtId="3" fontId="6" fillId="0" borderId="10" xfId="20" applyNumberFormat="1" applyFont="1" applyFill="1" applyBorder="1" applyAlignment="1">
      <alignment horizontal="right" vertical="center"/>
    </xf>
    <xf numFmtId="165" fontId="6" fillId="0" borderId="4" xfId="3" applyNumberFormat="1" applyFont="1" applyFill="1" applyBorder="1" applyAlignment="1">
      <alignment horizontal="right" vertical="center"/>
    </xf>
    <xf numFmtId="3" fontId="16" fillId="0" borderId="0" xfId="0" applyNumberFormat="1" applyFont="1" applyFill="1" applyBorder="1" applyAlignment="1">
      <alignment horizontal="right" vertical="center"/>
    </xf>
    <xf numFmtId="164" fontId="6" fillId="0" borderId="6" xfId="2" applyNumberFormat="1" applyFont="1" applyFill="1" applyBorder="1" applyAlignment="1">
      <alignment horizontal="right" vertical="center"/>
    </xf>
    <xf numFmtId="3" fontId="16" fillId="0" borderId="6" xfId="0" applyNumberFormat="1" applyFont="1" applyFill="1" applyBorder="1" applyAlignment="1">
      <alignment horizontal="right" vertical="center"/>
    </xf>
    <xf numFmtId="3" fontId="8" fillId="0" borderId="4" xfId="0" applyNumberFormat="1" applyFont="1" applyFill="1" applyBorder="1" applyAlignment="1">
      <alignment horizontal="right" vertical="center"/>
    </xf>
    <xf numFmtId="2" fontId="5" fillId="0" borderId="9" xfId="0" applyNumberFormat="1" applyFont="1" applyFill="1" applyBorder="1" applyAlignment="1">
      <alignment horizontal="center" vertical="center" wrapText="1"/>
    </xf>
    <xf numFmtId="1" fontId="5" fillId="0" borderId="9" xfId="0" applyNumberFormat="1" applyFont="1" applyFill="1" applyBorder="1" applyAlignment="1">
      <alignment horizontal="center" vertical="center" wrapText="1"/>
    </xf>
    <xf numFmtId="1" fontId="5" fillId="0" borderId="9" xfId="2" applyNumberFormat="1" applyFont="1" applyFill="1" applyBorder="1" applyAlignment="1">
      <alignment horizontal="center" vertical="center" wrapText="1"/>
    </xf>
    <xf numFmtId="2" fontId="5" fillId="0" borderId="9" xfId="1" applyNumberFormat="1" applyFont="1" applyFill="1" applyBorder="1" applyAlignment="1">
      <alignment horizontal="center" vertical="center" wrapText="1"/>
    </xf>
    <xf numFmtId="164" fontId="6" fillId="0" borderId="0" xfId="0" applyNumberFormat="1" applyFont="1" applyFill="1"/>
    <xf numFmtId="164" fontId="6" fillId="0" borderId="0" xfId="20" applyNumberFormat="1" applyFont="1" applyFill="1" applyBorder="1" applyAlignment="1">
      <alignment horizontal="right"/>
    </xf>
    <xf numFmtId="164" fontId="6" fillId="0" borderId="0" xfId="24" applyNumberFormat="1" applyFont="1" applyFill="1" applyBorder="1" applyAlignment="1">
      <alignment horizontal="right"/>
    </xf>
    <xf numFmtId="164" fontId="6" fillId="0" borderId="21" xfId="0" applyNumberFormat="1" applyFont="1" applyFill="1" applyBorder="1" applyAlignment="1">
      <alignment horizontal="right" vertical="center"/>
    </xf>
    <xf numFmtId="0" fontId="17" fillId="0" borderId="12" xfId="0" applyFont="1" applyFill="1" applyBorder="1" applyAlignment="1">
      <alignment horizontal="center" vertical="center" wrapText="1"/>
    </xf>
    <xf numFmtId="2" fontId="5" fillId="0" borderId="10" xfId="0" applyNumberFormat="1" applyFont="1" applyFill="1" applyBorder="1" applyAlignment="1">
      <alignment horizontal="center" vertical="center" wrapText="1"/>
    </xf>
    <xf numFmtId="1" fontId="5" fillId="0" borderId="10" xfId="0" applyNumberFormat="1" applyFont="1" applyFill="1" applyBorder="1" applyAlignment="1">
      <alignment horizontal="center" vertical="center" wrapText="1"/>
    </xf>
    <xf numFmtId="1" fontId="5" fillId="0" borderId="10" xfId="2" applyNumberFormat="1" applyFont="1" applyFill="1" applyBorder="1" applyAlignment="1">
      <alignment horizontal="center" vertical="center" wrapText="1"/>
    </xf>
    <xf numFmtId="2" fontId="5" fillId="0" borderId="10" xfId="1" applyNumberFormat="1" applyFont="1" applyFill="1" applyBorder="1" applyAlignment="1">
      <alignment horizontal="center" vertical="center" wrapText="1"/>
    </xf>
    <xf numFmtId="0" fontId="5" fillId="0" borderId="10" xfId="2" applyFont="1" applyFill="1" applyBorder="1" applyAlignment="1">
      <alignment horizontal="center" vertical="center" wrapText="1"/>
    </xf>
    <xf numFmtId="0" fontId="5" fillId="0" borderId="4" xfId="2" applyFont="1" applyFill="1" applyBorder="1" applyAlignment="1">
      <alignment horizontal="center" vertical="center"/>
    </xf>
    <xf numFmtId="0" fontId="17" fillId="0" borderId="0" xfId="0" applyFont="1" applyFill="1" applyBorder="1"/>
    <xf numFmtId="0" fontId="5" fillId="0" borderId="12" xfId="1" applyFont="1" applyFill="1" applyBorder="1" applyAlignment="1">
      <alignment horizontal="center" vertical="center" wrapText="1"/>
    </xf>
    <xf numFmtId="3" fontId="5" fillId="0" borderId="10" xfId="1" applyNumberFormat="1" applyFont="1" applyFill="1" applyBorder="1" applyAlignment="1">
      <alignment horizontal="center" vertical="center" wrapText="1"/>
    </xf>
    <xf numFmtId="0" fontId="17" fillId="0" borderId="0" xfId="0" applyFont="1" applyFill="1" applyBorder="1" applyAlignment="1">
      <alignment horizontal="center" vertical="center" wrapText="1"/>
    </xf>
    <xf numFmtId="0" fontId="17" fillId="0" borderId="0" xfId="0" applyFont="1" applyFill="1" applyBorder="1" applyAlignment="1">
      <alignment horizontal="center" wrapText="1"/>
    </xf>
    <xf numFmtId="0" fontId="17" fillId="0" borderId="21" xfId="0" applyFont="1" applyFill="1" applyBorder="1" applyAlignment="1">
      <alignment horizontal="center" wrapText="1"/>
    </xf>
    <xf numFmtId="0" fontId="17" fillId="0" borderId="0" xfId="0" applyFont="1" applyFill="1" applyBorder="1" applyAlignment="1"/>
    <xf numFmtId="0" fontId="17" fillId="0" borderId="0" xfId="0" applyFont="1" applyFill="1" applyBorder="1" applyAlignment="1">
      <alignment horizontal="center" vertical="center"/>
    </xf>
    <xf numFmtId="0" fontId="17" fillId="0" borderId="0" xfId="0" applyFont="1" applyFill="1" applyBorder="1" applyAlignment="1">
      <alignment horizontal="center"/>
    </xf>
    <xf numFmtId="0" fontId="17" fillId="0" borderId="4" xfId="0" applyFont="1" applyFill="1" applyBorder="1" applyAlignment="1"/>
    <xf numFmtId="0" fontId="17" fillId="0" borderId="21" xfId="0" applyFont="1" applyFill="1" applyBorder="1" applyAlignment="1">
      <alignment horizontal="center"/>
    </xf>
    <xf numFmtId="0" fontId="17" fillId="0" borderId="21" xfId="0" applyFont="1" applyFill="1" applyBorder="1" applyAlignment="1">
      <alignment horizontal="center" vertical="center"/>
    </xf>
    <xf numFmtId="0" fontId="17" fillId="0" borderId="10" xfId="0" applyFont="1" applyFill="1" applyBorder="1"/>
    <xf numFmtId="2" fontId="17" fillId="0" borderId="4" xfId="0" applyNumberFormat="1" applyFont="1" applyFill="1" applyBorder="1"/>
    <xf numFmtId="0" fontId="24" fillId="0" borderId="2" xfId="0" applyFont="1" applyFill="1" applyBorder="1" applyAlignment="1">
      <alignment horizontal="right" vertical="center"/>
    </xf>
    <xf numFmtId="0" fontId="75" fillId="0" borderId="0" xfId="0" applyFont="1" applyFill="1"/>
    <xf numFmtId="0" fontId="76" fillId="0" borderId="0" xfId="0" applyFont="1" applyFill="1" applyAlignment="1">
      <alignment wrapText="1"/>
    </xf>
    <xf numFmtId="3" fontId="6" fillId="0" borderId="0" xfId="30" applyNumberFormat="1" applyFont="1" applyFill="1" applyBorder="1" applyAlignment="1">
      <alignment horizontal="right"/>
    </xf>
    <xf numFmtId="165" fontId="6" fillId="0" borderId="0" xfId="30" applyNumberFormat="1" applyFont="1" applyFill="1" applyBorder="1" applyAlignment="1">
      <alignment horizontal="right"/>
    </xf>
    <xf numFmtId="165" fontId="7" fillId="0" borderId="0" xfId="0" applyNumberFormat="1" applyFont="1" applyFill="1" applyBorder="1" applyAlignment="1"/>
    <xf numFmtId="3" fontId="8" fillId="0" borderId="0" xfId="0" applyNumberFormat="1" applyFont="1" applyFill="1" applyBorder="1" applyAlignment="1"/>
    <xf numFmtId="3" fontId="7" fillId="0" borderId="0" xfId="0" quotePrefix="1" applyNumberFormat="1" applyFont="1" applyFill="1" applyBorder="1" applyAlignment="1"/>
    <xf numFmtId="165" fontId="7" fillId="0" borderId="0" xfId="0" quotePrefix="1" applyNumberFormat="1" applyFont="1" applyFill="1" applyBorder="1" applyAlignment="1"/>
    <xf numFmtId="0" fontId="6" fillId="0" borderId="0" xfId="30" applyFont="1" applyFill="1" applyBorder="1" applyAlignment="1">
      <alignment horizontal="center" vertical="center" wrapText="1"/>
    </xf>
    <xf numFmtId="0" fontId="6" fillId="0" borderId="10" xfId="30" applyFont="1" applyFill="1" applyBorder="1" applyAlignment="1">
      <alignment horizontal="center" vertical="center" wrapText="1"/>
    </xf>
    <xf numFmtId="3" fontId="6" fillId="0" borderId="10" xfId="30" applyNumberFormat="1" applyFont="1" applyFill="1" applyBorder="1" applyAlignment="1">
      <alignment horizontal="right"/>
    </xf>
    <xf numFmtId="165" fontId="6" fillId="0" borderId="10" xfId="30" applyNumberFormat="1" applyFont="1" applyFill="1" applyBorder="1" applyAlignment="1">
      <alignment horizontal="right"/>
    </xf>
    <xf numFmtId="0" fontId="6" fillId="0" borderId="21" xfId="30" applyFont="1" applyFill="1" applyBorder="1" applyAlignment="1">
      <alignment horizontal="center" vertical="center" wrapText="1"/>
    </xf>
    <xf numFmtId="3" fontId="5" fillId="0" borderId="21" xfId="30" applyNumberFormat="1" applyFont="1" applyFill="1" applyBorder="1" applyAlignment="1">
      <alignment horizontal="right"/>
    </xf>
    <xf numFmtId="1" fontId="8" fillId="0" borderId="10" xfId="0" applyNumberFormat="1" applyFont="1" applyBorder="1" applyAlignment="1">
      <alignment horizontal="center"/>
    </xf>
    <xf numFmtId="1" fontId="8" fillId="0" borderId="0" xfId="0" applyNumberFormat="1" applyFont="1" applyBorder="1" applyAlignment="1">
      <alignment horizontal="center"/>
    </xf>
    <xf numFmtId="1" fontId="8" fillId="0" borderId="21" xfId="0" applyNumberFormat="1" applyFont="1" applyBorder="1" applyAlignment="1">
      <alignment horizontal="center"/>
    </xf>
    <xf numFmtId="0" fontId="5" fillId="0" borderId="0" xfId="0" applyFont="1" applyFill="1"/>
    <xf numFmtId="0" fontId="42" fillId="0" borderId="0" xfId="109" applyFont="1" applyFill="1"/>
    <xf numFmtId="0" fontId="42" fillId="0" borderId="0" xfId="109" applyFont="1"/>
    <xf numFmtId="0" fontId="42" fillId="0" borderId="0" xfId="109" applyFont="1" applyFill="1" applyAlignment="1">
      <alignment horizontal="left"/>
    </xf>
    <xf numFmtId="0" fontId="42" fillId="0" borderId="0" xfId="109" applyFont="1" applyFill="1" applyBorder="1" applyAlignment="1">
      <alignment horizontal="left"/>
    </xf>
    <xf numFmtId="0" fontId="42" fillId="0" borderId="0" xfId="109" applyFont="1" applyFill="1" applyBorder="1" applyAlignment="1">
      <alignment horizontal="left" vertical="center"/>
    </xf>
    <xf numFmtId="0" fontId="42" fillId="0" borderId="0" xfId="109" applyFont="1" applyFill="1" applyAlignment="1">
      <alignment vertical="center"/>
    </xf>
    <xf numFmtId="0" fontId="42" fillId="0" borderId="0" xfId="109" applyFont="1" applyFill="1" applyBorder="1"/>
    <xf numFmtId="0" fontId="5" fillId="0" borderId="10" xfId="4" applyFont="1" applyFill="1" applyBorder="1" applyAlignment="1">
      <alignment horizontal="center"/>
    </xf>
    <xf numFmtId="4" fontId="24" fillId="0" borderId="10" xfId="0" applyNumberFormat="1" applyFont="1" applyFill="1" applyBorder="1" applyAlignment="1" applyProtection="1">
      <alignment horizontal="right" vertical="center"/>
      <protection locked="0"/>
    </xf>
    <xf numFmtId="4" fontId="17" fillId="0" borderId="10" xfId="0" applyNumberFormat="1" applyFont="1" applyFill="1" applyBorder="1" applyAlignment="1">
      <alignment horizontal="right"/>
    </xf>
    <xf numFmtId="164" fontId="5" fillId="0" borderId="10" xfId="0" applyNumberFormat="1" applyFont="1" applyFill="1" applyBorder="1" applyAlignment="1">
      <alignment horizontal="right" vertical="center"/>
    </xf>
    <xf numFmtId="165" fontId="5" fillId="0" borderId="10" xfId="0" applyNumberFormat="1" applyFont="1" applyFill="1" applyBorder="1" applyAlignment="1">
      <alignment horizontal="right" vertical="center"/>
    </xf>
    <xf numFmtId="4" fontId="5" fillId="0" borderId="10" xfId="4" applyNumberFormat="1" applyFont="1" applyFill="1" applyBorder="1" applyAlignment="1">
      <alignment horizontal="right" vertical="center"/>
    </xf>
    <xf numFmtId="0" fontId="8" fillId="0" borderId="2" xfId="0" applyFont="1" applyFill="1" applyBorder="1"/>
    <xf numFmtId="0" fontId="7" fillId="0" borderId="2" xfId="0" applyFont="1" applyFill="1" applyBorder="1"/>
    <xf numFmtId="3" fontId="7" fillId="0" borderId="2" xfId="0" applyNumberFormat="1" applyFont="1" applyFill="1" applyBorder="1"/>
    <xf numFmtId="0" fontId="10" fillId="0" borderId="2" xfId="0" applyFont="1" applyFill="1" applyBorder="1"/>
    <xf numFmtId="164" fontId="10" fillId="0" borderId="2" xfId="0" applyNumberFormat="1" applyFont="1" applyFill="1" applyBorder="1"/>
    <xf numFmtId="0" fontId="76" fillId="0" borderId="2" xfId="0" applyFont="1" applyFill="1" applyBorder="1"/>
    <xf numFmtId="1" fontId="76" fillId="0" borderId="2" xfId="0" applyNumberFormat="1" applyFont="1" applyFill="1" applyBorder="1"/>
    <xf numFmtId="0" fontId="76" fillId="0" borderId="2" xfId="0" applyFont="1" applyFill="1" applyBorder="1" applyAlignment="1">
      <alignment horizontal="center"/>
    </xf>
    <xf numFmtId="2" fontId="76" fillId="0" borderId="2" xfId="0" applyNumberFormat="1" applyFont="1" applyFill="1" applyBorder="1"/>
    <xf numFmtId="0" fontId="6" fillId="0" borderId="2" xfId="0" applyFont="1" applyFill="1" applyBorder="1"/>
    <xf numFmtId="177" fontId="7" fillId="0" borderId="2" xfId="0" applyNumberFormat="1" applyFont="1" applyFill="1" applyBorder="1" applyAlignment="1">
      <alignment horizontal="center" wrapText="1"/>
    </xf>
    <xf numFmtId="0" fontId="6" fillId="0" borderId="2" xfId="0" applyFont="1" applyFill="1" applyBorder="1" applyAlignment="1">
      <alignment wrapText="1"/>
    </xf>
    <xf numFmtId="177" fontId="7" fillId="0" borderId="2" xfId="0" applyNumberFormat="1" applyFont="1" applyFill="1" applyBorder="1" applyAlignment="1">
      <alignment horizontal="left" vertical="top" wrapText="1"/>
    </xf>
    <xf numFmtId="177" fontId="7" fillId="0" borderId="2" xfId="0" applyNumberFormat="1" applyFont="1" applyFill="1" applyBorder="1" applyAlignment="1">
      <alignment horizontal="right" vertical="center"/>
    </xf>
    <xf numFmtId="1" fontId="6" fillId="0" borderId="2" xfId="0" applyNumberFormat="1" applyFont="1" applyFill="1" applyBorder="1"/>
    <xf numFmtId="1" fontId="7" fillId="0" borderId="2" xfId="0" applyNumberFormat="1" applyFont="1" applyFill="1" applyBorder="1" applyAlignment="1">
      <alignment horizontal="right" vertical="center"/>
    </xf>
    <xf numFmtId="177" fontId="7" fillId="0" borderId="2" xfId="0" applyNumberFormat="1" applyFont="1" applyFill="1" applyBorder="1" applyAlignment="1">
      <alignment horizontal="right" vertical="center" wrapText="1"/>
    </xf>
    <xf numFmtId="177" fontId="7" fillId="0" borderId="2" xfId="0" applyNumberFormat="1" applyFont="1" applyBorder="1" applyAlignment="1">
      <alignment horizontal="right" vertical="center"/>
    </xf>
    <xf numFmtId="177" fontId="7" fillId="0" borderId="2" xfId="0" applyNumberFormat="1" applyFont="1" applyFill="1" applyBorder="1" applyAlignment="1">
      <alignment wrapText="1"/>
    </xf>
    <xf numFmtId="177" fontId="7" fillId="0" borderId="2" xfId="0" applyNumberFormat="1" applyFont="1" applyFill="1" applyBorder="1" applyAlignment="1">
      <alignment horizontal="left" wrapText="1"/>
    </xf>
    <xf numFmtId="177" fontId="7" fillId="0" borderId="2" xfId="0" applyNumberFormat="1" applyFont="1" applyFill="1" applyBorder="1" applyAlignment="1">
      <alignment horizontal="left" vertical="center" wrapText="1"/>
    </xf>
    <xf numFmtId="0" fontId="67" fillId="0" borderId="0" xfId="0" applyFont="1" applyAlignment="1">
      <alignment horizontal="left" vertical="center"/>
    </xf>
    <xf numFmtId="0" fontId="8" fillId="0" borderId="0" xfId="0" applyFont="1" applyAlignment="1">
      <alignment horizontal="justify" vertical="center"/>
    </xf>
    <xf numFmtId="0" fontId="16" fillId="0" borderId="2" xfId="0" applyFont="1" applyBorder="1"/>
    <xf numFmtId="0" fontId="16" fillId="0" borderId="2" xfId="0" applyFont="1" applyBorder="1" applyAlignment="1">
      <alignment horizontal="center"/>
    </xf>
    <xf numFmtId="2" fontId="8" fillId="0" borderId="21" xfId="0" applyNumberFormat="1" applyFont="1" applyBorder="1"/>
    <xf numFmtId="164" fontId="34" fillId="0" borderId="10" xfId="107" applyNumberFormat="1" applyFont="1" applyFill="1" applyBorder="1" applyAlignment="1">
      <alignment horizontal="center" vertical="center"/>
    </xf>
    <xf numFmtId="164" fontId="34" fillId="0" borderId="0" xfId="107" applyNumberFormat="1" applyFont="1" applyFill="1" applyBorder="1" applyAlignment="1">
      <alignment horizontal="center" vertical="center"/>
    </xf>
    <xf numFmtId="164" fontId="34" fillId="0" borderId="0" xfId="108" applyNumberFormat="1" applyFont="1" applyFill="1" applyBorder="1" applyAlignment="1">
      <alignment horizontal="center" vertical="center"/>
    </xf>
    <xf numFmtId="164" fontId="34" fillId="0" borderId="21" xfId="107" applyNumberFormat="1" applyFont="1" applyFill="1" applyBorder="1" applyAlignment="1">
      <alignment horizontal="center" vertical="center"/>
    </xf>
    <xf numFmtId="164" fontId="13" fillId="0" borderId="0" xfId="0" applyNumberFormat="1" applyFont="1"/>
    <xf numFmtId="164" fontId="34" fillId="0" borderId="10" xfId="0" applyNumberFormat="1" applyFont="1" applyBorder="1" applyAlignment="1">
      <alignment horizontal="right" vertical="center"/>
    </xf>
    <xf numFmtId="164" fontId="34" fillId="0" borderId="0" xfId="0" applyNumberFormat="1" applyFont="1" applyBorder="1" applyAlignment="1">
      <alignment horizontal="right" vertical="center"/>
    </xf>
    <xf numFmtId="164" fontId="34" fillId="0" borderId="21" xfId="0" applyNumberFormat="1" applyFont="1" applyBorder="1" applyAlignment="1">
      <alignment horizontal="right" vertical="center"/>
    </xf>
    <xf numFmtId="0" fontId="16" fillId="0" borderId="0" xfId="0" applyFont="1" applyFill="1" applyAlignment="1">
      <alignment horizontal="right" vertical="center"/>
    </xf>
    <xf numFmtId="0" fontId="17" fillId="0" borderId="4" xfId="0" applyFont="1" applyFill="1" applyBorder="1"/>
    <xf numFmtId="164" fontId="17" fillId="0" borderId="4" xfId="0" applyNumberFormat="1" applyFont="1" applyFill="1" applyBorder="1"/>
    <xf numFmtId="3" fontId="8" fillId="0" borderId="11" xfId="0" applyNumberFormat="1" applyFont="1" applyFill="1" applyBorder="1" applyAlignment="1">
      <alignment horizontal="right"/>
    </xf>
    <xf numFmtId="3" fontId="8" fillId="0" borderId="7" xfId="0" applyNumberFormat="1" applyFont="1" applyFill="1" applyBorder="1" applyAlignment="1">
      <alignment horizontal="right"/>
    </xf>
    <xf numFmtId="3" fontId="8" fillId="0" borderId="12" xfId="0" applyNumberFormat="1" applyFont="1" applyFill="1" applyBorder="1" applyAlignment="1">
      <alignment horizontal="right"/>
    </xf>
    <xf numFmtId="3" fontId="8" fillId="0" borderId="13" xfId="0" applyNumberFormat="1" applyFont="1" applyFill="1" applyBorder="1" applyAlignment="1">
      <alignment horizontal="right"/>
    </xf>
    <xf numFmtId="0" fontId="8" fillId="0" borderId="16" xfId="0" applyFont="1" applyFill="1" applyBorder="1"/>
    <xf numFmtId="3" fontId="8" fillId="0" borderId="14" xfId="0" applyNumberFormat="1" applyFont="1" applyFill="1" applyBorder="1" applyAlignment="1">
      <alignment horizontal="right"/>
    </xf>
    <xf numFmtId="3" fontId="8" fillId="0" borderId="15" xfId="0" applyNumberFormat="1" applyFont="1" applyFill="1" applyBorder="1" applyAlignment="1">
      <alignment horizontal="right"/>
    </xf>
    <xf numFmtId="164" fontId="8" fillId="0" borderId="6" xfId="0" applyNumberFormat="1" applyFont="1" applyFill="1" applyBorder="1"/>
    <xf numFmtId="3" fontId="8" fillId="0" borderId="3" xfId="0" applyNumberFormat="1" applyFont="1" applyFill="1" applyBorder="1" applyAlignment="1">
      <alignment horizontal="right"/>
    </xf>
    <xf numFmtId="3" fontId="8" fillId="0" borderId="1" xfId="0" applyNumberFormat="1" applyFont="1" applyFill="1" applyBorder="1" applyAlignment="1">
      <alignment horizontal="right"/>
    </xf>
    <xf numFmtId="3" fontId="0" fillId="0" borderId="0" xfId="0" applyNumberFormat="1" applyFont="1" applyFill="1" applyBorder="1" applyAlignment="1">
      <alignment horizontal="right"/>
    </xf>
    <xf numFmtId="0" fontId="8" fillId="0" borderId="2" xfId="0" applyFont="1" applyFill="1" applyBorder="1" applyAlignment="1">
      <alignment wrapText="1"/>
    </xf>
    <xf numFmtId="0" fontId="8" fillId="0" borderId="2" xfId="0" applyFont="1" applyFill="1" applyBorder="1" applyAlignment="1">
      <alignment vertical="center" wrapText="1"/>
    </xf>
    <xf numFmtId="0" fontId="28" fillId="0" borderId="0" xfId="0" applyFont="1" applyFill="1" applyAlignment="1">
      <alignment horizontal="justify" vertical="center" wrapText="1"/>
    </xf>
    <xf numFmtId="0" fontId="34" fillId="0" borderId="0" xfId="0" applyFont="1" applyFill="1" applyAlignment="1">
      <alignment horizontal="justify" vertical="center"/>
    </xf>
    <xf numFmtId="0" fontId="34" fillId="0" borderId="0" xfId="0" applyFont="1" applyFill="1"/>
    <xf numFmtId="3" fontId="8" fillId="0" borderId="6" xfId="0" applyNumberFormat="1" applyFont="1" applyFill="1" applyBorder="1"/>
    <xf numFmtId="0" fontId="8" fillId="0" borderId="4" xfId="0" applyFont="1" applyFill="1" applyBorder="1" applyAlignment="1">
      <alignment horizontal="center" wrapText="1"/>
    </xf>
    <xf numFmtId="0" fontId="8" fillId="0" borderId="0" xfId="0" applyFont="1" applyFill="1" applyBorder="1" applyAlignment="1">
      <alignment horizontal="center" wrapText="1"/>
    </xf>
    <xf numFmtId="165" fontId="17" fillId="0" borderId="4" xfId="0" applyNumberFormat="1" applyFont="1" applyFill="1" applyBorder="1" applyAlignment="1">
      <alignment horizontal="right"/>
    </xf>
    <xf numFmtId="3" fontId="17" fillId="0" borderId="4" xfId="0" applyNumberFormat="1" applyFont="1" applyFill="1" applyBorder="1" applyAlignment="1">
      <alignment horizontal="center"/>
    </xf>
    <xf numFmtId="164" fontId="17" fillId="0" borderId="4" xfId="0" applyNumberFormat="1" applyFont="1" applyFill="1" applyBorder="1" applyAlignment="1">
      <alignment horizontal="center"/>
    </xf>
    <xf numFmtId="164" fontId="17" fillId="0" borderId="6" xfId="0" applyNumberFormat="1" applyFont="1" applyFill="1" applyBorder="1" applyAlignment="1">
      <alignment horizontal="center"/>
    </xf>
    <xf numFmtId="0" fontId="17" fillId="0" borderId="21" xfId="0" applyFont="1" applyFill="1" applyBorder="1" applyAlignment="1"/>
    <xf numFmtId="165" fontId="16" fillId="0" borderId="0" xfId="0" applyNumberFormat="1" applyFont="1" applyFill="1"/>
    <xf numFmtId="0" fontId="8" fillId="0" borderId="0" xfId="0" applyFont="1" applyFill="1" applyBorder="1" applyAlignment="1">
      <alignment horizontal="center"/>
    </xf>
    <xf numFmtId="3" fontId="13" fillId="0" borderId="0" xfId="0" applyNumberFormat="1" applyFont="1" applyFill="1" applyBorder="1" applyAlignment="1">
      <alignment horizontal="center"/>
    </xf>
    <xf numFmtId="2" fontId="16" fillId="0" borderId="0" xfId="0" applyNumberFormat="1" applyFont="1" applyFill="1" applyBorder="1"/>
    <xf numFmtId="164" fontId="7" fillId="0" borderId="10" xfId="2" applyNumberFormat="1" applyFont="1" applyFill="1" applyBorder="1" applyAlignment="1">
      <alignment horizontal="right"/>
    </xf>
    <xf numFmtId="0" fontId="17" fillId="0" borderId="2" xfId="0" applyFont="1" applyFill="1" applyBorder="1" applyAlignment="1">
      <alignment vertical="center"/>
    </xf>
    <xf numFmtId="164" fontId="8" fillId="0" borderId="0" xfId="0" applyNumberFormat="1" applyFont="1" applyFill="1" applyBorder="1" applyAlignment="1"/>
    <xf numFmtId="0" fontId="0" fillId="0" borderId="0" xfId="0" applyFill="1" applyAlignment="1">
      <alignment horizontal="center"/>
    </xf>
    <xf numFmtId="164" fontId="36" fillId="0" borderId="0" xfId="0" applyNumberFormat="1" applyFont="1" applyFill="1" applyBorder="1" applyAlignment="1">
      <alignment horizontal="center"/>
    </xf>
    <xf numFmtId="164" fontId="36" fillId="0" borderId="0" xfId="0" applyNumberFormat="1" applyFont="1" applyFill="1" applyBorder="1" applyAlignment="1">
      <alignment horizontal="center" wrapText="1"/>
    </xf>
    <xf numFmtId="0" fontId="37" fillId="0" borderId="0" xfId="0" applyFont="1" applyFill="1" applyAlignment="1">
      <alignment horizontal="center"/>
    </xf>
    <xf numFmtId="164" fontId="36" fillId="0" borderId="0" xfId="0" applyNumberFormat="1" applyFont="1" applyFill="1" applyBorder="1"/>
    <xf numFmtId="0" fontId="37" fillId="0" borderId="0" xfId="0" applyFont="1" applyFill="1"/>
    <xf numFmtId="0" fontId="21" fillId="0" borderId="0" xfId="29" applyNumberFormat="1" applyFont="1" applyFill="1"/>
    <xf numFmtId="3" fontId="69" fillId="0" borderId="21" xfId="0" applyNumberFormat="1" applyFont="1" applyFill="1" applyBorder="1"/>
    <xf numFmtId="3" fontId="70" fillId="0" borderId="10" xfId="0" applyNumberFormat="1" applyFont="1" applyFill="1" applyBorder="1"/>
    <xf numFmtId="3" fontId="70" fillId="0" borderId="35" xfId="25" applyNumberFormat="1" applyFont="1" applyFill="1" applyBorder="1" applyAlignment="1">
      <alignment vertical="center"/>
    </xf>
    <xf numFmtId="3" fontId="70" fillId="0" borderId="0" xfId="0" applyNumberFormat="1" applyFont="1" applyFill="1" applyBorder="1" applyAlignment="1">
      <alignment horizontal="right"/>
    </xf>
    <xf numFmtId="3" fontId="70" fillId="0" borderId="21" xfId="0" applyNumberFormat="1" applyFont="1" applyFill="1" applyBorder="1"/>
    <xf numFmtId="0" fontId="7" fillId="0" borderId="0" xfId="0" applyFont="1" applyFill="1" applyBorder="1" applyAlignment="1">
      <alignment wrapText="1"/>
    </xf>
    <xf numFmtId="0" fontId="24" fillId="0" borderId="0" xfId="0" applyFont="1" applyFill="1" applyBorder="1" applyAlignment="1">
      <alignment horizontal="center" vertical="center"/>
    </xf>
    <xf numFmtId="0" fontId="24" fillId="0" borderId="4" xfId="0" applyFont="1" applyFill="1" applyBorder="1" applyAlignment="1">
      <alignment horizontal="center"/>
    </xf>
    <xf numFmtId="3" fontId="24" fillId="0" borderId="4" xfId="0" applyNumberFormat="1" applyFont="1" applyFill="1" applyBorder="1" applyAlignment="1">
      <alignment wrapText="1"/>
    </xf>
    <xf numFmtId="164" fontId="24" fillId="0" borderId="4" xfId="0" applyNumberFormat="1" applyFont="1" applyFill="1" applyBorder="1" applyAlignment="1">
      <alignment wrapText="1"/>
    </xf>
    <xf numFmtId="3" fontId="24" fillId="0" borderId="4" xfId="0" quotePrefix="1" applyNumberFormat="1" applyFont="1" applyFill="1" applyBorder="1" applyAlignment="1">
      <alignment horizontal="right"/>
    </xf>
    <xf numFmtId="164" fontId="7" fillId="0" borderId="0" xfId="0" applyNumberFormat="1" applyFont="1" applyFill="1" applyBorder="1" applyAlignment="1">
      <alignment wrapText="1"/>
    </xf>
    <xf numFmtId="0" fontId="7" fillId="0" borderId="10" xfId="0" applyFont="1" applyFill="1" applyBorder="1"/>
    <xf numFmtId="3" fontId="7" fillId="0" borderId="10" xfId="0" applyNumberFormat="1" applyFont="1" applyFill="1" applyBorder="1" applyAlignment="1">
      <alignment wrapText="1"/>
    </xf>
    <xf numFmtId="164" fontId="7" fillId="0" borderId="10" xfId="0" applyNumberFormat="1" applyFont="1" applyFill="1" applyBorder="1" applyAlignment="1">
      <alignment wrapText="1"/>
    </xf>
    <xf numFmtId="3" fontId="24" fillId="0" borderId="10" xfId="0" applyNumberFormat="1" applyFont="1" applyFill="1" applyBorder="1" applyAlignment="1">
      <alignment horizontal="right"/>
    </xf>
    <xf numFmtId="0" fontId="7" fillId="0" borderId="21" xfId="0" applyFont="1" applyFill="1" applyBorder="1"/>
    <xf numFmtId="0" fontId="13" fillId="0" borderId="0" xfId="0" applyFont="1" applyFill="1" applyAlignment="1"/>
    <xf numFmtId="0" fontId="74" fillId="0" borderId="0" xfId="0" applyFont="1" applyFill="1"/>
    <xf numFmtId="0" fontId="24" fillId="0" borderId="2" xfId="0" applyFont="1" applyFill="1" applyBorder="1"/>
    <xf numFmtId="1" fontId="7" fillId="0" borderId="2" xfId="0" applyNumberFormat="1" applyFont="1" applyFill="1" applyBorder="1"/>
    <xf numFmtId="49" fontId="8" fillId="0" borderId="0" xfId="0" applyNumberFormat="1" applyFont="1" applyFill="1"/>
    <xf numFmtId="0" fontId="6" fillId="0" borderId="10" xfId="37" applyFont="1" applyFill="1" applyBorder="1"/>
    <xf numFmtId="3" fontId="17" fillId="0" borderId="21" xfId="0" applyNumberFormat="1" applyFont="1" applyFill="1" applyBorder="1" applyAlignment="1"/>
    <xf numFmtId="165" fontId="17" fillId="0" borderId="21" xfId="0" applyNumberFormat="1" applyFont="1" applyFill="1" applyBorder="1" applyAlignment="1"/>
    <xf numFmtId="165" fontId="17" fillId="0" borderId="0" xfId="0" applyNumberFormat="1" applyFont="1" applyFill="1" applyBorder="1" applyAlignment="1"/>
    <xf numFmtId="0" fontId="8" fillId="0" borderId="0" xfId="0" applyFont="1" applyFill="1" applyAlignment="1">
      <alignment horizontal="center" vertical="center"/>
    </xf>
    <xf numFmtId="0" fontId="6" fillId="0" borderId="0" xfId="1" applyFont="1" applyFill="1" applyBorder="1" applyAlignment="1">
      <alignment vertical="center"/>
    </xf>
    <xf numFmtId="49" fontId="17" fillId="0" borderId="2" xfId="0" applyNumberFormat="1" applyFont="1" applyFill="1" applyBorder="1" applyAlignment="1">
      <alignment horizontal="center" vertical="center"/>
    </xf>
    <xf numFmtId="0" fontId="8" fillId="0" borderId="0" xfId="0" applyFont="1" applyFill="1" applyBorder="1" applyAlignment="1">
      <alignment horizontal="center" vertical="center"/>
    </xf>
    <xf numFmtId="164" fontId="17" fillId="0" borderId="4" xfId="0" applyNumberFormat="1" applyFont="1" applyFill="1" applyBorder="1" applyAlignment="1">
      <alignment horizontal="center" vertical="center" wrapText="1"/>
    </xf>
    <xf numFmtId="0" fontId="8" fillId="0" borderId="0" xfId="0" applyFont="1" applyFill="1" applyBorder="1" applyAlignment="1">
      <alignment horizontal="right" vertical="center"/>
    </xf>
    <xf numFmtId="1" fontId="8" fillId="0" borderId="0" xfId="0" applyNumberFormat="1" applyFont="1" applyFill="1" applyBorder="1" applyAlignment="1">
      <alignment horizontal="right"/>
    </xf>
    <xf numFmtId="0" fontId="8" fillId="0" borderId="21" xfId="0" applyFont="1" applyFill="1" applyBorder="1" applyAlignment="1">
      <alignment horizontal="right" vertical="center"/>
    </xf>
    <xf numFmtId="1" fontId="8" fillId="0" borderId="21" xfId="0" applyNumberFormat="1" applyFont="1" applyFill="1" applyBorder="1" applyAlignment="1">
      <alignment horizontal="right"/>
    </xf>
    <xf numFmtId="1" fontId="8" fillId="0" borderId="21" xfId="0" applyNumberFormat="1" applyFont="1" applyFill="1" applyBorder="1"/>
    <xf numFmtId="0" fontId="8" fillId="0" borderId="0" xfId="0" applyFont="1" applyFill="1" applyAlignment="1">
      <alignment horizontal="center"/>
    </xf>
    <xf numFmtId="0" fontId="8" fillId="0" borderId="0" xfId="0" applyFont="1" applyFill="1" applyAlignment="1">
      <alignment horizontal="center" vertical="center" wrapText="1"/>
    </xf>
    <xf numFmtId="1" fontId="17" fillId="0" borderId="4" xfId="0" applyNumberFormat="1" applyFont="1" applyFill="1" applyBorder="1"/>
    <xf numFmtId="1" fontId="8" fillId="0" borderId="10" xfId="0" applyNumberFormat="1" applyFont="1" applyFill="1" applyBorder="1"/>
    <xf numFmtId="1" fontId="8" fillId="0" borderId="0" xfId="0" applyNumberFormat="1" applyFont="1" applyFill="1"/>
    <xf numFmtId="0" fontId="8" fillId="0" borderId="0" xfId="0" applyNumberFormat="1" applyFont="1" applyFill="1" applyBorder="1" applyAlignment="1">
      <alignment horizontal="center" vertical="center"/>
    </xf>
    <xf numFmtId="164" fontId="8" fillId="0" borderId="0" xfId="0" applyNumberFormat="1" applyFont="1" applyFill="1" applyBorder="1" applyAlignment="1">
      <alignment horizontal="center" vertical="center"/>
    </xf>
    <xf numFmtId="0" fontId="8" fillId="0" borderId="0" xfId="0" applyNumberFormat="1" applyFont="1" applyFill="1" applyBorder="1"/>
    <xf numFmtId="164" fontId="5" fillId="0" borderId="4" xfId="0" applyNumberFormat="1" applyFont="1" applyFill="1" applyBorder="1"/>
    <xf numFmtId="164" fontId="6" fillId="0" borderId="0" xfId="0" applyNumberFormat="1" applyFont="1" applyFill="1" applyBorder="1"/>
    <xf numFmtId="0" fontId="8" fillId="0" borderId="10" xfId="0" applyNumberFormat="1" applyFont="1" applyFill="1" applyBorder="1"/>
    <xf numFmtId="0" fontId="8" fillId="0" borderId="10" xfId="0" applyNumberFormat="1" applyFont="1" applyFill="1" applyBorder="1" applyAlignment="1">
      <alignment horizontal="right"/>
    </xf>
    <xf numFmtId="0" fontId="8" fillId="0" borderId="0" xfId="0" applyNumberFormat="1" applyFont="1" applyFill="1" applyBorder="1" applyAlignment="1">
      <alignment horizontal="right"/>
    </xf>
    <xf numFmtId="0" fontId="8" fillId="0" borderId="21" xfId="0" applyNumberFormat="1" applyFont="1" applyFill="1" applyBorder="1"/>
    <xf numFmtId="164" fontId="6" fillId="0" borderId="21" xfId="0" applyNumberFormat="1" applyFont="1" applyFill="1" applyBorder="1"/>
    <xf numFmtId="2" fontId="16" fillId="0" borderId="0" xfId="0" applyNumberFormat="1" applyFont="1" applyFill="1"/>
    <xf numFmtId="0" fontId="24" fillId="0" borderId="0" xfId="0" applyFont="1" applyFill="1" applyBorder="1" applyAlignment="1">
      <alignment vertical="center"/>
    </xf>
    <xf numFmtId="0" fontId="7" fillId="0" borderId="0" xfId="0" applyFont="1" applyFill="1" applyBorder="1" applyAlignment="1">
      <alignment horizontal="center" wrapText="1"/>
    </xf>
    <xf numFmtId="164" fontId="7" fillId="0" borderId="0" xfId="0" applyNumberFormat="1" applyFont="1" applyFill="1" applyBorder="1" applyAlignment="1">
      <alignment horizontal="center" wrapText="1"/>
    </xf>
    <xf numFmtId="3" fontId="24" fillId="0" borderId="4" xfId="0" applyNumberFormat="1" applyFont="1" applyFill="1" applyBorder="1" applyAlignment="1">
      <alignment horizontal="center" vertical="center"/>
    </xf>
    <xf numFmtId="165" fontId="24" fillId="0" borderId="4" xfId="0" applyNumberFormat="1" applyFont="1" applyFill="1" applyBorder="1" applyAlignment="1">
      <alignment horizontal="right" vertical="top"/>
    </xf>
    <xf numFmtId="0" fontId="8" fillId="0" borderId="4" xfId="0" applyFont="1" applyFill="1" applyBorder="1" applyAlignment="1">
      <alignment vertical="center" wrapText="1"/>
    </xf>
    <xf numFmtId="0" fontId="17" fillId="0" borderId="21" xfId="0" applyFont="1" applyFill="1" applyBorder="1"/>
    <xf numFmtId="0" fontId="24" fillId="0" borderId="4" xfId="0" applyFont="1" applyFill="1" applyBorder="1" applyAlignment="1">
      <alignment horizontal="left" vertical="center"/>
    </xf>
    <xf numFmtId="0" fontId="5" fillId="0" borderId="4" xfId="1" applyFont="1" applyFill="1" applyBorder="1" applyAlignment="1">
      <alignment horizontal="center" vertical="center" wrapText="1"/>
    </xf>
    <xf numFmtId="0" fontId="5" fillId="0" borderId="1" xfId="1" applyFont="1" applyFill="1" applyBorder="1" applyAlignment="1">
      <alignment horizontal="center" vertical="center" wrapText="1"/>
    </xf>
    <xf numFmtId="0" fontId="8" fillId="0" borderId="2" xfId="0" applyFont="1" applyFill="1" applyBorder="1" applyAlignment="1">
      <alignment horizontal="center" vertical="center"/>
    </xf>
    <xf numFmtId="0" fontId="5" fillId="0" borderId="2" xfId="1" applyFont="1" applyFill="1" applyBorder="1" applyAlignment="1">
      <alignment horizontal="center" vertical="center" wrapText="1"/>
    </xf>
    <xf numFmtId="0" fontId="5" fillId="0" borderId="3" xfId="1" applyFont="1" applyFill="1" applyBorder="1" applyAlignment="1">
      <alignment horizontal="center" vertical="center" wrapText="1"/>
    </xf>
    <xf numFmtId="0" fontId="5" fillId="0" borderId="11" xfId="1" applyFont="1" applyFill="1" applyBorder="1" applyAlignment="1">
      <alignment horizontal="center" vertical="center" wrapText="1"/>
    </xf>
    <xf numFmtId="0" fontId="5" fillId="0" borderId="9" xfId="1" applyFont="1" applyFill="1" applyBorder="1" applyAlignment="1">
      <alignment horizontal="center" vertical="center" wrapText="1"/>
    </xf>
    <xf numFmtId="0" fontId="6" fillId="0" borderId="2" xfId="4" applyFont="1" applyFill="1" applyBorder="1" applyAlignment="1">
      <alignment horizontal="center" vertical="center"/>
    </xf>
    <xf numFmtId="0" fontId="17" fillId="0" borderId="0" xfId="0" applyFont="1" applyFill="1" applyBorder="1" applyAlignment="1">
      <alignment horizontal="center" vertical="center" wrapText="1"/>
    </xf>
    <xf numFmtId="0" fontId="7" fillId="0" borderId="0" xfId="2" applyFont="1" applyFill="1" applyAlignment="1">
      <alignment wrapText="1"/>
    </xf>
    <xf numFmtId="0" fontId="6" fillId="0" borderId="0" xfId="1" applyFont="1" applyFill="1" applyBorder="1" applyAlignment="1">
      <alignment horizontal="left" wrapText="1"/>
    </xf>
    <xf numFmtId="0" fontId="6" fillId="0" borderId="0" xfId="4" applyFont="1" applyFill="1" applyBorder="1" applyAlignment="1">
      <alignment horizontal="center" vertical="center"/>
    </xf>
    <xf numFmtId="0" fontId="8" fillId="0" borderId="0" xfId="0" applyFont="1" applyFill="1" applyBorder="1" applyAlignment="1">
      <alignment horizontal="left" wrapText="1"/>
    </xf>
    <xf numFmtId="3" fontId="16" fillId="0" borderId="0" xfId="0" applyNumberFormat="1" applyFont="1" applyFill="1" applyBorder="1"/>
    <xf numFmtId="3" fontId="5" fillId="0" borderId="2" xfId="1" applyNumberFormat="1" applyFont="1" applyFill="1" applyBorder="1" applyAlignment="1">
      <alignment horizontal="center" vertical="center" wrapText="1"/>
    </xf>
    <xf numFmtId="0" fontId="4" fillId="0" borderId="0" xfId="0" applyFont="1" applyFill="1" applyBorder="1" applyAlignment="1">
      <alignment horizontal="right"/>
    </xf>
    <xf numFmtId="3" fontId="4" fillId="0" borderId="0" xfId="33" applyNumberFormat="1" applyFont="1" applyFill="1" applyBorder="1" applyAlignment="1">
      <alignment horizontal="right" vertical="center" wrapText="1"/>
    </xf>
    <xf numFmtId="3" fontId="6" fillId="0" borderId="0" xfId="0" applyNumberFormat="1" applyFont="1" applyFill="1" applyBorder="1"/>
    <xf numFmtId="0" fontId="8" fillId="0" borderId="2" xfId="0" applyFont="1" applyFill="1" applyBorder="1" applyAlignment="1">
      <alignment horizontal="center" vertical="center"/>
    </xf>
    <xf numFmtId="0" fontId="5" fillId="0" borderId="1" xfId="1" applyFont="1" applyFill="1" applyBorder="1" applyAlignment="1">
      <alignment horizontal="center" vertical="center" wrapText="1"/>
    </xf>
    <xf numFmtId="0" fontId="5" fillId="0" borderId="36" xfId="1" applyFont="1" applyFill="1" applyBorder="1" applyAlignment="1">
      <alignment horizontal="center" vertical="center" wrapText="1"/>
    </xf>
    <xf numFmtId="0" fontId="5" fillId="0" borderId="2" xfId="1" applyFont="1" applyFill="1" applyBorder="1" applyAlignment="1">
      <alignment horizontal="center" vertical="center" wrapText="1"/>
    </xf>
    <xf numFmtId="0" fontId="5" fillId="0" borderId="3" xfId="1" applyFont="1" applyFill="1" applyBorder="1" applyAlignment="1">
      <alignment horizontal="center" vertical="center" wrapText="1"/>
    </xf>
    <xf numFmtId="0" fontId="5" fillId="0" borderId="11" xfId="1" applyFont="1" applyFill="1" applyBorder="1" applyAlignment="1">
      <alignment horizontal="center" vertical="center" wrapText="1"/>
    </xf>
    <xf numFmtId="0" fontId="5" fillId="0" borderId="4" xfId="1" applyFont="1" applyFill="1" applyBorder="1" applyAlignment="1">
      <alignment horizontal="center" vertical="center" wrapText="1"/>
    </xf>
    <xf numFmtId="2" fontId="5" fillId="0" borderId="2" xfId="1" applyNumberFormat="1" applyFont="1" applyFill="1" applyBorder="1" applyAlignment="1">
      <alignment horizontal="center" vertical="center" wrapText="1"/>
    </xf>
    <xf numFmtId="2" fontId="5" fillId="0" borderId="4" xfId="1" applyNumberFormat="1" applyFont="1" applyFill="1" applyBorder="1" applyAlignment="1">
      <alignment horizontal="center" vertical="center" wrapText="1"/>
    </xf>
    <xf numFmtId="2" fontId="5" fillId="0" borderId="1" xfId="1" applyNumberFormat="1" applyFont="1" applyFill="1" applyBorder="1" applyAlignment="1">
      <alignment horizontal="center" vertical="center" wrapText="1"/>
    </xf>
    <xf numFmtId="0" fontId="5" fillId="0" borderId="0" xfId="1" applyFont="1" applyFill="1" applyBorder="1" applyAlignment="1">
      <alignment wrapText="1"/>
    </xf>
    <xf numFmtId="0" fontId="8" fillId="0" borderId="0" xfId="0" applyFont="1" applyFill="1" applyBorder="1" applyAlignment="1">
      <alignment wrapText="1"/>
    </xf>
    <xf numFmtId="0" fontId="8" fillId="0" borderId="0" xfId="0" applyFont="1" applyFill="1" applyAlignment="1">
      <alignment wrapText="1"/>
    </xf>
    <xf numFmtId="0" fontId="5" fillId="0" borderId="9" xfId="1" applyFont="1" applyFill="1" applyBorder="1" applyAlignment="1">
      <alignment horizontal="center" vertical="center" wrapText="1"/>
    </xf>
    <xf numFmtId="0" fontId="6" fillId="0" borderId="2" xfId="4" applyFont="1" applyFill="1" applyBorder="1" applyAlignment="1">
      <alignment horizontal="center" vertical="center"/>
    </xf>
    <xf numFmtId="0" fontId="7" fillId="0" borderId="0" xfId="2" applyFont="1" applyFill="1" applyAlignment="1">
      <alignment horizontal="left" wrapText="1"/>
    </xf>
    <xf numFmtId="0" fontId="6" fillId="0" borderId="0" xfId="4" applyFont="1" applyFill="1" applyAlignment="1">
      <alignment horizontal="left" wrapText="1"/>
    </xf>
    <xf numFmtId="0" fontId="6" fillId="0" borderId="0" xfId="2" applyFont="1" applyFill="1" applyAlignment="1">
      <alignment horizontal="left" wrapText="1"/>
    </xf>
    <xf numFmtId="0" fontId="5" fillId="0" borderId="7" xfId="1"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4" xfId="2" applyFont="1" applyFill="1" applyBorder="1" applyAlignment="1">
      <alignment horizontal="center" vertical="center" wrapText="1"/>
    </xf>
    <xf numFmtId="0" fontId="5" fillId="0" borderId="1" xfId="2" applyFont="1" applyFill="1" applyBorder="1" applyAlignment="1">
      <alignment horizontal="center" vertical="center" wrapText="1"/>
    </xf>
    <xf numFmtId="0" fontId="17" fillId="0" borderId="2" xfId="0" applyFont="1" applyFill="1" applyBorder="1" applyAlignment="1">
      <alignment horizontal="center" vertical="center" wrapText="1"/>
    </xf>
    <xf numFmtId="0" fontId="17" fillId="0" borderId="2" xfId="0" applyFont="1" applyFill="1" applyBorder="1" applyAlignment="1">
      <alignment horizontal="center" wrapText="1"/>
    </xf>
    <xf numFmtId="0" fontId="17" fillId="0" borderId="2" xfId="0" applyFont="1" applyFill="1" applyBorder="1" applyAlignment="1">
      <alignment horizontal="center" vertical="center"/>
    </xf>
    <xf numFmtId="0" fontId="17" fillId="0" borderId="2" xfId="0" applyNumberFormat="1" applyFont="1" applyFill="1" applyBorder="1" applyAlignment="1">
      <alignment horizontal="center" vertical="center" wrapText="1"/>
    </xf>
    <xf numFmtId="0" fontId="7" fillId="0" borderId="0" xfId="2" applyFont="1" applyFill="1" applyAlignment="1">
      <alignment wrapText="1"/>
    </xf>
    <xf numFmtId="0" fontId="17" fillId="0" borderId="16" xfId="0" applyNumberFormat="1" applyFont="1" applyFill="1" applyBorder="1" applyAlignment="1">
      <alignment horizontal="center" vertical="center" wrapText="1"/>
    </xf>
    <xf numFmtId="0" fontId="6" fillId="0" borderId="10" xfId="1" applyFont="1" applyFill="1" applyBorder="1" applyAlignment="1">
      <alignment horizontal="left" wrapText="1"/>
    </xf>
    <xf numFmtId="0" fontId="6" fillId="0" borderId="0" xfId="1" applyFont="1" applyFill="1" applyBorder="1" applyAlignment="1">
      <alignment horizontal="left" wrapText="1"/>
    </xf>
    <xf numFmtId="0" fontId="20" fillId="0" borderId="0" xfId="0" applyFont="1" applyFill="1" applyBorder="1" applyAlignment="1">
      <alignment horizontal="center"/>
    </xf>
    <xf numFmtId="0" fontId="6" fillId="0" borderId="0" xfId="4" applyFont="1" applyFill="1" applyAlignment="1">
      <alignment horizontal="left" vertical="center" wrapText="1"/>
    </xf>
    <xf numFmtId="0" fontId="24" fillId="0" borderId="2" xfId="2" applyFont="1" applyFill="1" applyBorder="1" applyAlignment="1">
      <alignment horizontal="center" vertical="center" wrapText="1"/>
    </xf>
    <xf numFmtId="0" fontId="6" fillId="0" borderId="10" xfId="4" applyFont="1" applyFill="1" applyBorder="1" applyAlignment="1">
      <alignment horizontal="center" vertical="center"/>
    </xf>
    <xf numFmtId="0" fontId="6" fillId="0" borderId="0" xfId="4" applyFont="1" applyFill="1" applyBorder="1" applyAlignment="1">
      <alignment horizontal="center" vertical="center"/>
    </xf>
    <xf numFmtId="0" fontId="6" fillId="0" borderId="21" xfId="4" applyFont="1" applyFill="1" applyBorder="1" applyAlignment="1">
      <alignment horizontal="center" vertical="center"/>
    </xf>
    <xf numFmtId="0" fontId="34" fillId="0" borderId="0" xfId="0" applyFont="1" applyFill="1" applyAlignment="1">
      <alignment horizontal="left" vertical="center" wrapText="1"/>
    </xf>
    <xf numFmtId="3" fontId="24" fillId="0" borderId="2" xfId="2" applyNumberFormat="1" applyFont="1" applyFill="1" applyBorder="1" applyAlignment="1">
      <alignment horizontal="center" vertical="center" wrapText="1"/>
    </xf>
    <xf numFmtId="0" fontId="5" fillId="0" borderId="2" xfId="4" applyFont="1" applyFill="1" applyBorder="1" applyAlignment="1">
      <alignment horizontal="center" vertical="center"/>
    </xf>
    <xf numFmtId="0" fontId="7" fillId="0" borderId="0" xfId="2" applyFont="1" applyFill="1" applyAlignment="1">
      <alignment horizontal="center" wrapText="1"/>
    </xf>
    <xf numFmtId="0" fontId="5" fillId="0" borderId="10" xfId="4" applyFont="1" applyFill="1" applyBorder="1" applyAlignment="1">
      <alignment horizontal="center" vertical="center"/>
    </xf>
    <xf numFmtId="0" fontId="5" fillId="0" borderId="0" xfId="4" applyFont="1" applyFill="1" applyBorder="1" applyAlignment="1">
      <alignment horizontal="center" vertical="center"/>
    </xf>
    <xf numFmtId="0" fontId="5" fillId="0" borderId="21" xfId="4" applyFont="1" applyFill="1" applyBorder="1" applyAlignment="1">
      <alignment horizontal="center" vertical="center"/>
    </xf>
    <xf numFmtId="0" fontId="6" fillId="0" borderId="0" xfId="2" applyFont="1" applyFill="1" applyAlignment="1">
      <alignment horizontal="left" vertical="top" wrapText="1"/>
    </xf>
    <xf numFmtId="0" fontId="24" fillId="0" borderId="3" xfId="2" applyFont="1" applyFill="1" applyBorder="1" applyAlignment="1">
      <alignment horizontal="center" vertical="center" wrapText="1"/>
    </xf>
    <xf numFmtId="0" fontId="5" fillId="0" borderId="9" xfId="4" applyFont="1" applyFill="1" applyBorder="1" applyAlignment="1">
      <alignment horizontal="center" vertical="center"/>
    </xf>
    <xf numFmtId="0" fontId="5" fillId="0" borderId="8" xfId="4" applyFont="1" applyFill="1" applyBorder="1" applyAlignment="1">
      <alignment horizontal="center" vertical="center"/>
    </xf>
    <xf numFmtId="0" fontId="5" fillId="0" borderId="16" xfId="4" applyFont="1" applyFill="1" applyBorder="1" applyAlignment="1">
      <alignment horizontal="center" vertical="center"/>
    </xf>
    <xf numFmtId="0" fontId="24" fillId="0" borderId="9" xfId="2" applyFont="1" applyFill="1" applyBorder="1" applyAlignment="1">
      <alignment horizontal="center"/>
    </xf>
    <xf numFmtId="0" fontId="24" fillId="0" borderId="8" xfId="2" applyFont="1" applyFill="1" applyBorder="1" applyAlignment="1">
      <alignment horizontal="center"/>
    </xf>
    <xf numFmtId="0" fontId="24" fillId="0" borderId="16" xfId="2" applyFont="1" applyFill="1" applyBorder="1" applyAlignment="1">
      <alignment horizontal="center"/>
    </xf>
    <xf numFmtId="0" fontId="17" fillId="0" borderId="3"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7" fillId="0" borderId="3" xfId="0" applyFont="1" applyFill="1" applyBorder="1" applyAlignment="1">
      <alignment horizontal="center" vertical="center"/>
    </xf>
    <xf numFmtId="0" fontId="17" fillId="0" borderId="4" xfId="0" applyFont="1" applyFill="1" applyBorder="1" applyAlignment="1">
      <alignment horizontal="center" vertical="center"/>
    </xf>
    <xf numFmtId="0" fontId="17" fillId="0" borderId="1" xfId="0"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8" xfId="0"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7" fillId="0" borderId="9" xfId="0" applyFont="1" applyFill="1" applyBorder="1" applyAlignment="1">
      <alignment horizontal="center" vertical="center"/>
    </xf>
    <xf numFmtId="0" fontId="17" fillId="0" borderId="8" xfId="0" applyFont="1" applyFill="1" applyBorder="1" applyAlignment="1">
      <alignment horizontal="center" vertical="center"/>
    </xf>
    <xf numFmtId="0" fontId="17" fillId="0" borderId="16" xfId="0" applyFont="1" applyFill="1" applyBorder="1" applyAlignment="1">
      <alignment horizontal="center" vertical="center"/>
    </xf>
    <xf numFmtId="0" fontId="17" fillId="0" borderId="2" xfId="0" applyFont="1" applyFill="1" applyBorder="1" applyAlignment="1">
      <alignment horizontal="center"/>
    </xf>
    <xf numFmtId="0" fontId="17" fillId="0" borderId="9" xfId="0" applyFont="1" applyFill="1" applyBorder="1" applyAlignment="1">
      <alignment horizontal="center" wrapText="1"/>
    </xf>
    <xf numFmtId="0" fontId="6" fillId="0" borderId="0" xfId="4" applyFont="1" applyFill="1" applyAlignment="1">
      <alignment horizontal="left"/>
    </xf>
    <xf numFmtId="0" fontId="6" fillId="0" borderId="0" xfId="0" applyFont="1" applyFill="1" applyAlignment="1">
      <alignment horizontal="left" vertical="center" wrapText="1"/>
    </xf>
    <xf numFmtId="0" fontId="6" fillId="0" borderId="6" xfId="4" applyFont="1" applyFill="1" applyBorder="1" applyAlignment="1">
      <alignment horizontal="center" vertical="center" wrapText="1"/>
    </xf>
    <xf numFmtId="0" fontId="5" fillId="0" borderId="2" xfId="4" applyFont="1" applyFill="1" applyBorder="1" applyAlignment="1">
      <alignment horizontal="center" vertical="center" wrapText="1"/>
    </xf>
    <xf numFmtId="0" fontId="5" fillId="0" borderId="3" xfId="4" applyFont="1" applyFill="1" applyBorder="1" applyAlignment="1">
      <alignment horizontal="center" vertical="center" wrapText="1"/>
    </xf>
    <xf numFmtId="0" fontId="5" fillId="0" borderId="4" xfId="4" applyFont="1" applyFill="1" applyBorder="1" applyAlignment="1">
      <alignment horizontal="center" vertical="center" wrapText="1"/>
    </xf>
    <xf numFmtId="0" fontId="5" fillId="0" borderId="1" xfId="4" applyFont="1" applyFill="1" applyBorder="1" applyAlignment="1">
      <alignment horizontal="center" vertical="center" wrapText="1"/>
    </xf>
    <xf numFmtId="0" fontId="16" fillId="0" borderId="0" xfId="0" applyFont="1" applyFill="1" applyAlignment="1">
      <alignment horizontal="center" wrapText="1"/>
    </xf>
    <xf numFmtId="0" fontId="5" fillId="0" borderId="9" xfId="4" applyFont="1" applyFill="1" applyBorder="1" applyAlignment="1">
      <alignment horizontal="center" vertical="center" wrapText="1"/>
    </xf>
    <xf numFmtId="0" fontId="5" fillId="0" borderId="2" xfId="27" applyFont="1" applyFill="1" applyBorder="1" applyAlignment="1">
      <alignment horizontal="center" vertical="center" wrapText="1"/>
    </xf>
    <xf numFmtId="0" fontId="5" fillId="0" borderId="9" xfId="27" applyFont="1" applyFill="1" applyBorder="1" applyAlignment="1">
      <alignment horizontal="center" vertical="center"/>
    </xf>
    <xf numFmtId="0" fontId="8" fillId="0" borderId="0" xfId="0" applyFont="1" applyFill="1" applyAlignment="1">
      <alignment horizontal="left" wrapText="1"/>
    </xf>
    <xf numFmtId="0" fontId="5" fillId="0" borderId="10" xfId="4" applyFont="1" applyFill="1" applyBorder="1" applyAlignment="1">
      <alignment horizontal="center" vertical="center" wrapText="1"/>
    </xf>
    <xf numFmtId="0" fontId="5" fillId="0" borderId="7" xfId="4" applyFont="1" applyFill="1" applyBorder="1" applyAlignment="1">
      <alignment horizontal="center" vertical="center" wrapText="1"/>
    </xf>
    <xf numFmtId="0" fontId="5" fillId="0" borderId="21" xfId="4" applyFont="1" applyFill="1" applyBorder="1" applyAlignment="1">
      <alignment horizontal="center" vertical="center" wrapText="1"/>
    </xf>
    <xf numFmtId="0" fontId="5" fillId="0" borderId="15" xfId="4" applyFont="1" applyFill="1" applyBorder="1" applyAlignment="1">
      <alignment horizontal="center" vertical="center" wrapText="1"/>
    </xf>
    <xf numFmtId="0" fontId="5" fillId="0" borderId="22" xfId="4" applyFont="1" applyFill="1" applyBorder="1" applyAlignment="1">
      <alignment horizontal="center" vertical="center"/>
    </xf>
    <xf numFmtId="0" fontId="5" fillId="0" borderId="23" xfId="4" applyFont="1" applyFill="1" applyBorder="1" applyAlignment="1">
      <alignment horizontal="center" vertical="center"/>
    </xf>
    <xf numFmtId="0" fontId="5" fillId="0" borderId="22" xfId="4" applyFont="1" applyFill="1" applyBorder="1" applyAlignment="1">
      <alignment horizontal="center" vertical="center" wrapText="1"/>
    </xf>
    <xf numFmtId="0" fontId="5" fillId="0" borderId="23" xfId="4" applyFont="1" applyFill="1" applyBorder="1" applyAlignment="1">
      <alignment horizontal="center" vertical="center" wrapText="1"/>
    </xf>
    <xf numFmtId="0" fontId="5" fillId="0" borderId="0" xfId="4" applyFont="1" applyFill="1" applyBorder="1" applyAlignment="1">
      <alignment horizontal="center" vertical="center" wrapText="1"/>
    </xf>
    <xf numFmtId="0" fontId="5" fillId="0" borderId="40" xfId="4" applyFont="1" applyFill="1" applyBorder="1" applyAlignment="1">
      <alignment horizontal="center" vertical="center" wrapText="1"/>
    </xf>
    <xf numFmtId="0" fontId="5" fillId="0" borderId="18" xfId="4" applyFont="1" applyFill="1" applyBorder="1" applyAlignment="1">
      <alignment horizontal="center" vertical="center" wrapText="1"/>
    </xf>
    <xf numFmtId="0" fontId="5" fillId="0" borderId="19" xfId="4" applyFont="1" applyFill="1" applyBorder="1" applyAlignment="1">
      <alignment horizontal="center" vertical="center" wrapText="1"/>
    </xf>
    <xf numFmtId="0" fontId="5" fillId="0" borderId="19" xfId="4" applyFont="1" applyFill="1" applyBorder="1" applyAlignment="1">
      <alignment horizontal="center" vertical="center"/>
    </xf>
    <xf numFmtId="0" fontId="5" fillId="0" borderId="18" xfId="4" applyFont="1" applyFill="1" applyBorder="1" applyAlignment="1">
      <alignment horizontal="center" vertical="center"/>
    </xf>
    <xf numFmtId="0" fontId="5" fillId="0" borderId="24" xfId="4" applyFont="1" applyFill="1" applyBorder="1" applyAlignment="1">
      <alignment horizontal="center" vertical="center" wrapText="1"/>
    </xf>
    <xf numFmtId="3" fontId="5" fillId="0" borderId="22" xfId="4" applyNumberFormat="1" applyFont="1" applyFill="1" applyBorder="1" applyAlignment="1">
      <alignment horizontal="center" vertical="center" wrapText="1"/>
    </xf>
    <xf numFmtId="3" fontId="5" fillId="0" borderId="23" xfId="4" applyNumberFormat="1" applyFont="1" applyFill="1" applyBorder="1" applyAlignment="1">
      <alignment horizontal="center" vertical="center" wrapText="1"/>
    </xf>
    <xf numFmtId="3" fontId="5" fillId="0" borderId="21" xfId="4" applyNumberFormat="1" applyFont="1" applyFill="1" applyBorder="1" applyAlignment="1">
      <alignment horizontal="center" vertical="center" wrapText="1"/>
    </xf>
    <xf numFmtId="3" fontId="5" fillId="0" borderId="24" xfId="4" applyNumberFormat="1" applyFont="1" applyFill="1" applyBorder="1" applyAlignment="1">
      <alignment horizontal="center" vertical="center" wrapText="1"/>
    </xf>
    <xf numFmtId="0" fontId="5" fillId="0" borderId="8" xfId="4" applyFont="1" applyFill="1" applyBorder="1" applyAlignment="1">
      <alignment horizontal="center" vertical="center" wrapText="1"/>
    </xf>
    <xf numFmtId="0" fontId="5" fillId="0" borderId="16" xfId="4" applyFont="1" applyFill="1" applyBorder="1" applyAlignment="1">
      <alignment horizontal="center" vertical="center" wrapText="1"/>
    </xf>
    <xf numFmtId="0" fontId="35" fillId="0" borderId="0" xfId="0" applyFont="1" applyFill="1" applyBorder="1" applyAlignment="1">
      <alignment horizontal="center" wrapText="1"/>
    </xf>
    <xf numFmtId="0" fontId="24" fillId="0" borderId="2" xfId="0" applyFont="1" applyFill="1" applyBorder="1" applyAlignment="1">
      <alignment horizontal="center" vertical="center" wrapText="1"/>
    </xf>
    <xf numFmtId="0" fontId="5" fillId="0" borderId="9" xfId="4" applyFont="1" applyFill="1" applyBorder="1" applyAlignment="1">
      <alignment horizontal="left" vertical="center" wrapText="1"/>
    </xf>
    <xf numFmtId="0" fontId="5" fillId="0" borderId="8" xfId="4" applyFont="1" applyFill="1" applyBorder="1" applyAlignment="1">
      <alignment horizontal="left" vertical="center" wrapText="1"/>
    </xf>
    <xf numFmtId="0" fontId="5" fillId="0" borderId="16" xfId="4" applyFont="1" applyFill="1" applyBorder="1" applyAlignment="1">
      <alignment horizontal="left" vertical="center" wrapText="1"/>
    </xf>
    <xf numFmtId="0" fontId="38" fillId="0" borderId="0" xfId="4" applyFont="1" applyFill="1" applyBorder="1" applyAlignment="1">
      <alignment horizontal="center" wrapText="1"/>
    </xf>
    <xf numFmtId="0" fontId="5" fillId="0" borderId="38" xfId="4" applyFont="1" applyFill="1" applyBorder="1" applyAlignment="1">
      <alignment horizontal="center" vertical="center" wrapText="1"/>
    </xf>
    <xf numFmtId="0" fontId="5" fillId="0" borderId="39" xfId="4" applyFont="1" applyFill="1" applyBorder="1" applyAlignment="1">
      <alignment horizontal="center" vertical="center" wrapText="1"/>
    </xf>
    <xf numFmtId="0" fontId="72" fillId="0" borderId="7" xfId="30" applyFont="1" applyFill="1" applyBorder="1" applyAlignment="1">
      <alignment horizontal="center" vertical="center" wrapText="1"/>
    </xf>
    <xf numFmtId="0" fontId="72" fillId="0" borderId="13" xfId="30" applyFont="1" applyFill="1" applyBorder="1" applyAlignment="1">
      <alignment horizontal="center" vertical="center" wrapText="1"/>
    </xf>
    <xf numFmtId="0" fontId="72" fillId="0" borderId="34" xfId="30" applyFont="1" applyFill="1" applyBorder="1" applyAlignment="1">
      <alignment horizontal="center" vertical="center" wrapText="1"/>
    </xf>
    <xf numFmtId="0" fontId="72" fillId="0" borderId="2" xfId="30" applyFont="1" applyFill="1" applyBorder="1" applyAlignment="1">
      <alignment horizontal="center" vertical="center" wrapText="1"/>
    </xf>
    <xf numFmtId="0" fontId="24" fillId="0" borderId="2" xfId="0" applyFont="1" applyFill="1" applyBorder="1" applyAlignment="1">
      <alignment horizontal="center" vertical="center"/>
    </xf>
    <xf numFmtId="0" fontId="5" fillId="0" borderId="2" xfId="30" applyFont="1" applyFill="1" applyBorder="1" applyAlignment="1">
      <alignment horizontal="center" vertical="center" wrapText="1"/>
    </xf>
    <xf numFmtId="0" fontId="6" fillId="0" borderId="0" xfId="30" applyFont="1" applyFill="1" applyAlignment="1">
      <alignment horizontal="left" wrapText="1"/>
    </xf>
    <xf numFmtId="0" fontId="24" fillId="0" borderId="0" xfId="0" applyFont="1" applyFill="1" applyAlignment="1">
      <alignment horizontal="left" wrapText="1"/>
    </xf>
    <xf numFmtId="0" fontId="6" fillId="0" borderId="0" xfId="30" applyFont="1" applyFill="1" applyBorder="1" applyAlignment="1">
      <alignment horizontal="left" wrapText="1"/>
    </xf>
    <xf numFmtId="0" fontId="6" fillId="0" borderId="10" xfId="30" applyFont="1" applyFill="1" applyBorder="1" applyAlignment="1">
      <alignment horizontal="left" wrapText="1"/>
    </xf>
    <xf numFmtId="0" fontId="17" fillId="0" borderId="1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6" fillId="0" borderId="0" xfId="4" applyFont="1" applyFill="1" applyAlignment="1">
      <alignment horizontal="left" vertical="center"/>
    </xf>
    <xf numFmtId="0" fontId="5" fillId="0" borderId="8" xfId="1" applyFont="1" applyFill="1" applyBorder="1" applyAlignment="1">
      <alignment horizontal="center" vertical="center" wrapText="1"/>
    </xf>
    <xf numFmtId="0" fontId="5" fillId="0" borderId="16" xfId="1" applyFont="1" applyFill="1" applyBorder="1" applyAlignment="1">
      <alignment horizontal="center" vertical="center" wrapText="1"/>
    </xf>
    <xf numFmtId="0" fontId="24" fillId="0" borderId="2" xfId="32" applyFont="1" applyFill="1" applyBorder="1" applyAlignment="1">
      <alignment horizontal="center" vertical="center" wrapText="1"/>
    </xf>
    <xf numFmtId="0" fontId="5" fillId="0" borderId="2" xfId="0" applyFont="1" applyFill="1" applyBorder="1" applyAlignment="1">
      <alignment horizontal="center" vertical="center"/>
    </xf>
    <xf numFmtId="0" fontId="8" fillId="0" borderId="0" xfId="0" applyFont="1" applyFill="1" applyBorder="1" applyAlignment="1">
      <alignment horizontal="left" wrapText="1"/>
    </xf>
    <xf numFmtId="0" fontId="17" fillId="0" borderId="2" xfId="0" applyFont="1" applyBorder="1" applyAlignment="1">
      <alignment horizontal="center" vertical="center"/>
    </xf>
    <xf numFmtId="0" fontId="17" fillId="0" borderId="2" xfId="0" applyFont="1" applyBorder="1" applyAlignment="1">
      <alignment horizontal="center" vertical="center" wrapText="1"/>
    </xf>
    <xf numFmtId="0" fontId="8" fillId="0" borderId="0" xfId="0" applyFont="1" applyFill="1" applyAlignment="1">
      <alignment horizontal="center"/>
    </xf>
    <xf numFmtId="0" fontId="17" fillId="0" borderId="9" xfId="0" applyFont="1" applyFill="1" applyBorder="1" applyAlignment="1">
      <alignment horizontal="center" vertical="center" wrapText="1"/>
    </xf>
    <xf numFmtId="0" fontId="24" fillId="0" borderId="9" xfId="0" applyFont="1" applyFill="1" applyBorder="1" applyAlignment="1">
      <alignment horizontal="center" vertical="center" wrapText="1"/>
    </xf>
    <xf numFmtId="0" fontId="24" fillId="0" borderId="8"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3" xfId="0" applyFont="1" applyFill="1" applyBorder="1" applyAlignment="1">
      <alignment horizontal="center" vertical="center" wrapText="1"/>
    </xf>
    <xf numFmtId="0" fontId="24" fillId="0" borderId="4"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3" xfId="0" applyFont="1" applyFill="1" applyBorder="1" applyAlignment="1">
      <alignment horizontal="center" vertical="center"/>
    </xf>
    <xf numFmtId="0" fontId="24" fillId="0" borderId="4" xfId="0" applyFont="1" applyFill="1" applyBorder="1" applyAlignment="1">
      <alignment horizontal="center" vertical="center"/>
    </xf>
    <xf numFmtId="0" fontId="24" fillId="0" borderId="1" xfId="0" applyFont="1" applyFill="1" applyBorder="1" applyAlignment="1">
      <alignment horizontal="center" vertical="center"/>
    </xf>
    <xf numFmtId="164" fontId="5" fillId="0" borderId="2" xfId="0" applyNumberFormat="1" applyFont="1" applyFill="1" applyBorder="1" applyAlignment="1">
      <alignment horizontal="center" vertical="center" wrapText="1"/>
    </xf>
    <xf numFmtId="0" fontId="5" fillId="0" borderId="2" xfId="0" applyFont="1" applyFill="1" applyBorder="1" applyAlignment="1">
      <alignment horizontal="center" vertical="center" wrapText="1"/>
    </xf>
    <xf numFmtId="164" fontId="5" fillId="0" borderId="2" xfId="0" applyNumberFormat="1" applyFont="1" applyFill="1" applyBorder="1" applyAlignment="1">
      <alignment horizontal="center" vertical="center"/>
    </xf>
    <xf numFmtId="0" fontId="24" fillId="0" borderId="2" xfId="0" applyFont="1" applyFill="1" applyBorder="1" applyAlignment="1">
      <alignment horizontal="center" wrapText="1"/>
    </xf>
    <xf numFmtId="0" fontId="24" fillId="0" borderId="2" xfId="0" applyFont="1" applyFill="1" applyBorder="1" applyAlignment="1">
      <alignment horizontal="center"/>
    </xf>
    <xf numFmtId="0" fontId="17" fillId="0" borderId="10" xfId="0" applyFont="1" applyBorder="1" applyAlignment="1">
      <alignment horizontal="center" vertical="center"/>
    </xf>
    <xf numFmtId="0" fontId="17" fillId="0" borderId="21" xfId="0" applyFont="1" applyBorder="1" applyAlignment="1">
      <alignment horizontal="center" vertical="center"/>
    </xf>
    <xf numFmtId="0" fontId="8" fillId="0" borderId="10" xfId="0" applyFont="1" applyBorder="1" applyAlignment="1">
      <alignment horizontal="left" wrapText="1"/>
    </xf>
    <xf numFmtId="0" fontId="17" fillId="0" borderId="0" xfId="0" applyFont="1" applyBorder="1" applyAlignment="1">
      <alignment horizontal="center" vertical="center"/>
    </xf>
    <xf numFmtId="3" fontId="5" fillId="0" borderId="4" xfId="2" applyNumberFormat="1" applyFont="1" applyFill="1" applyBorder="1"/>
    <xf numFmtId="164" fontId="5" fillId="0" borderId="4" xfId="2" applyNumberFormat="1" applyFont="1" applyFill="1" applyBorder="1" applyAlignment="1">
      <alignment horizontal="right"/>
    </xf>
    <xf numFmtId="165" fontId="6" fillId="0" borderId="0" xfId="4" applyNumberFormat="1" applyFont="1" applyFill="1" applyBorder="1" applyAlignment="1">
      <alignment horizontal="right" vertical="top" wrapText="1"/>
    </xf>
  </cellXfs>
  <cellStyles count="110">
    <cellStyle name="20% - Ênfase1 2" xfId="38"/>
    <cellStyle name="20% - Ênfase1 2 2" xfId="39"/>
    <cellStyle name="20% - Ênfase2 2" xfId="40"/>
    <cellStyle name="20% - Ênfase2 2 2" xfId="41"/>
    <cellStyle name="20% - Ênfase3 2" xfId="42"/>
    <cellStyle name="20% - Ênfase3 2 2" xfId="43"/>
    <cellStyle name="20% - Ênfase4 2" xfId="44"/>
    <cellStyle name="20% - Ênfase4 2 2" xfId="45"/>
    <cellStyle name="20% - Ênfase5 2" xfId="46"/>
    <cellStyle name="20% - Ênfase5 2 2" xfId="47"/>
    <cellStyle name="20% - Ênfase6 2" xfId="48"/>
    <cellStyle name="20% - Ênfase6 2 2" xfId="49"/>
    <cellStyle name="40% - Ênfase1 2" xfId="50"/>
    <cellStyle name="40% - Ênfase1 2 2" xfId="51"/>
    <cellStyle name="40% - Ênfase2 2" xfId="52"/>
    <cellStyle name="40% - Ênfase2 2 2" xfId="53"/>
    <cellStyle name="40% - Ênfase3 2" xfId="54"/>
    <cellStyle name="40% - Ênfase3 2 2" xfId="55"/>
    <cellStyle name="40% - Ênfase4 2" xfId="56"/>
    <cellStyle name="40% - Ênfase4 2 2" xfId="57"/>
    <cellStyle name="40% - Ênfase5 2" xfId="58"/>
    <cellStyle name="40% - Ênfase5 2 2" xfId="59"/>
    <cellStyle name="40% - Ênfase6 2" xfId="60"/>
    <cellStyle name="40% - Ênfase6 2 2" xfId="61"/>
    <cellStyle name="60% - Ênfase1 2" xfId="62"/>
    <cellStyle name="60% - Ênfase2 2" xfId="63"/>
    <cellStyle name="60% - Ênfase3 2" xfId="64"/>
    <cellStyle name="60% - Ênfase4 2" xfId="65"/>
    <cellStyle name="60% - Ênfase5 2" xfId="66"/>
    <cellStyle name="60% - Ênfase6 2" xfId="67"/>
    <cellStyle name="Bom 2" xfId="68"/>
    <cellStyle name="Cálculo 2" xfId="69"/>
    <cellStyle name="Célula de Verificação 2" xfId="70"/>
    <cellStyle name="Célula Vinculada 2" xfId="71"/>
    <cellStyle name="Ênfase1 2" xfId="72"/>
    <cellStyle name="Ênfase2 2" xfId="73"/>
    <cellStyle name="Ênfase3 2" xfId="74"/>
    <cellStyle name="Ênfase4 2" xfId="75"/>
    <cellStyle name="Ênfase5 2" xfId="76"/>
    <cellStyle name="Ênfase6 2" xfId="77"/>
    <cellStyle name="Entrada 2" xfId="78"/>
    <cellStyle name="Excel Built-in Normal" xfId="95"/>
    <cellStyle name="Heading 1" xfId="96"/>
    <cellStyle name="Heading 2" xfId="97"/>
    <cellStyle name="Heading1 1" xfId="98"/>
    <cellStyle name="Heading1 2" xfId="99"/>
    <cellStyle name="Hiperlink" xfId="109" builtinId="8"/>
    <cellStyle name="Hiperlink 2" xfId="100"/>
    <cellStyle name="Hyperlink 2" xfId="6"/>
    <cellStyle name="Incorreto 2" xfId="79"/>
    <cellStyle name="Neutra 2" xfId="80"/>
    <cellStyle name="Normal" xfId="0" builtinId="0"/>
    <cellStyle name="Normal 2" xfId="4"/>
    <cellStyle name="Normal 2 2" xfId="81"/>
    <cellStyle name="Normal 2 3" xfId="34"/>
    <cellStyle name="Normal 3" xfId="7"/>
    <cellStyle name="Normal 3 2" xfId="8"/>
    <cellStyle name="Normal 3 3" xfId="24"/>
    <cellStyle name="Normal 4" xfId="9"/>
    <cellStyle name="Normal 5" xfId="10"/>
    <cellStyle name="Normal 6" xfId="5"/>
    <cellStyle name="Normal_Estados" xfId="20"/>
    <cellStyle name="Normal_Mapa_Gasto" xfId="26"/>
    <cellStyle name="Normal_Pasta1" xfId="2"/>
    <cellStyle name="Normal_Pasta1 2" xfId="36"/>
    <cellStyle name="Normal_Pasta1 2 2" xfId="37"/>
    <cellStyle name="Normal_Pasta2" xfId="31"/>
    <cellStyle name="Normal_Piso_CBM" xfId="23"/>
    <cellStyle name="Normal_Plan1" xfId="33"/>
    <cellStyle name="Normal_Plan1_1" xfId="32"/>
    <cellStyle name="Normal_Plano Tabular básico ok" xfId="35"/>
    <cellStyle name="Normal_Tab_Gastos2009" xfId="27"/>
    <cellStyle name="Normal_Tab_SistemaPenitenciario" xfId="30"/>
    <cellStyle name="Normal_Tabelas_Finais_2009" xfId="1"/>
    <cellStyle name="Nota" xfId="22" builtinId="10"/>
    <cellStyle name="Nota 2" xfId="82"/>
    <cellStyle name="Nota 2 2" xfId="83"/>
    <cellStyle name="Nota 3" xfId="101"/>
    <cellStyle name="NumberCellStyle" xfId="11"/>
    <cellStyle name="Porcentagem" xfId="21" builtinId="5"/>
    <cellStyle name="Porcentagem 2" xfId="12"/>
    <cellStyle name="Porcentagem 2 2" xfId="13"/>
    <cellStyle name="Result 1" xfId="102"/>
    <cellStyle name="Result 2" xfId="103"/>
    <cellStyle name="Result2 1" xfId="104"/>
    <cellStyle name="Result2 2" xfId="105"/>
    <cellStyle name="Saída 2" xfId="84"/>
    <cellStyle name="Separador de milhares [0] 2" xfId="3"/>
    <cellStyle name="Separador de milhares [0] 2 2" xfId="14"/>
    <cellStyle name="Separador de milhares 2" xfId="15"/>
    <cellStyle name="Separador de milhares 2 2" xfId="85"/>
    <cellStyle name="Separador de milhares 3" xfId="16"/>
    <cellStyle name="Separador de milhares 3 2" xfId="86"/>
    <cellStyle name="Separador de milhares_Tab_Gastos2009" xfId="28"/>
    <cellStyle name="style1412100157482" xfId="106"/>
    <cellStyle name="style1412100158777" xfId="107"/>
    <cellStyle name="style1412100158995" xfId="108"/>
    <cellStyle name="Texto de Aviso 2" xfId="87"/>
    <cellStyle name="Texto Explicativo 2" xfId="88"/>
    <cellStyle name="Título 1 2" xfId="89"/>
    <cellStyle name="Título 2 2" xfId="90"/>
    <cellStyle name="Título 3 2" xfId="91"/>
    <cellStyle name="Título 4 2" xfId="92"/>
    <cellStyle name="Título 5" xfId="93"/>
    <cellStyle name="Total 2" xfId="94"/>
    <cellStyle name="Vírgula" xfId="25" builtinId="3"/>
    <cellStyle name="Vírgula 2" xfId="17"/>
    <cellStyle name="Vírgula 3" xfId="18"/>
    <cellStyle name="Vírgula 3 2" xfId="19"/>
    <cellStyle name="Vírgula 4" xfId="2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externalLink" Target="externalLinks/externalLink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externalLink" Target="externalLinks/externalLink2.xml"/><Relationship Id="rId95"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pt-BR" sz="1100"/>
              <a:t>Gráfico 1: Composição das Mortes Violentas Intencionais</a:t>
            </a:r>
          </a:p>
          <a:p>
            <a:pPr>
              <a:defRPr sz="1100"/>
            </a:pPr>
            <a:r>
              <a:rPr lang="pt-BR" sz="1100"/>
              <a:t>Brasil, 2013</a:t>
            </a:r>
          </a:p>
        </c:rich>
      </c:tx>
      <c:overlay val="0"/>
    </c:title>
    <c:autoTitleDeleted val="0"/>
    <c:plotArea>
      <c:layout/>
      <c:pieChart>
        <c:varyColors val="1"/>
        <c:ser>
          <c:idx val="0"/>
          <c:order val="0"/>
          <c:tx>
            <c:strRef>
              <c:f>'[1]GR1.GR2'!$B$2</c:f>
              <c:strCache>
                <c:ptCount val="1"/>
                <c:pt idx="0">
                  <c:v>2013</c:v>
                </c:pt>
              </c:strCache>
            </c:strRef>
          </c:tx>
          <c:dLbls>
            <c:numFmt formatCode="General" sourceLinked="0"/>
            <c:showLegendKey val="0"/>
            <c:showVal val="0"/>
            <c:showCatName val="0"/>
            <c:showSerName val="0"/>
            <c:showPercent val="1"/>
            <c:showBubbleSize val="0"/>
            <c:showLeaderLines val="0"/>
          </c:dLbls>
          <c:cat>
            <c:strRef>
              <c:f>'[1]GR1.GR2'!$A$3:$A$7</c:f>
              <c:strCache>
                <c:ptCount val="5"/>
                <c:pt idx="0">
                  <c:v>Homicídio Doloso</c:v>
                </c:pt>
                <c:pt idx="1">
                  <c:v>Latrocínio (Roubo seguido de Morte)</c:v>
                </c:pt>
                <c:pt idx="2">
                  <c:v>Lesão Corporal Seguida de Morte</c:v>
                </c:pt>
                <c:pt idx="3">
                  <c:v>Vitimização Policial</c:v>
                </c:pt>
                <c:pt idx="4">
                  <c:v>Mortes Decorrentes de Intervenção Policial </c:v>
                </c:pt>
              </c:strCache>
            </c:strRef>
          </c:cat>
          <c:val>
            <c:numRef>
              <c:f>'[1]GR1.GR2'!$B$3:$B$7</c:f>
              <c:numCache>
                <c:formatCode>General</c:formatCode>
                <c:ptCount val="5"/>
                <c:pt idx="0">
                  <c:v>50167</c:v>
                </c:pt>
                <c:pt idx="1">
                  <c:v>1928</c:v>
                </c:pt>
                <c:pt idx="2">
                  <c:v>1172</c:v>
                </c:pt>
                <c:pt idx="3">
                  <c:v>408</c:v>
                </c:pt>
                <c:pt idx="4">
                  <c:v>2203</c:v>
                </c:pt>
              </c:numCache>
            </c:numRef>
          </c:val>
        </c:ser>
        <c:dLbls>
          <c:showLegendKey val="0"/>
          <c:showVal val="0"/>
          <c:showCatName val="0"/>
          <c:showSerName val="0"/>
          <c:showPercent val="0"/>
          <c:showBubbleSize val="0"/>
          <c:showLeaderLines val="0"/>
        </c:dLbls>
        <c:firstSliceAng val="0"/>
      </c:pieChart>
    </c:plotArea>
    <c:legend>
      <c:legendPos val="r"/>
      <c:overlay val="0"/>
      <c:txPr>
        <a:bodyPr/>
        <a:lstStyle/>
        <a:p>
          <a:pPr>
            <a:defRPr sz="900"/>
          </a:pPr>
          <a:endParaRPr lang="pt-BR"/>
        </a:p>
      </c:txPr>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a:t>Gráfico 10: Atribuições dos conselhos municipais de segurança pública, em porcentagem</a:t>
            </a:r>
          </a:p>
        </c:rich>
      </c:tx>
      <c:overlay val="0"/>
    </c:title>
    <c:autoTitleDeleted val="0"/>
    <c:plotArea>
      <c:layout/>
      <c:barChart>
        <c:barDir val="col"/>
        <c:grouping val="clustered"/>
        <c:varyColors val="0"/>
        <c:ser>
          <c:idx val="0"/>
          <c:order val="0"/>
          <c:tx>
            <c:strRef>
              <c:f>[1]GR10!$A$6</c:f>
              <c:strCache>
                <c:ptCount val="1"/>
                <c:pt idx="0">
                  <c:v>Consultivos</c:v>
                </c:pt>
              </c:strCache>
            </c:strRef>
          </c:tx>
          <c:invertIfNegative val="0"/>
          <c:dLbls>
            <c:numFmt formatCode="#,##0.0" sourceLinked="0"/>
            <c:dLblPos val="outEnd"/>
            <c:showLegendKey val="0"/>
            <c:showVal val="1"/>
            <c:showCatName val="0"/>
            <c:showSerName val="0"/>
            <c:showPercent val="0"/>
            <c:showBubbleSize val="0"/>
            <c:showLeaderLines val="0"/>
          </c:dLbls>
          <c:cat>
            <c:numRef>
              <c:f>[1]GR10!$B$5:$E$5</c:f>
              <c:numCache>
                <c:formatCode>General</c:formatCode>
                <c:ptCount val="4"/>
                <c:pt idx="0">
                  <c:v>2006</c:v>
                </c:pt>
                <c:pt idx="1">
                  <c:v>2009</c:v>
                </c:pt>
                <c:pt idx="2">
                  <c:v>2012</c:v>
                </c:pt>
                <c:pt idx="3">
                  <c:v>2014</c:v>
                </c:pt>
              </c:numCache>
            </c:numRef>
          </c:cat>
          <c:val>
            <c:numRef>
              <c:f>[1]GR10!$B$6:$E$6</c:f>
              <c:numCache>
                <c:formatCode>General</c:formatCode>
                <c:ptCount val="4"/>
                <c:pt idx="0">
                  <c:v>76.286353467561526</c:v>
                </c:pt>
                <c:pt idx="1">
                  <c:v>68.965517241379317</c:v>
                </c:pt>
                <c:pt idx="2">
                  <c:v>69.781931464174463</c:v>
                </c:pt>
                <c:pt idx="3">
                  <c:v>71.531791907514446</c:v>
                </c:pt>
              </c:numCache>
            </c:numRef>
          </c:val>
        </c:ser>
        <c:ser>
          <c:idx val="1"/>
          <c:order val="1"/>
          <c:tx>
            <c:strRef>
              <c:f>[1]GR10!$A$7</c:f>
              <c:strCache>
                <c:ptCount val="1"/>
                <c:pt idx="0">
                  <c:v>Deliberativos</c:v>
                </c:pt>
              </c:strCache>
            </c:strRef>
          </c:tx>
          <c:invertIfNegative val="0"/>
          <c:dLbls>
            <c:numFmt formatCode="#,##0.0" sourceLinked="0"/>
            <c:dLblPos val="outEnd"/>
            <c:showLegendKey val="0"/>
            <c:showVal val="1"/>
            <c:showCatName val="0"/>
            <c:showSerName val="0"/>
            <c:showPercent val="0"/>
            <c:showBubbleSize val="0"/>
            <c:showLeaderLines val="0"/>
          </c:dLbls>
          <c:cat>
            <c:numRef>
              <c:f>[1]GR10!$B$5:$E$5</c:f>
              <c:numCache>
                <c:formatCode>General</c:formatCode>
                <c:ptCount val="4"/>
                <c:pt idx="0">
                  <c:v>2006</c:v>
                </c:pt>
                <c:pt idx="1">
                  <c:v>2009</c:v>
                </c:pt>
                <c:pt idx="2">
                  <c:v>2012</c:v>
                </c:pt>
                <c:pt idx="3">
                  <c:v>2014</c:v>
                </c:pt>
              </c:numCache>
            </c:numRef>
          </c:cat>
          <c:val>
            <c:numRef>
              <c:f>[1]GR10!$B$7:$E$7</c:f>
              <c:numCache>
                <c:formatCode>General</c:formatCode>
                <c:ptCount val="4"/>
                <c:pt idx="0">
                  <c:v>44.071588366890381</c:v>
                </c:pt>
                <c:pt idx="1">
                  <c:v>63.448275862068968</c:v>
                </c:pt>
                <c:pt idx="2">
                  <c:v>60.903426791277262</c:v>
                </c:pt>
                <c:pt idx="3">
                  <c:v>63.005780346820806</c:v>
                </c:pt>
              </c:numCache>
            </c:numRef>
          </c:val>
        </c:ser>
        <c:ser>
          <c:idx val="2"/>
          <c:order val="2"/>
          <c:tx>
            <c:strRef>
              <c:f>[1]GR10!$A$8</c:f>
              <c:strCache>
                <c:ptCount val="1"/>
                <c:pt idx="0">
                  <c:v>Fiscalizadores</c:v>
                </c:pt>
              </c:strCache>
            </c:strRef>
          </c:tx>
          <c:invertIfNegative val="0"/>
          <c:dLbls>
            <c:numFmt formatCode="#,##0.0" sourceLinked="0"/>
            <c:dLblPos val="outEnd"/>
            <c:showLegendKey val="0"/>
            <c:showVal val="1"/>
            <c:showCatName val="0"/>
            <c:showSerName val="0"/>
            <c:showPercent val="0"/>
            <c:showBubbleSize val="0"/>
            <c:showLeaderLines val="0"/>
          </c:dLbls>
          <c:cat>
            <c:numRef>
              <c:f>[1]GR10!$B$5:$E$5</c:f>
              <c:numCache>
                <c:formatCode>General</c:formatCode>
                <c:ptCount val="4"/>
                <c:pt idx="0">
                  <c:v>2006</c:v>
                </c:pt>
                <c:pt idx="1">
                  <c:v>2009</c:v>
                </c:pt>
                <c:pt idx="2">
                  <c:v>2012</c:v>
                </c:pt>
                <c:pt idx="3">
                  <c:v>2014</c:v>
                </c:pt>
              </c:numCache>
            </c:numRef>
          </c:cat>
          <c:val>
            <c:numRef>
              <c:f>[1]GR10!$B$8:$E$8</c:f>
              <c:numCache>
                <c:formatCode>General</c:formatCode>
                <c:ptCount val="4"/>
                <c:pt idx="0">
                  <c:v>47.427293064876963</c:v>
                </c:pt>
                <c:pt idx="1">
                  <c:v>51.551724137931039</c:v>
                </c:pt>
                <c:pt idx="2">
                  <c:v>50.311526479750782</c:v>
                </c:pt>
                <c:pt idx="3">
                  <c:v>51.734104046242777</c:v>
                </c:pt>
              </c:numCache>
            </c:numRef>
          </c:val>
        </c:ser>
        <c:ser>
          <c:idx val="3"/>
          <c:order val="3"/>
          <c:tx>
            <c:strRef>
              <c:f>[1]GR10!$A$9</c:f>
              <c:strCache>
                <c:ptCount val="1"/>
                <c:pt idx="0">
                  <c:v>Normativos</c:v>
                </c:pt>
              </c:strCache>
            </c:strRef>
          </c:tx>
          <c:invertIfNegative val="0"/>
          <c:dLbls>
            <c:numFmt formatCode="#,##0.0" sourceLinked="0"/>
            <c:dLblPos val="outEnd"/>
            <c:showLegendKey val="0"/>
            <c:showVal val="1"/>
            <c:showCatName val="0"/>
            <c:showSerName val="0"/>
            <c:showPercent val="0"/>
            <c:showBubbleSize val="0"/>
            <c:showLeaderLines val="0"/>
          </c:dLbls>
          <c:cat>
            <c:numRef>
              <c:f>[1]GR10!$B$5:$E$5</c:f>
              <c:numCache>
                <c:formatCode>General</c:formatCode>
                <c:ptCount val="4"/>
                <c:pt idx="0">
                  <c:v>2006</c:v>
                </c:pt>
                <c:pt idx="1">
                  <c:v>2009</c:v>
                </c:pt>
                <c:pt idx="2">
                  <c:v>2012</c:v>
                </c:pt>
                <c:pt idx="3">
                  <c:v>2014</c:v>
                </c:pt>
              </c:numCache>
            </c:numRef>
          </c:cat>
          <c:val>
            <c:numRef>
              <c:f>[1]GR10!$B$9:$E$9</c:f>
              <c:numCache>
                <c:formatCode>General</c:formatCode>
                <c:ptCount val="4"/>
                <c:pt idx="0">
                  <c:v>24.608501118568235</c:v>
                </c:pt>
                <c:pt idx="1">
                  <c:v>32.758620689655174</c:v>
                </c:pt>
                <c:pt idx="2">
                  <c:v>30.529595015576323</c:v>
                </c:pt>
                <c:pt idx="3">
                  <c:v>28.179190751445088</c:v>
                </c:pt>
              </c:numCache>
            </c:numRef>
          </c:val>
        </c:ser>
        <c:dLbls>
          <c:dLblPos val="outEnd"/>
          <c:showLegendKey val="0"/>
          <c:showVal val="1"/>
          <c:showCatName val="0"/>
          <c:showSerName val="0"/>
          <c:showPercent val="0"/>
          <c:showBubbleSize val="0"/>
        </c:dLbls>
        <c:gapWidth val="150"/>
        <c:axId val="139244288"/>
        <c:axId val="139245824"/>
      </c:barChart>
      <c:catAx>
        <c:axId val="139244288"/>
        <c:scaling>
          <c:orientation val="minMax"/>
        </c:scaling>
        <c:delete val="0"/>
        <c:axPos val="b"/>
        <c:numFmt formatCode="General" sourceLinked="1"/>
        <c:majorTickMark val="out"/>
        <c:minorTickMark val="none"/>
        <c:tickLblPos val="nextTo"/>
        <c:crossAx val="139245824"/>
        <c:crosses val="autoZero"/>
        <c:auto val="1"/>
        <c:lblAlgn val="ctr"/>
        <c:lblOffset val="100"/>
        <c:noMultiLvlLbl val="0"/>
      </c:catAx>
      <c:valAx>
        <c:axId val="139245824"/>
        <c:scaling>
          <c:orientation val="minMax"/>
          <c:max val="100"/>
        </c:scaling>
        <c:delete val="0"/>
        <c:axPos val="l"/>
        <c:majorGridlines/>
        <c:numFmt formatCode="General" sourceLinked="1"/>
        <c:majorTickMark val="out"/>
        <c:minorTickMark val="none"/>
        <c:tickLblPos val="nextTo"/>
        <c:crossAx val="139244288"/>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a:t>Gráfico 11: Evolução da criação das guardas municipais por períodos de quatro anos  - 1978 - 2014</a:t>
            </a:r>
          </a:p>
        </c:rich>
      </c:tx>
      <c:overlay val="0"/>
    </c:title>
    <c:autoTitleDeleted val="0"/>
    <c:plotArea>
      <c:layout/>
      <c:lineChart>
        <c:grouping val="standard"/>
        <c:varyColors val="0"/>
        <c:ser>
          <c:idx val="0"/>
          <c:order val="0"/>
          <c:tx>
            <c:strRef>
              <c:f>'[2]guarda_ano criacao'!$B$29</c:f>
              <c:strCache>
                <c:ptCount val="1"/>
                <c:pt idx="0">
                  <c:v>%</c:v>
                </c:pt>
              </c:strCache>
            </c:strRef>
          </c:tx>
          <c:marker>
            <c:symbol val="none"/>
          </c:marker>
          <c:dLbls>
            <c:numFmt formatCode="#,##0.0" sourceLinked="0"/>
            <c:dLblPos val="t"/>
            <c:showLegendKey val="0"/>
            <c:showVal val="1"/>
            <c:showCatName val="0"/>
            <c:showSerName val="0"/>
            <c:showPercent val="0"/>
            <c:showBubbleSize val="0"/>
            <c:showLeaderLines val="0"/>
          </c:dLbls>
          <c:cat>
            <c:strRef>
              <c:f>'[2]guarda_ano criacao'!$A$30:$A$39</c:f>
              <c:strCache>
                <c:ptCount val="10"/>
                <c:pt idx="0">
                  <c:v>Até 1978</c:v>
                </c:pt>
                <c:pt idx="1">
                  <c:v>1979-1982</c:v>
                </c:pt>
                <c:pt idx="2">
                  <c:v>1983 - 1986</c:v>
                </c:pt>
                <c:pt idx="3">
                  <c:v>1987-1990</c:v>
                </c:pt>
                <c:pt idx="4">
                  <c:v>1991-1994</c:v>
                </c:pt>
                <c:pt idx="5">
                  <c:v>1995-1998</c:v>
                </c:pt>
                <c:pt idx="6">
                  <c:v>1999-2002</c:v>
                </c:pt>
                <c:pt idx="7">
                  <c:v>2003-2006</c:v>
                </c:pt>
                <c:pt idx="8">
                  <c:v>2007-2010</c:v>
                </c:pt>
                <c:pt idx="9">
                  <c:v>2011-2014</c:v>
                </c:pt>
              </c:strCache>
            </c:strRef>
          </c:cat>
          <c:val>
            <c:numRef>
              <c:f>'[2]guarda_ano criacao'!$B$30:$B$39</c:f>
              <c:numCache>
                <c:formatCode>General</c:formatCode>
                <c:ptCount val="10"/>
                <c:pt idx="0">
                  <c:v>3.8872691933916426</c:v>
                </c:pt>
                <c:pt idx="1">
                  <c:v>1.1661807580174928</c:v>
                </c:pt>
                <c:pt idx="2">
                  <c:v>3.8872691933916426</c:v>
                </c:pt>
                <c:pt idx="3">
                  <c:v>8.940719144800779</c:v>
                </c:pt>
                <c:pt idx="4">
                  <c:v>8.940719144800779</c:v>
                </c:pt>
                <c:pt idx="5">
                  <c:v>8.4548104956268233</c:v>
                </c:pt>
                <c:pt idx="6">
                  <c:v>15.646258503401361</c:v>
                </c:pt>
                <c:pt idx="7">
                  <c:v>18.950437317784257</c:v>
                </c:pt>
                <c:pt idx="8">
                  <c:v>17.687074829931973</c:v>
                </c:pt>
                <c:pt idx="9">
                  <c:v>12.439261418853256</c:v>
                </c:pt>
              </c:numCache>
            </c:numRef>
          </c:val>
          <c:smooth val="0"/>
        </c:ser>
        <c:dLbls>
          <c:showLegendKey val="0"/>
          <c:showVal val="0"/>
          <c:showCatName val="0"/>
          <c:showSerName val="0"/>
          <c:showPercent val="0"/>
          <c:showBubbleSize val="0"/>
        </c:dLbls>
        <c:marker val="1"/>
        <c:smooth val="0"/>
        <c:axId val="139336704"/>
        <c:axId val="139346688"/>
      </c:lineChart>
      <c:catAx>
        <c:axId val="139336704"/>
        <c:scaling>
          <c:orientation val="minMax"/>
        </c:scaling>
        <c:delete val="0"/>
        <c:axPos val="b"/>
        <c:majorTickMark val="out"/>
        <c:minorTickMark val="none"/>
        <c:tickLblPos val="nextTo"/>
        <c:txPr>
          <a:bodyPr/>
          <a:lstStyle/>
          <a:p>
            <a:pPr>
              <a:defRPr sz="800"/>
            </a:pPr>
            <a:endParaRPr lang="pt-BR"/>
          </a:p>
        </c:txPr>
        <c:crossAx val="139346688"/>
        <c:crosses val="autoZero"/>
        <c:auto val="1"/>
        <c:lblAlgn val="ctr"/>
        <c:lblOffset val="100"/>
        <c:noMultiLvlLbl val="0"/>
      </c:catAx>
      <c:valAx>
        <c:axId val="139346688"/>
        <c:scaling>
          <c:orientation val="minMax"/>
        </c:scaling>
        <c:delete val="0"/>
        <c:axPos val="l"/>
        <c:majorGridlines/>
        <c:numFmt formatCode="General" sourceLinked="1"/>
        <c:majorTickMark val="out"/>
        <c:minorTickMark val="none"/>
        <c:tickLblPos val="nextTo"/>
        <c:crossAx val="139336704"/>
        <c:crosses val="autoZero"/>
        <c:crossBetween val="between"/>
      </c:valAx>
    </c:plotArea>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b="1" i="0" baseline="0">
                <a:effectLst/>
              </a:rPr>
              <a:t>Gráfico 12: Concordância com a frase "bandido bom é bandido morto" (em %)</a:t>
            </a:r>
            <a:endParaRPr lang="pt-BR" sz="1050">
              <a:effectLst/>
            </a:endParaRPr>
          </a:p>
        </c:rich>
      </c:tx>
      <c:overlay val="0"/>
    </c:title>
    <c:autoTitleDeleted val="0"/>
    <c:plotArea>
      <c:layout/>
      <c:pieChart>
        <c:varyColors val="1"/>
        <c:ser>
          <c:idx val="0"/>
          <c:order val="0"/>
          <c:dLbls>
            <c:numFmt formatCode="#,##0" sourceLinked="0"/>
            <c:dLblPos val="outEnd"/>
            <c:showLegendKey val="0"/>
            <c:showVal val="1"/>
            <c:showCatName val="0"/>
            <c:showSerName val="0"/>
            <c:showPercent val="0"/>
            <c:showBubbleSize val="0"/>
            <c:showLeaderLines val="1"/>
          </c:dLbls>
          <c:cat>
            <c:strRef>
              <c:f>[1]GR12!$A$4:$A$7</c:f>
              <c:strCache>
                <c:ptCount val="4"/>
                <c:pt idx="0">
                  <c:v>Concorda</c:v>
                </c:pt>
                <c:pt idx="1">
                  <c:v>Não concorda, nem discorda</c:v>
                </c:pt>
                <c:pt idx="2">
                  <c:v>Discorda</c:v>
                </c:pt>
                <c:pt idx="3">
                  <c:v>Não sabe</c:v>
                </c:pt>
              </c:strCache>
            </c:strRef>
          </c:cat>
          <c:val>
            <c:numRef>
              <c:f>[1]GR12!$B$4:$B$7</c:f>
              <c:numCache>
                <c:formatCode>General</c:formatCode>
                <c:ptCount val="4"/>
                <c:pt idx="0">
                  <c:v>49.931775579035644</c:v>
                </c:pt>
                <c:pt idx="1">
                  <c:v>2.8624428410012572</c:v>
                </c:pt>
                <c:pt idx="2">
                  <c:v>45.27016245525202</c:v>
                </c:pt>
                <c:pt idx="3">
                  <c:v>1.9356191247107555</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b="1" i="0" baseline="0">
                <a:effectLst/>
              </a:rPr>
              <a:t>Gráfico 13: Concordância com a frase "bandido bom é bandido morto", por sexo (em %)</a:t>
            </a:r>
            <a:endParaRPr lang="pt-BR" sz="1050">
              <a:effectLst/>
            </a:endParaRPr>
          </a:p>
        </c:rich>
      </c:tx>
      <c:overlay val="0"/>
    </c:title>
    <c:autoTitleDeleted val="0"/>
    <c:plotArea>
      <c:layout/>
      <c:barChart>
        <c:barDir val="col"/>
        <c:grouping val="clustered"/>
        <c:varyColors val="0"/>
        <c:ser>
          <c:idx val="0"/>
          <c:order val="0"/>
          <c:tx>
            <c:strRef>
              <c:f>[1]GR13!$B$4</c:f>
              <c:strCache>
                <c:ptCount val="1"/>
                <c:pt idx="0">
                  <c:v>Masculino</c:v>
                </c:pt>
              </c:strCache>
            </c:strRef>
          </c:tx>
          <c:invertIfNegative val="0"/>
          <c:dLbls>
            <c:numFmt formatCode="#,##0" sourceLinked="0"/>
            <c:showLegendKey val="0"/>
            <c:showVal val="1"/>
            <c:showCatName val="0"/>
            <c:showSerName val="0"/>
            <c:showPercent val="0"/>
            <c:showBubbleSize val="0"/>
            <c:showLeaderLines val="0"/>
          </c:dLbls>
          <c:cat>
            <c:strRef>
              <c:f>[1]GR13!$A$5:$A$8</c:f>
              <c:strCache>
                <c:ptCount val="4"/>
                <c:pt idx="0">
                  <c:v>Concorda</c:v>
                </c:pt>
                <c:pt idx="1">
                  <c:v>Não concorda, nem discorda</c:v>
                </c:pt>
                <c:pt idx="2">
                  <c:v>Discorda</c:v>
                </c:pt>
                <c:pt idx="3">
                  <c:v>Não sabe</c:v>
                </c:pt>
              </c:strCache>
            </c:strRef>
          </c:cat>
          <c:val>
            <c:numRef>
              <c:f>[1]GR13!$B$5:$B$8</c:f>
              <c:numCache>
                <c:formatCode>General</c:formatCode>
                <c:ptCount val="4"/>
                <c:pt idx="0">
                  <c:v>52.133891176798656</c:v>
                </c:pt>
                <c:pt idx="1">
                  <c:v>2.0514118335700928</c:v>
                </c:pt>
                <c:pt idx="2">
                  <c:v>44.896637946653009</c:v>
                </c:pt>
                <c:pt idx="3">
                  <c:v>0.91805904297812302</c:v>
                </c:pt>
              </c:numCache>
            </c:numRef>
          </c:val>
        </c:ser>
        <c:ser>
          <c:idx val="1"/>
          <c:order val="1"/>
          <c:tx>
            <c:strRef>
              <c:f>[1]GR13!$C$4</c:f>
              <c:strCache>
                <c:ptCount val="1"/>
                <c:pt idx="0">
                  <c:v>Feminino</c:v>
                </c:pt>
              </c:strCache>
            </c:strRef>
          </c:tx>
          <c:invertIfNegative val="0"/>
          <c:dLbls>
            <c:numFmt formatCode="#,##0" sourceLinked="0"/>
            <c:showLegendKey val="0"/>
            <c:showVal val="1"/>
            <c:showCatName val="0"/>
            <c:showSerName val="0"/>
            <c:showPercent val="0"/>
            <c:showBubbleSize val="0"/>
            <c:showLeaderLines val="0"/>
          </c:dLbls>
          <c:cat>
            <c:strRef>
              <c:f>[1]GR13!$A$5:$A$8</c:f>
              <c:strCache>
                <c:ptCount val="4"/>
                <c:pt idx="0">
                  <c:v>Concorda</c:v>
                </c:pt>
                <c:pt idx="1">
                  <c:v>Não concorda, nem discorda</c:v>
                </c:pt>
                <c:pt idx="2">
                  <c:v>Discorda</c:v>
                </c:pt>
                <c:pt idx="3">
                  <c:v>Não sabe</c:v>
                </c:pt>
              </c:strCache>
            </c:strRef>
          </c:cat>
          <c:val>
            <c:numRef>
              <c:f>[1]GR13!$C$5:$C$8</c:f>
              <c:numCache>
                <c:formatCode>General</c:formatCode>
                <c:ptCount val="4"/>
                <c:pt idx="0">
                  <c:v>47.903130346026543</c:v>
                </c:pt>
                <c:pt idx="1">
                  <c:v>3.6095853564619724</c:v>
                </c:pt>
                <c:pt idx="2">
                  <c:v>45.614262789744849</c:v>
                </c:pt>
                <c:pt idx="3">
                  <c:v>2.8730215077665582</c:v>
                </c:pt>
              </c:numCache>
            </c:numRef>
          </c:val>
        </c:ser>
        <c:dLbls>
          <c:showLegendKey val="0"/>
          <c:showVal val="0"/>
          <c:showCatName val="0"/>
          <c:showSerName val="0"/>
          <c:showPercent val="0"/>
          <c:showBubbleSize val="0"/>
        </c:dLbls>
        <c:gapWidth val="150"/>
        <c:axId val="139528064"/>
        <c:axId val="139529600"/>
      </c:barChart>
      <c:catAx>
        <c:axId val="139528064"/>
        <c:scaling>
          <c:orientation val="minMax"/>
        </c:scaling>
        <c:delete val="0"/>
        <c:axPos val="b"/>
        <c:majorTickMark val="out"/>
        <c:minorTickMark val="none"/>
        <c:tickLblPos val="nextTo"/>
        <c:crossAx val="139529600"/>
        <c:crosses val="autoZero"/>
        <c:auto val="1"/>
        <c:lblAlgn val="ctr"/>
        <c:lblOffset val="100"/>
        <c:noMultiLvlLbl val="0"/>
      </c:catAx>
      <c:valAx>
        <c:axId val="139529600"/>
        <c:scaling>
          <c:orientation val="minMax"/>
        </c:scaling>
        <c:delete val="0"/>
        <c:axPos val="l"/>
        <c:majorGridlines/>
        <c:numFmt formatCode="General" sourceLinked="1"/>
        <c:majorTickMark val="out"/>
        <c:minorTickMark val="none"/>
        <c:tickLblPos val="nextTo"/>
        <c:crossAx val="139528064"/>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b="1" i="0" baseline="0">
                <a:effectLst/>
              </a:rPr>
              <a:t>Gráfico 14: Concordância com a frase "bandido bom é bandido morto", por raça/cor (em %)</a:t>
            </a:r>
            <a:endParaRPr lang="pt-BR" sz="1050">
              <a:effectLst/>
            </a:endParaRPr>
          </a:p>
        </c:rich>
      </c:tx>
      <c:overlay val="0"/>
    </c:title>
    <c:autoTitleDeleted val="0"/>
    <c:plotArea>
      <c:layout/>
      <c:barChart>
        <c:barDir val="col"/>
        <c:grouping val="stacked"/>
        <c:varyColors val="0"/>
        <c:ser>
          <c:idx val="0"/>
          <c:order val="0"/>
          <c:tx>
            <c:strRef>
              <c:f>[1]GR14!$A$5</c:f>
              <c:strCache>
                <c:ptCount val="1"/>
                <c:pt idx="0">
                  <c:v>Concorda</c:v>
                </c:pt>
              </c:strCache>
            </c:strRef>
          </c:tx>
          <c:invertIfNegative val="0"/>
          <c:dLbls>
            <c:numFmt formatCode="#,##0" sourceLinked="0"/>
            <c:dLblPos val="ctr"/>
            <c:showLegendKey val="0"/>
            <c:showVal val="1"/>
            <c:showCatName val="0"/>
            <c:showSerName val="0"/>
            <c:showPercent val="0"/>
            <c:showBubbleSize val="0"/>
            <c:showLeaderLines val="0"/>
          </c:dLbls>
          <c:cat>
            <c:strRef>
              <c:f>[1]GR14!$B$4:$E$4</c:f>
              <c:strCache>
                <c:ptCount val="4"/>
                <c:pt idx="0">
                  <c:v>Branca</c:v>
                </c:pt>
                <c:pt idx="1">
                  <c:v>Parda</c:v>
                </c:pt>
                <c:pt idx="2">
                  <c:v>Preta</c:v>
                </c:pt>
                <c:pt idx="3">
                  <c:v>Amarela</c:v>
                </c:pt>
              </c:strCache>
            </c:strRef>
          </c:cat>
          <c:val>
            <c:numRef>
              <c:f>[1]GR14!$B$5:$E$5</c:f>
              <c:numCache>
                <c:formatCode>General</c:formatCode>
                <c:ptCount val="4"/>
                <c:pt idx="0">
                  <c:v>53.495232468873425</c:v>
                </c:pt>
                <c:pt idx="1">
                  <c:v>48.288994446243841</c:v>
                </c:pt>
                <c:pt idx="2">
                  <c:v>43.89184058219</c:v>
                </c:pt>
                <c:pt idx="3">
                  <c:v>47.928351484374787</c:v>
                </c:pt>
              </c:numCache>
            </c:numRef>
          </c:val>
        </c:ser>
        <c:ser>
          <c:idx val="1"/>
          <c:order val="1"/>
          <c:tx>
            <c:strRef>
              <c:f>[1]GR14!$A$6</c:f>
              <c:strCache>
                <c:ptCount val="1"/>
                <c:pt idx="0">
                  <c:v>Não concorda, nem discorda</c:v>
                </c:pt>
              </c:strCache>
            </c:strRef>
          </c:tx>
          <c:invertIfNegative val="0"/>
          <c:dLbls>
            <c:numFmt formatCode="#,##0" sourceLinked="0"/>
            <c:dLblPos val="ctr"/>
            <c:showLegendKey val="0"/>
            <c:showVal val="1"/>
            <c:showCatName val="0"/>
            <c:showSerName val="0"/>
            <c:showPercent val="0"/>
            <c:showBubbleSize val="0"/>
            <c:showLeaderLines val="0"/>
          </c:dLbls>
          <c:cat>
            <c:strRef>
              <c:f>[1]GR14!$B$4:$E$4</c:f>
              <c:strCache>
                <c:ptCount val="4"/>
                <c:pt idx="0">
                  <c:v>Branca</c:v>
                </c:pt>
                <c:pt idx="1">
                  <c:v>Parda</c:v>
                </c:pt>
                <c:pt idx="2">
                  <c:v>Preta</c:v>
                </c:pt>
                <c:pt idx="3">
                  <c:v>Amarela</c:v>
                </c:pt>
              </c:strCache>
            </c:strRef>
          </c:cat>
          <c:val>
            <c:numRef>
              <c:f>[1]GR14!$B$6:$E$6</c:f>
              <c:numCache>
                <c:formatCode>General</c:formatCode>
                <c:ptCount val="4"/>
                <c:pt idx="0">
                  <c:v>3.6462347404535334</c:v>
                </c:pt>
                <c:pt idx="1">
                  <c:v>2.1519351727006497</c:v>
                </c:pt>
                <c:pt idx="2">
                  <c:v>3.9163313968507305</c:v>
                </c:pt>
                <c:pt idx="3">
                  <c:v>0</c:v>
                </c:pt>
              </c:numCache>
            </c:numRef>
          </c:val>
        </c:ser>
        <c:ser>
          <c:idx val="2"/>
          <c:order val="2"/>
          <c:tx>
            <c:strRef>
              <c:f>[1]GR14!$A$7</c:f>
              <c:strCache>
                <c:ptCount val="1"/>
                <c:pt idx="0">
                  <c:v>Discorda</c:v>
                </c:pt>
              </c:strCache>
            </c:strRef>
          </c:tx>
          <c:invertIfNegative val="0"/>
          <c:dLbls>
            <c:numFmt formatCode="#,##0" sourceLinked="0"/>
            <c:dLblPos val="ctr"/>
            <c:showLegendKey val="0"/>
            <c:showVal val="1"/>
            <c:showCatName val="0"/>
            <c:showSerName val="0"/>
            <c:showPercent val="0"/>
            <c:showBubbleSize val="0"/>
            <c:showLeaderLines val="0"/>
          </c:dLbls>
          <c:cat>
            <c:strRef>
              <c:f>[1]GR14!$B$4:$E$4</c:f>
              <c:strCache>
                <c:ptCount val="4"/>
                <c:pt idx="0">
                  <c:v>Branca</c:v>
                </c:pt>
                <c:pt idx="1">
                  <c:v>Parda</c:v>
                </c:pt>
                <c:pt idx="2">
                  <c:v>Preta</c:v>
                </c:pt>
                <c:pt idx="3">
                  <c:v>Amarela</c:v>
                </c:pt>
              </c:strCache>
            </c:strRef>
          </c:cat>
          <c:val>
            <c:numRef>
              <c:f>[1]GR14!$B$7:$E$7</c:f>
              <c:numCache>
                <c:formatCode>General</c:formatCode>
                <c:ptCount val="4"/>
                <c:pt idx="0">
                  <c:v>41.288974081069647</c:v>
                </c:pt>
                <c:pt idx="1">
                  <c:v>47.476561322090113</c:v>
                </c:pt>
                <c:pt idx="2">
                  <c:v>50.096328762669792</c:v>
                </c:pt>
                <c:pt idx="3">
                  <c:v>49.736186475016318</c:v>
                </c:pt>
              </c:numCache>
            </c:numRef>
          </c:val>
        </c:ser>
        <c:ser>
          <c:idx val="3"/>
          <c:order val="3"/>
          <c:tx>
            <c:strRef>
              <c:f>[1]GR14!$A$8</c:f>
              <c:strCache>
                <c:ptCount val="1"/>
                <c:pt idx="0">
                  <c:v>Não sabe</c:v>
                </c:pt>
              </c:strCache>
            </c:strRef>
          </c:tx>
          <c:invertIfNegative val="0"/>
          <c:dLbls>
            <c:numFmt formatCode="#,##0" sourceLinked="0"/>
            <c:dLblPos val="ctr"/>
            <c:showLegendKey val="0"/>
            <c:showVal val="1"/>
            <c:showCatName val="0"/>
            <c:showSerName val="0"/>
            <c:showPercent val="0"/>
            <c:showBubbleSize val="0"/>
            <c:showLeaderLines val="0"/>
          </c:dLbls>
          <c:cat>
            <c:strRef>
              <c:f>[1]GR14!$B$4:$E$4</c:f>
              <c:strCache>
                <c:ptCount val="4"/>
                <c:pt idx="0">
                  <c:v>Branca</c:v>
                </c:pt>
                <c:pt idx="1">
                  <c:v>Parda</c:v>
                </c:pt>
                <c:pt idx="2">
                  <c:v>Preta</c:v>
                </c:pt>
                <c:pt idx="3">
                  <c:v>Amarela</c:v>
                </c:pt>
              </c:strCache>
            </c:strRef>
          </c:cat>
          <c:val>
            <c:numRef>
              <c:f>[1]GR14!$B$8:$E$8</c:f>
              <c:numCache>
                <c:formatCode>General</c:formatCode>
                <c:ptCount val="4"/>
                <c:pt idx="0">
                  <c:v>1.5695587096033348</c:v>
                </c:pt>
                <c:pt idx="1">
                  <c:v>2.0825090589654565</c:v>
                </c:pt>
                <c:pt idx="2">
                  <c:v>2.0954992582894039</c:v>
                </c:pt>
                <c:pt idx="3">
                  <c:v>2.3354620406088782</c:v>
                </c:pt>
              </c:numCache>
            </c:numRef>
          </c:val>
        </c:ser>
        <c:dLbls>
          <c:dLblPos val="ctr"/>
          <c:showLegendKey val="0"/>
          <c:showVal val="1"/>
          <c:showCatName val="0"/>
          <c:showSerName val="0"/>
          <c:showPercent val="0"/>
          <c:showBubbleSize val="0"/>
        </c:dLbls>
        <c:gapWidth val="150"/>
        <c:overlap val="100"/>
        <c:axId val="139583488"/>
        <c:axId val="139585024"/>
      </c:barChart>
      <c:catAx>
        <c:axId val="139583488"/>
        <c:scaling>
          <c:orientation val="minMax"/>
        </c:scaling>
        <c:delete val="0"/>
        <c:axPos val="b"/>
        <c:majorTickMark val="out"/>
        <c:minorTickMark val="none"/>
        <c:tickLblPos val="nextTo"/>
        <c:crossAx val="139585024"/>
        <c:crosses val="autoZero"/>
        <c:auto val="1"/>
        <c:lblAlgn val="ctr"/>
        <c:lblOffset val="100"/>
        <c:noMultiLvlLbl val="0"/>
      </c:catAx>
      <c:valAx>
        <c:axId val="139585024"/>
        <c:scaling>
          <c:orientation val="minMax"/>
        </c:scaling>
        <c:delete val="0"/>
        <c:axPos val="l"/>
        <c:majorGridlines/>
        <c:numFmt formatCode="General" sourceLinked="1"/>
        <c:majorTickMark val="out"/>
        <c:minorTickMark val="none"/>
        <c:tickLblPos val="nextTo"/>
        <c:crossAx val="139583488"/>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b="1" i="0" baseline="0">
                <a:effectLst/>
              </a:rPr>
              <a:t>Gráfico 15: Concordância com a frase "bandido bom é bandido morto", por região (em %)</a:t>
            </a:r>
            <a:endParaRPr lang="pt-BR" sz="1050">
              <a:effectLst/>
            </a:endParaRPr>
          </a:p>
        </c:rich>
      </c:tx>
      <c:overlay val="0"/>
    </c:title>
    <c:autoTitleDeleted val="0"/>
    <c:plotArea>
      <c:layout/>
      <c:barChart>
        <c:barDir val="col"/>
        <c:grouping val="stacked"/>
        <c:varyColors val="0"/>
        <c:ser>
          <c:idx val="0"/>
          <c:order val="0"/>
          <c:tx>
            <c:strRef>
              <c:f>[1]GR15!$A$5</c:f>
              <c:strCache>
                <c:ptCount val="1"/>
                <c:pt idx="0">
                  <c:v>Concorda</c:v>
                </c:pt>
              </c:strCache>
            </c:strRef>
          </c:tx>
          <c:invertIfNegative val="0"/>
          <c:dLbls>
            <c:numFmt formatCode="#,##0" sourceLinked="0"/>
            <c:showLegendKey val="0"/>
            <c:showVal val="1"/>
            <c:showCatName val="0"/>
            <c:showSerName val="0"/>
            <c:showPercent val="0"/>
            <c:showBubbleSize val="0"/>
            <c:showLeaderLines val="0"/>
          </c:dLbls>
          <c:cat>
            <c:strRef>
              <c:f>[1]GR15!$B$4:$E$4</c:f>
              <c:strCache>
                <c:ptCount val="4"/>
                <c:pt idx="0">
                  <c:v>Sudeste</c:v>
                </c:pt>
                <c:pt idx="1">
                  <c:v>Sul</c:v>
                </c:pt>
                <c:pt idx="2">
                  <c:v>Nordeste</c:v>
                </c:pt>
                <c:pt idx="3">
                  <c:v>Centro Oeste/ Norte</c:v>
                </c:pt>
              </c:strCache>
            </c:strRef>
          </c:cat>
          <c:val>
            <c:numRef>
              <c:f>[1]GR15!$B$5:$E$5</c:f>
              <c:numCache>
                <c:formatCode>General</c:formatCode>
                <c:ptCount val="4"/>
                <c:pt idx="0">
                  <c:v>47.601543466174384</c:v>
                </c:pt>
                <c:pt idx="1">
                  <c:v>54.036540063624138</c:v>
                </c:pt>
                <c:pt idx="2">
                  <c:v>52.204238071179141</c:v>
                </c:pt>
                <c:pt idx="3">
                  <c:v>51.771634964712497</c:v>
                </c:pt>
              </c:numCache>
            </c:numRef>
          </c:val>
        </c:ser>
        <c:ser>
          <c:idx val="1"/>
          <c:order val="1"/>
          <c:tx>
            <c:strRef>
              <c:f>[1]GR15!$A$6</c:f>
              <c:strCache>
                <c:ptCount val="1"/>
                <c:pt idx="0">
                  <c:v>Não concorda, nem discorda</c:v>
                </c:pt>
              </c:strCache>
            </c:strRef>
          </c:tx>
          <c:invertIfNegative val="0"/>
          <c:dLbls>
            <c:numFmt formatCode="#,##0" sourceLinked="0"/>
            <c:showLegendKey val="0"/>
            <c:showVal val="1"/>
            <c:showCatName val="0"/>
            <c:showSerName val="0"/>
            <c:showPercent val="0"/>
            <c:showBubbleSize val="0"/>
            <c:showLeaderLines val="0"/>
          </c:dLbls>
          <c:cat>
            <c:strRef>
              <c:f>[1]GR15!$B$4:$E$4</c:f>
              <c:strCache>
                <c:ptCount val="4"/>
                <c:pt idx="0">
                  <c:v>Sudeste</c:v>
                </c:pt>
                <c:pt idx="1">
                  <c:v>Sul</c:v>
                </c:pt>
                <c:pt idx="2">
                  <c:v>Nordeste</c:v>
                </c:pt>
                <c:pt idx="3">
                  <c:v>Centro Oeste/ Norte</c:v>
                </c:pt>
              </c:strCache>
            </c:strRef>
          </c:cat>
          <c:val>
            <c:numRef>
              <c:f>[1]GR15!$B$6:$E$6</c:f>
              <c:numCache>
                <c:formatCode>General</c:formatCode>
                <c:ptCount val="4"/>
                <c:pt idx="0">
                  <c:v>1.8682824860836995</c:v>
                </c:pt>
                <c:pt idx="1">
                  <c:v>7.285868038744038</c:v>
                </c:pt>
                <c:pt idx="2">
                  <c:v>2.1284228802236997</c:v>
                </c:pt>
                <c:pt idx="3">
                  <c:v>3.6545231950822843</c:v>
                </c:pt>
              </c:numCache>
            </c:numRef>
          </c:val>
        </c:ser>
        <c:ser>
          <c:idx val="2"/>
          <c:order val="2"/>
          <c:tx>
            <c:strRef>
              <c:f>[1]GR15!$A$7</c:f>
              <c:strCache>
                <c:ptCount val="1"/>
                <c:pt idx="0">
                  <c:v>Discorda</c:v>
                </c:pt>
              </c:strCache>
            </c:strRef>
          </c:tx>
          <c:invertIfNegative val="0"/>
          <c:dLbls>
            <c:numFmt formatCode="#,##0" sourceLinked="0"/>
            <c:showLegendKey val="0"/>
            <c:showVal val="1"/>
            <c:showCatName val="0"/>
            <c:showSerName val="0"/>
            <c:showPercent val="0"/>
            <c:showBubbleSize val="0"/>
            <c:showLeaderLines val="0"/>
          </c:dLbls>
          <c:cat>
            <c:strRef>
              <c:f>[1]GR15!$B$4:$E$4</c:f>
              <c:strCache>
                <c:ptCount val="4"/>
                <c:pt idx="0">
                  <c:v>Sudeste</c:v>
                </c:pt>
                <c:pt idx="1">
                  <c:v>Sul</c:v>
                </c:pt>
                <c:pt idx="2">
                  <c:v>Nordeste</c:v>
                </c:pt>
                <c:pt idx="3">
                  <c:v>Centro Oeste/ Norte</c:v>
                </c:pt>
              </c:strCache>
            </c:strRef>
          </c:cat>
          <c:val>
            <c:numRef>
              <c:f>[1]GR15!$B$7:$E$7</c:f>
              <c:numCache>
                <c:formatCode>General</c:formatCode>
                <c:ptCount val="4"/>
                <c:pt idx="0">
                  <c:v>48.300023055737896</c:v>
                </c:pt>
                <c:pt idx="1">
                  <c:v>37.457265544140888</c:v>
                </c:pt>
                <c:pt idx="2">
                  <c:v>43.896580799958159</c:v>
                </c:pt>
                <c:pt idx="3">
                  <c:v>42.867306837089266</c:v>
                </c:pt>
              </c:numCache>
            </c:numRef>
          </c:val>
        </c:ser>
        <c:ser>
          <c:idx val="3"/>
          <c:order val="3"/>
          <c:tx>
            <c:strRef>
              <c:f>[1]GR15!$A$8</c:f>
              <c:strCache>
                <c:ptCount val="1"/>
                <c:pt idx="0">
                  <c:v>Não sabe</c:v>
                </c:pt>
              </c:strCache>
            </c:strRef>
          </c:tx>
          <c:invertIfNegative val="0"/>
          <c:dLbls>
            <c:numFmt formatCode="#,##0" sourceLinked="0"/>
            <c:showLegendKey val="0"/>
            <c:showVal val="1"/>
            <c:showCatName val="0"/>
            <c:showSerName val="0"/>
            <c:showPercent val="0"/>
            <c:showBubbleSize val="0"/>
            <c:showLeaderLines val="0"/>
          </c:dLbls>
          <c:cat>
            <c:strRef>
              <c:f>[1]GR15!$B$4:$E$4</c:f>
              <c:strCache>
                <c:ptCount val="4"/>
                <c:pt idx="0">
                  <c:v>Sudeste</c:v>
                </c:pt>
                <c:pt idx="1">
                  <c:v>Sul</c:v>
                </c:pt>
                <c:pt idx="2">
                  <c:v>Nordeste</c:v>
                </c:pt>
                <c:pt idx="3">
                  <c:v>Centro Oeste/ Norte</c:v>
                </c:pt>
              </c:strCache>
            </c:strRef>
          </c:cat>
          <c:val>
            <c:numRef>
              <c:f>[1]GR15!$B$8:$E$8</c:f>
              <c:numCache>
                <c:formatCode>General</c:formatCode>
                <c:ptCount val="4"/>
                <c:pt idx="0">
                  <c:v>2.2301509920039795</c:v>
                </c:pt>
                <c:pt idx="1">
                  <c:v>1.2203263534908768</c:v>
                </c:pt>
                <c:pt idx="2">
                  <c:v>1.770758248638735</c:v>
                </c:pt>
                <c:pt idx="3">
                  <c:v>1.7065350031160047</c:v>
                </c:pt>
              </c:numCache>
            </c:numRef>
          </c:val>
        </c:ser>
        <c:dLbls>
          <c:showLegendKey val="0"/>
          <c:showVal val="0"/>
          <c:showCatName val="0"/>
          <c:showSerName val="0"/>
          <c:showPercent val="0"/>
          <c:showBubbleSize val="0"/>
        </c:dLbls>
        <c:gapWidth val="150"/>
        <c:overlap val="100"/>
        <c:axId val="139650944"/>
        <c:axId val="139652480"/>
      </c:barChart>
      <c:catAx>
        <c:axId val="139650944"/>
        <c:scaling>
          <c:orientation val="minMax"/>
        </c:scaling>
        <c:delete val="0"/>
        <c:axPos val="b"/>
        <c:majorTickMark val="out"/>
        <c:minorTickMark val="none"/>
        <c:tickLblPos val="nextTo"/>
        <c:crossAx val="139652480"/>
        <c:crosses val="autoZero"/>
        <c:auto val="1"/>
        <c:lblAlgn val="ctr"/>
        <c:lblOffset val="100"/>
        <c:noMultiLvlLbl val="0"/>
      </c:catAx>
      <c:valAx>
        <c:axId val="139652480"/>
        <c:scaling>
          <c:orientation val="minMax"/>
        </c:scaling>
        <c:delete val="0"/>
        <c:axPos val="l"/>
        <c:majorGridlines/>
        <c:numFmt formatCode="General" sourceLinked="1"/>
        <c:majorTickMark val="out"/>
        <c:minorTickMark val="none"/>
        <c:tickLblPos val="nextTo"/>
        <c:crossAx val="139650944"/>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b="1" i="0" baseline="0">
                <a:effectLst/>
              </a:rPr>
              <a:t>Gráfico 16: Concordância com a frase "bandido bom é bandido morto", por renda familiar mensal (em %)</a:t>
            </a:r>
            <a:endParaRPr lang="pt-BR" sz="1050">
              <a:effectLst/>
            </a:endParaRPr>
          </a:p>
        </c:rich>
      </c:tx>
      <c:overlay val="0"/>
    </c:title>
    <c:autoTitleDeleted val="0"/>
    <c:plotArea>
      <c:layout/>
      <c:barChart>
        <c:barDir val="col"/>
        <c:grouping val="stacked"/>
        <c:varyColors val="0"/>
        <c:ser>
          <c:idx val="0"/>
          <c:order val="0"/>
          <c:tx>
            <c:strRef>
              <c:f>[1]GR16!$A$5</c:f>
              <c:strCache>
                <c:ptCount val="1"/>
                <c:pt idx="0">
                  <c:v>Concorda</c:v>
                </c:pt>
              </c:strCache>
            </c:strRef>
          </c:tx>
          <c:invertIfNegative val="0"/>
          <c:dLbls>
            <c:numFmt formatCode="#,##0" sourceLinked="0"/>
            <c:showLegendKey val="0"/>
            <c:showVal val="1"/>
            <c:showCatName val="0"/>
            <c:showSerName val="0"/>
            <c:showPercent val="0"/>
            <c:showBubbleSize val="0"/>
            <c:showLeaderLines val="0"/>
          </c:dLbls>
          <c:cat>
            <c:strRef>
              <c:f>[1]GR16!$B$4:$E$4</c:f>
              <c:strCache>
                <c:ptCount val="4"/>
                <c:pt idx="0">
                  <c:v>Até 2 S.M.</c:v>
                </c:pt>
                <c:pt idx="1">
                  <c:v>Mais de 2 a 5 S.M</c:v>
                </c:pt>
                <c:pt idx="2">
                  <c:v>Mais de 5 a 10 S.M.</c:v>
                </c:pt>
                <c:pt idx="3">
                  <c:v>Mais de 10 S.M.</c:v>
                </c:pt>
              </c:strCache>
            </c:strRef>
          </c:cat>
          <c:val>
            <c:numRef>
              <c:f>[1]GR16!$B$5:$E$5</c:f>
              <c:numCache>
                <c:formatCode>General</c:formatCode>
                <c:ptCount val="4"/>
                <c:pt idx="0">
                  <c:v>48.412524699047445</c:v>
                </c:pt>
                <c:pt idx="1">
                  <c:v>51.891038305723669</c:v>
                </c:pt>
                <c:pt idx="2">
                  <c:v>48.134220799970862</c:v>
                </c:pt>
                <c:pt idx="3">
                  <c:v>48.41275977925374</c:v>
                </c:pt>
              </c:numCache>
            </c:numRef>
          </c:val>
        </c:ser>
        <c:ser>
          <c:idx val="1"/>
          <c:order val="1"/>
          <c:tx>
            <c:strRef>
              <c:f>[1]GR16!$A$6</c:f>
              <c:strCache>
                <c:ptCount val="1"/>
                <c:pt idx="0">
                  <c:v>Não concorda, nem discorda</c:v>
                </c:pt>
              </c:strCache>
            </c:strRef>
          </c:tx>
          <c:invertIfNegative val="0"/>
          <c:dLbls>
            <c:numFmt formatCode="#,##0" sourceLinked="0"/>
            <c:showLegendKey val="0"/>
            <c:showVal val="1"/>
            <c:showCatName val="0"/>
            <c:showSerName val="0"/>
            <c:showPercent val="0"/>
            <c:showBubbleSize val="0"/>
            <c:showLeaderLines val="0"/>
          </c:dLbls>
          <c:cat>
            <c:strRef>
              <c:f>[1]GR16!$B$4:$E$4</c:f>
              <c:strCache>
                <c:ptCount val="4"/>
                <c:pt idx="0">
                  <c:v>Até 2 S.M.</c:v>
                </c:pt>
                <c:pt idx="1">
                  <c:v>Mais de 2 a 5 S.M</c:v>
                </c:pt>
                <c:pt idx="2">
                  <c:v>Mais de 5 a 10 S.M.</c:v>
                </c:pt>
                <c:pt idx="3">
                  <c:v>Mais de 10 S.M.</c:v>
                </c:pt>
              </c:strCache>
            </c:strRef>
          </c:cat>
          <c:val>
            <c:numRef>
              <c:f>[1]GR16!$B$6:$E$6</c:f>
              <c:numCache>
                <c:formatCode>General</c:formatCode>
                <c:ptCount val="4"/>
                <c:pt idx="0">
                  <c:v>2.8167035627554968</c:v>
                </c:pt>
                <c:pt idx="1">
                  <c:v>3.0360404476528151</c:v>
                </c:pt>
                <c:pt idx="2">
                  <c:v>1.2885675088462616</c:v>
                </c:pt>
                <c:pt idx="3">
                  <c:v>1.9380729873238263</c:v>
                </c:pt>
              </c:numCache>
            </c:numRef>
          </c:val>
        </c:ser>
        <c:ser>
          <c:idx val="2"/>
          <c:order val="2"/>
          <c:tx>
            <c:strRef>
              <c:f>[1]GR16!$A$7</c:f>
              <c:strCache>
                <c:ptCount val="1"/>
                <c:pt idx="0">
                  <c:v>Discorda</c:v>
                </c:pt>
              </c:strCache>
            </c:strRef>
          </c:tx>
          <c:invertIfNegative val="0"/>
          <c:dLbls>
            <c:numFmt formatCode="#,##0" sourceLinked="0"/>
            <c:showLegendKey val="0"/>
            <c:showVal val="1"/>
            <c:showCatName val="0"/>
            <c:showSerName val="0"/>
            <c:showPercent val="0"/>
            <c:showBubbleSize val="0"/>
            <c:showLeaderLines val="0"/>
          </c:dLbls>
          <c:cat>
            <c:strRef>
              <c:f>[1]GR16!$B$4:$E$4</c:f>
              <c:strCache>
                <c:ptCount val="4"/>
                <c:pt idx="0">
                  <c:v>Até 2 S.M.</c:v>
                </c:pt>
                <c:pt idx="1">
                  <c:v>Mais de 2 a 5 S.M</c:v>
                </c:pt>
                <c:pt idx="2">
                  <c:v>Mais de 5 a 10 S.M.</c:v>
                </c:pt>
                <c:pt idx="3">
                  <c:v>Mais de 10 S.M.</c:v>
                </c:pt>
              </c:strCache>
            </c:strRef>
          </c:cat>
          <c:val>
            <c:numRef>
              <c:f>[1]GR16!$B$7:$E$7</c:f>
              <c:numCache>
                <c:formatCode>General</c:formatCode>
                <c:ptCount val="4"/>
                <c:pt idx="0">
                  <c:v>46.419231492581112</c:v>
                </c:pt>
                <c:pt idx="1">
                  <c:v>43.164463367920661</c:v>
                </c:pt>
                <c:pt idx="2">
                  <c:v>50.577211691182868</c:v>
                </c:pt>
                <c:pt idx="3">
                  <c:v>47.599421760848657</c:v>
                </c:pt>
              </c:numCache>
            </c:numRef>
          </c:val>
        </c:ser>
        <c:ser>
          <c:idx val="3"/>
          <c:order val="3"/>
          <c:tx>
            <c:strRef>
              <c:f>[1]GR16!$A$8</c:f>
              <c:strCache>
                <c:ptCount val="1"/>
                <c:pt idx="0">
                  <c:v>Não sabe</c:v>
                </c:pt>
              </c:strCache>
            </c:strRef>
          </c:tx>
          <c:invertIfNegative val="0"/>
          <c:dLbls>
            <c:numFmt formatCode="#,##0" sourceLinked="0"/>
            <c:showLegendKey val="0"/>
            <c:showVal val="1"/>
            <c:showCatName val="0"/>
            <c:showSerName val="0"/>
            <c:showPercent val="0"/>
            <c:showBubbleSize val="0"/>
            <c:showLeaderLines val="0"/>
          </c:dLbls>
          <c:cat>
            <c:strRef>
              <c:f>[1]GR16!$B$4:$E$4</c:f>
              <c:strCache>
                <c:ptCount val="4"/>
                <c:pt idx="0">
                  <c:v>Até 2 S.M.</c:v>
                </c:pt>
                <c:pt idx="1">
                  <c:v>Mais de 2 a 5 S.M</c:v>
                </c:pt>
                <c:pt idx="2">
                  <c:v>Mais de 5 a 10 S.M.</c:v>
                </c:pt>
                <c:pt idx="3">
                  <c:v>Mais de 10 S.M.</c:v>
                </c:pt>
              </c:strCache>
            </c:strRef>
          </c:cat>
          <c:val>
            <c:numRef>
              <c:f>[1]GR16!$B$8:$E$8</c:f>
              <c:numCache>
                <c:formatCode>General</c:formatCode>
                <c:ptCount val="4"/>
                <c:pt idx="0">
                  <c:v>2.3515402456158672</c:v>
                </c:pt>
                <c:pt idx="1">
                  <c:v>1.9084578787029378</c:v>
                </c:pt>
                <c:pt idx="2">
                  <c:v>0</c:v>
                </c:pt>
                <c:pt idx="3">
                  <c:v>2.0497454725737931</c:v>
                </c:pt>
              </c:numCache>
            </c:numRef>
          </c:val>
        </c:ser>
        <c:dLbls>
          <c:showLegendKey val="0"/>
          <c:showVal val="0"/>
          <c:showCatName val="0"/>
          <c:showSerName val="0"/>
          <c:showPercent val="0"/>
          <c:showBubbleSize val="0"/>
        </c:dLbls>
        <c:gapWidth val="150"/>
        <c:overlap val="100"/>
        <c:axId val="141172736"/>
        <c:axId val="141174272"/>
      </c:barChart>
      <c:catAx>
        <c:axId val="141172736"/>
        <c:scaling>
          <c:orientation val="minMax"/>
        </c:scaling>
        <c:delete val="0"/>
        <c:axPos val="b"/>
        <c:majorTickMark val="out"/>
        <c:minorTickMark val="none"/>
        <c:tickLblPos val="nextTo"/>
        <c:crossAx val="141174272"/>
        <c:crosses val="autoZero"/>
        <c:auto val="1"/>
        <c:lblAlgn val="ctr"/>
        <c:lblOffset val="100"/>
        <c:noMultiLvlLbl val="0"/>
      </c:catAx>
      <c:valAx>
        <c:axId val="141174272"/>
        <c:scaling>
          <c:orientation val="minMax"/>
        </c:scaling>
        <c:delete val="0"/>
        <c:axPos val="l"/>
        <c:majorGridlines/>
        <c:numFmt formatCode="General" sourceLinked="1"/>
        <c:majorTickMark val="out"/>
        <c:minorTickMark val="none"/>
        <c:tickLblPos val="nextTo"/>
        <c:crossAx val="141172736"/>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b="1" i="0" baseline="0">
                <a:effectLst/>
              </a:rPr>
              <a:t>Gráfico 17: Concordância com a frase "bandido bom é bandido morto", por faixa etária (em %)</a:t>
            </a:r>
            <a:endParaRPr lang="pt-BR" sz="1050">
              <a:effectLst/>
            </a:endParaRPr>
          </a:p>
        </c:rich>
      </c:tx>
      <c:overlay val="0"/>
    </c:title>
    <c:autoTitleDeleted val="0"/>
    <c:plotArea>
      <c:layout/>
      <c:barChart>
        <c:barDir val="col"/>
        <c:grouping val="stacked"/>
        <c:varyColors val="0"/>
        <c:ser>
          <c:idx val="0"/>
          <c:order val="0"/>
          <c:tx>
            <c:strRef>
              <c:f>[1]GR17!$A$5</c:f>
              <c:strCache>
                <c:ptCount val="1"/>
                <c:pt idx="0">
                  <c:v>Concorda</c:v>
                </c:pt>
              </c:strCache>
            </c:strRef>
          </c:tx>
          <c:invertIfNegative val="0"/>
          <c:dLbls>
            <c:numFmt formatCode="#,##0" sourceLinked="0"/>
            <c:showLegendKey val="0"/>
            <c:showVal val="1"/>
            <c:showCatName val="0"/>
            <c:showSerName val="0"/>
            <c:showPercent val="0"/>
            <c:showBubbleSize val="0"/>
            <c:showLeaderLines val="0"/>
          </c:dLbls>
          <c:cat>
            <c:strRef>
              <c:f>[1]GR17!$B$4:$F$4</c:f>
              <c:strCache>
                <c:ptCount val="5"/>
                <c:pt idx="0">
                  <c:v>16 a 24 anos</c:v>
                </c:pt>
                <c:pt idx="1">
                  <c:v>25 a 34 anos</c:v>
                </c:pt>
                <c:pt idx="2">
                  <c:v>35 a 44 anos</c:v>
                </c:pt>
                <c:pt idx="3">
                  <c:v>45 a 59 anos</c:v>
                </c:pt>
                <c:pt idx="4">
                  <c:v>60 anos ou mais</c:v>
                </c:pt>
              </c:strCache>
            </c:strRef>
          </c:cat>
          <c:val>
            <c:numRef>
              <c:f>[1]GR17!$B$5:$F$5</c:f>
              <c:numCache>
                <c:formatCode>General</c:formatCode>
                <c:ptCount val="5"/>
                <c:pt idx="0">
                  <c:v>42.184787703058404</c:v>
                </c:pt>
                <c:pt idx="1">
                  <c:v>47.589532932438246</c:v>
                </c:pt>
                <c:pt idx="2">
                  <c:v>47.924821893752842</c:v>
                </c:pt>
                <c:pt idx="3">
                  <c:v>51.271527115911738</c:v>
                </c:pt>
                <c:pt idx="4">
                  <c:v>65.214410009934625</c:v>
                </c:pt>
              </c:numCache>
            </c:numRef>
          </c:val>
        </c:ser>
        <c:ser>
          <c:idx val="1"/>
          <c:order val="1"/>
          <c:tx>
            <c:strRef>
              <c:f>[1]GR17!$A$6</c:f>
              <c:strCache>
                <c:ptCount val="1"/>
                <c:pt idx="0">
                  <c:v>Não concorda, nem discorda</c:v>
                </c:pt>
              </c:strCache>
            </c:strRef>
          </c:tx>
          <c:invertIfNegative val="0"/>
          <c:dLbls>
            <c:numFmt formatCode="#,##0" sourceLinked="0"/>
            <c:showLegendKey val="0"/>
            <c:showVal val="1"/>
            <c:showCatName val="0"/>
            <c:showSerName val="0"/>
            <c:showPercent val="0"/>
            <c:showBubbleSize val="0"/>
            <c:showLeaderLines val="0"/>
          </c:dLbls>
          <c:cat>
            <c:strRef>
              <c:f>[1]GR17!$B$4:$F$4</c:f>
              <c:strCache>
                <c:ptCount val="5"/>
                <c:pt idx="0">
                  <c:v>16 a 24 anos</c:v>
                </c:pt>
                <c:pt idx="1">
                  <c:v>25 a 34 anos</c:v>
                </c:pt>
                <c:pt idx="2">
                  <c:v>35 a 44 anos</c:v>
                </c:pt>
                <c:pt idx="3">
                  <c:v>45 a 59 anos</c:v>
                </c:pt>
                <c:pt idx="4">
                  <c:v>60 anos ou mais</c:v>
                </c:pt>
              </c:strCache>
            </c:strRef>
          </c:cat>
          <c:val>
            <c:numRef>
              <c:f>[1]GR17!$B$6:$F$6</c:f>
              <c:numCache>
                <c:formatCode>General</c:formatCode>
                <c:ptCount val="5"/>
                <c:pt idx="0">
                  <c:v>2.4069475787330452</c:v>
                </c:pt>
                <c:pt idx="1">
                  <c:v>3.339670865378773</c:v>
                </c:pt>
                <c:pt idx="2">
                  <c:v>2.8042623127661606</c:v>
                </c:pt>
                <c:pt idx="3">
                  <c:v>2.5984334364045427</c:v>
                </c:pt>
                <c:pt idx="4">
                  <c:v>3.1985868770466177</c:v>
                </c:pt>
              </c:numCache>
            </c:numRef>
          </c:val>
        </c:ser>
        <c:ser>
          <c:idx val="2"/>
          <c:order val="2"/>
          <c:tx>
            <c:strRef>
              <c:f>[1]GR17!$A$7</c:f>
              <c:strCache>
                <c:ptCount val="1"/>
                <c:pt idx="0">
                  <c:v>Discorda</c:v>
                </c:pt>
              </c:strCache>
            </c:strRef>
          </c:tx>
          <c:invertIfNegative val="0"/>
          <c:dLbls>
            <c:numFmt formatCode="#,##0" sourceLinked="0"/>
            <c:showLegendKey val="0"/>
            <c:showVal val="1"/>
            <c:showCatName val="0"/>
            <c:showSerName val="0"/>
            <c:showPercent val="0"/>
            <c:showBubbleSize val="0"/>
            <c:showLeaderLines val="0"/>
          </c:dLbls>
          <c:cat>
            <c:strRef>
              <c:f>[1]GR17!$B$4:$F$4</c:f>
              <c:strCache>
                <c:ptCount val="5"/>
                <c:pt idx="0">
                  <c:v>16 a 24 anos</c:v>
                </c:pt>
                <c:pt idx="1">
                  <c:v>25 a 34 anos</c:v>
                </c:pt>
                <c:pt idx="2">
                  <c:v>35 a 44 anos</c:v>
                </c:pt>
                <c:pt idx="3">
                  <c:v>45 a 59 anos</c:v>
                </c:pt>
                <c:pt idx="4">
                  <c:v>60 anos ou mais</c:v>
                </c:pt>
              </c:strCache>
            </c:strRef>
          </c:cat>
          <c:val>
            <c:numRef>
              <c:f>[1]GR17!$B$7:$F$7</c:f>
              <c:numCache>
                <c:formatCode>General</c:formatCode>
                <c:ptCount val="5"/>
                <c:pt idx="0">
                  <c:v>53.333072666870848</c:v>
                </c:pt>
                <c:pt idx="1">
                  <c:v>47.594578056704847</c:v>
                </c:pt>
                <c:pt idx="2">
                  <c:v>47.676429839755571</c:v>
                </c:pt>
                <c:pt idx="3">
                  <c:v>43.256288204013337</c:v>
                </c:pt>
                <c:pt idx="4">
                  <c:v>30.039699167878318</c:v>
                </c:pt>
              </c:numCache>
            </c:numRef>
          </c:val>
        </c:ser>
        <c:ser>
          <c:idx val="3"/>
          <c:order val="3"/>
          <c:tx>
            <c:strRef>
              <c:f>[1]GR17!$A$8</c:f>
              <c:strCache>
                <c:ptCount val="1"/>
                <c:pt idx="0">
                  <c:v>Não sabe</c:v>
                </c:pt>
              </c:strCache>
            </c:strRef>
          </c:tx>
          <c:invertIfNegative val="0"/>
          <c:dLbls>
            <c:numFmt formatCode="#,##0" sourceLinked="0"/>
            <c:showLegendKey val="0"/>
            <c:showVal val="1"/>
            <c:showCatName val="0"/>
            <c:showSerName val="0"/>
            <c:showPercent val="0"/>
            <c:showBubbleSize val="0"/>
            <c:showLeaderLines val="0"/>
          </c:dLbls>
          <c:cat>
            <c:strRef>
              <c:f>[1]GR17!$B$4:$F$4</c:f>
              <c:strCache>
                <c:ptCount val="5"/>
                <c:pt idx="0">
                  <c:v>16 a 24 anos</c:v>
                </c:pt>
                <c:pt idx="1">
                  <c:v>25 a 34 anos</c:v>
                </c:pt>
                <c:pt idx="2">
                  <c:v>35 a 44 anos</c:v>
                </c:pt>
                <c:pt idx="3">
                  <c:v>45 a 59 anos</c:v>
                </c:pt>
                <c:pt idx="4">
                  <c:v>60 anos ou mais</c:v>
                </c:pt>
              </c:strCache>
            </c:strRef>
          </c:cat>
          <c:val>
            <c:numRef>
              <c:f>[1]GR17!$B$8:$F$8</c:f>
              <c:numCache>
                <c:formatCode>General</c:formatCode>
                <c:ptCount val="5"/>
                <c:pt idx="0">
                  <c:v>2.0751920513375008</c:v>
                </c:pt>
                <c:pt idx="1">
                  <c:v>1.4762181454780374</c:v>
                </c:pt>
                <c:pt idx="2">
                  <c:v>1.5944859537252887</c:v>
                </c:pt>
                <c:pt idx="3">
                  <c:v>2.8737512436701302</c:v>
                </c:pt>
                <c:pt idx="4">
                  <c:v>1.5473039451403801</c:v>
                </c:pt>
              </c:numCache>
            </c:numRef>
          </c:val>
        </c:ser>
        <c:dLbls>
          <c:showLegendKey val="0"/>
          <c:showVal val="1"/>
          <c:showCatName val="0"/>
          <c:showSerName val="0"/>
          <c:showPercent val="0"/>
          <c:showBubbleSize val="0"/>
        </c:dLbls>
        <c:gapWidth val="150"/>
        <c:overlap val="100"/>
        <c:axId val="141243904"/>
        <c:axId val="141245440"/>
      </c:barChart>
      <c:catAx>
        <c:axId val="141243904"/>
        <c:scaling>
          <c:orientation val="minMax"/>
        </c:scaling>
        <c:delete val="0"/>
        <c:axPos val="b"/>
        <c:majorTickMark val="out"/>
        <c:minorTickMark val="none"/>
        <c:tickLblPos val="nextTo"/>
        <c:crossAx val="141245440"/>
        <c:crosses val="autoZero"/>
        <c:auto val="1"/>
        <c:lblAlgn val="ctr"/>
        <c:lblOffset val="100"/>
        <c:noMultiLvlLbl val="0"/>
      </c:catAx>
      <c:valAx>
        <c:axId val="141245440"/>
        <c:scaling>
          <c:orientation val="minMax"/>
        </c:scaling>
        <c:delete val="0"/>
        <c:axPos val="l"/>
        <c:majorGridlines/>
        <c:numFmt formatCode="General" sourceLinked="1"/>
        <c:majorTickMark val="out"/>
        <c:minorTickMark val="none"/>
        <c:tickLblPos val="nextTo"/>
        <c:crossAx val="141243904"/>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b="1" i="0" baseline="0">
                <a:effectLst/>
              </a:rPr>
              <a:t>Gráfico 18: Concordância com a frase "bandido bom é bandido morto", por escolaridade (em %)</a:t>
            </a:r>
            <a:endParaRPr lang="pt-BR" sz="1050">
              <a:effectLst/>
            </a:endParaRPr>
          </a:p>
        </c:rich>
      </c:tx>
      <c:overlay val="0"/>
    </c:title>
    <c:autoTitleDeleted val="0"/>
    <c:plotArea>
      <c:layout/>
      <c:barChart>
        <c:barDir val="col"/>
        <c:grouping val="stacked"/>
        <c:varyColors val="0"/>
        <c:ser>
          <c:idx val="0"/>
          <c:order val="0"/>
          <c:tx>
            <c:strRef>
              <c:f>[3]BB6!$A$5</c:f>
              <c:strCache>
                <c:ptCount val="1"/>
                <c:pt idx="0">
                  <c:v>Concorda</c:v>
                </c:pt>
              </c:strCache>
            </c:strRef>
          </c:tx>
          <c:invertIfNegative val="0"/>
          <c:dLbls>
            <c:numFmt formatCode="#,##0" sourceLinked="0"/>
            <c:dLblPos val="ctr"/>
            <c:showLegendKey val="0"/>
            <c:showVal val="1"/>
            <c:showCatName val="0"/>
            <c:showSerName val="0"/>
            <c:showPercent val="0"/>
            <c:showBubbleSize val="0"/>
            <c:showLeaderLines val="0"/>
          </c:dLbls>
          <c:cat>
            <c:strRef>
              <c:f>[3]BB6!$B$4:$D$4</c:f>
              <c:strCache>
                <c:ptCount val="3"/>
                <c:pt idx="0">
                  <c:v>Fundamental</c:v>
                </c:pt>
                <c:pt idx="1">
                  <c:v>Médio</c:v>
                </c:pt>
                <c:pt idx="2">
                  <c:v>Superior</c:v>
                </c:pt>
              </c:strCache>
            </c:strRef>
          </c:cat>
          <c:val>
            <c:numRef>
              <c:f>[3]BB6!$B$5:$D$5</c:f>
              <c:numCache>
                <c:formatCode>General</c:formatCode>
                <c:ptCount val="3"/>
                <c:pt idx="0">
                  <c:v>57.727937123005077</c:v>
                </c:pt>
                <c:pt idx="1">
                  <c:v>50.294479205266285</c:v>
                </c:pt>
                <c:pt idx="2">
                  <c:v>40.313435585356643</c:v>
                </c:pt>
              </c:numCache>
            </c:numRef>
          </c:val>
        </c:ser>
        <c:ser>
          <c:idx val="1"/>
          <c:order val="1"/>
          <c:tx>
            <c:strRef>
              <c:f>[3]BB6!$A$6</c:f>
              <c:strCache>
                <c:ptCount val="1"/>
                <c:pt idx="0">
                  <c:v>Não concorda, nem discorda</c:v>
                </c:pt>
              </c:strCache>
            </c:strRef>
          </c:tx>
          <c:invertIfNegative val="0"/>
          <c:dLbls>
            <c:numFmt formatCode="#,##0" sourceLinked="0"/>
            <c:dLblPos val="ctr"/>
            <c:showLegendKey val="0"/>
            <c:showVal val="1"/>
            <c:showCatName val="0"/>
            <c:showSerName val="0"/>
            <c:showPercent val="0"/>
            <c:showBubbleSize val="0"/>
            <c:showLeaderLines val="0"/>
          </c:dLbls>
          <c:cat>
            <c:strRef>
              <c:f>[3]BB6!$B$4:$D$4</c:f>
              <c:strCache>
                <c:ptCount val="3"/>
                <c:pt idx="0">
                  <c:v>Fundamental</c:v>
                </c:pt>
                <c:pt idx="1">
                  <c:v>Médio</c:v>
                </c:pt>
                <c:pt idx="2">
                  <c:v>Superior</c:v>
                </c:pt>
              </c:strCache>
            </c:strRef>
          </c:cat>
          <c:val>
            <c:numRef>
              <c:f>[3]BB6!$B$6:$D$6</c:f>
              <c:numCache>
                <c:formatCode>General</c:formatCode>
                <c:ptCount val="3"/>
                <c:pt idx="0">
                  <c:v>3.6730577483704239</c:v>
                </c:pt>
                <c:pt idx="1">
                  <c:v>2.8069968182590932</c:v>
                </c:pt>
                <c:pt idx="2">
                  <c:v>2.0325588908664143</c:v>
                </c:pt>
              </c:numCache>
            </c:numRef>
          </c:val>
        </c:ser>
        <c:ser>
          <c:idx val="2"/>
          <c:order val="2"/>
          <c:tx>
            <c:strRef>
              <c:f>[3]BB6!$A$7</c:f>
              <c:strCache>
                <c:ptCount val="1"/>
                <c:pt idx="0">
                  <c:v>Discorda</c:v>
                </c:pt>
              </c:strCache>
            </c:strRef>
          </c:tx>
          <c:invertIfNegative val="0"/>
          <c:dLbls>
            <c:numFmt formatCode="#,##0" sourceLinked="0"/>
            <c:dLblPos val="ctr"/>
            <c:showLegendKey val="0"/>
            <c:showVal val="1"/>
            <c:showCatName val="0"/>
            <c:showSerName val="0"/>
            <c:showPercent val="0"/>
            <c:showBubbleSize val="0"/>
            <c:showLeaderLines val="0"/>
          </c:dLbls>
          <c:cat>
            <c:strRef>
              <c:f>[3]BB6!$B$4:$D$4</c:f>
              <c:strCache>
                <c:ptCount val="3"/>
                <c:pt idx="0">
                  <c:v>Fundamental</c:v>
                </c:pt>
                <c:pt idx="1">
                  <c:v>Médio</c:v>
                </c:pt>
                <c:pt idx="2">
                  <c:v>Superior</c:v>
                </c:pt>
              </c:strCache>
            </c:strRef>
          </c:cat>
          <c:val>
            <c:numRef>
              <c:f>[3]BB6!$B$7:$D$7</c:f>
              <c:numCache>
                <c:formatCode>General</c:formatCode>
                <c:ptCount val="3"/>
                <c:pt idx="0">
                  <c:v>35.875009400300328</c:v>
                </c:pt>
                <c:pt idx="1">
                  <c:v>44.951035857925866</c:v>
                </c:pt>
                <c:pt idx="2">
                  <c:v>56.645704243016084</c:v>
                </c:pt>
              </c:numCache>
            </c:numRef>
          </c:val>
        </c:ser>
        <c:ser>
          <c:idx val="3"/>
          <c:order val="3"/>
          <c:tx>
            <c:strRef>
              <c:f>[3]BB6!$A$8</c:f>
              <c:strCache>
                <c:ptCount val="1"/>
                <c:pt idx="0">
                  <c:v>Não sabe</c:v>
                </c:pt>
              </c:strCache>
            </c:strRef>
          </c:tx>
          <c:invertIfNegative val="0"/>
          <c:dLbls>
            <c:numFmt formatCode="#,##0" sourceLinked="0"/>
            <c:dLblPos val="ctr"/>
            <c:showLegendKey val="0"/>
            <c:showVal val="1"/>
            <c:showCatName val="0"/>
            <c:showSerName val="0"/>
            <c:showPercent val="0"/>
            <c:showBubbleSize val="0"/>
            <c:showLeaderLines val="0"/>
          </c:dLbls>
          <c:cat>
            <c:strRef>
              <c:f>[3]BB6!$B$4:$D$4</c:f>
              <c:strCache>
                <c:ptCount val="3"/>
                <c:pt idx="0">
                  <c:v>Fundamental</c:v>
                </c:pt>
                <c:pt idx="1">
                  <c:v>Médio</c:v>
                </c:pt>
                <c:pt idx="2">
                  <c:v>Superior</c:v>
                </c:pt>
              </c:strCache>
            </c:strRef>
          </c:cat>
          <c:val>
            <c:numRef>
              <c:f>[3]BB6!$B$8:$D$8</c:f>
              <c:numCache>
                <c:formatCode>General</c:formatCode>
                <c:ptCount val="3"/>
                <c:pt idx="0">
                  <c:v>2.7239957283239704</c:v>
                </c:pt>
                <c:pt idx="1">
                  <c:v>1.9474881185486976</c:v>
                </c:pt>
                <c:pt idx="2">
                  <c:v>1.0083012807607261</c:v>
                </c:pt>
              </c:numCache>
            </c:numRef>
          </c:val>
        </c:ser>
        <c:dLbls>
          <c:showLegendKey val="0"/>
          <c:showVal val="0"/>
          <c:showCatName val="0"/>
          <c:showSerName val="0"/>
          <c:showPercent val="0"/>
          <c:showBubbleSize val="0"/>
        </c:dLbls>
        <c:gapWidth val="150"/>
        <c:overlap val="100"/>
        <c:axId val="141286784"/>
        <c:axId val="141636736"/>
      </c:barChart>
      <c:catAx>
        <c:axId val="141286784"/>
        <c:scaling>
          <c:orientation val="minMax"/>
        </c:scaling>
        <c:delete val="0"/>
        <c:axPos val="b"/>
        <c:numFmt formatCode="General" sourceLinked="1"/>
        <c:majorTickMark val="out"/>
        <c:minorTickMark val="none"/>
        <c:tickLblPos val="nextTo"/>
        <c:crossAx val="141636736"/>
        <c:crosses val="autoZero"/>
        <c:auto val="1"/>
        <c:lblAlgn val="ctr"/>
        <c:lblOffset val="100"/>
        <c:noMultiLvlLbl val="0"/>
      </c:catAx>
      <c:valAx>
        <c:axId val="141636736"/>
        <c:scaling>
          <c:orientation val="minMax"/>
        </c:scaling>
        <c:delete val="0"/>
        <c:axPos val="l"/>
        <c:majorGridlines/>
        <c:numFmt formatCode="General" sourceLinked="1"/>
        <c:majorTickMark val="out"/>
        <c:minorTickMark val="none"/>
        <c:tickLblPos val="nextTo"/>
        <c:crossAx val="141286784"/>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b="1" i="0" baseline="0">
                <a:effectLst/>
              </a:rPr>
              <a:t>Gráfico 19: Concordância com a frase "a polícia deve preservar a vida acima de tudo" (em %)</a:t>
            </a:r>
            <a:endParaRPr lang="pt-BR" sz="1050">
              <a:effectLst/>
            </a:endParaRPr>
          </a:p>
        </c:rich>
      </c:tx>
      <c:overlay val="0"/>
    </c:title>
    <c:autoTitleDeleted val="0"/>
    <c:plotArea>
      <c:layout/>
      <c:pieChart>
        <c:varyColors val="1"/>
        <c:ser>
          <c:idx val="0"/>
          <c:order val="0"/>
          <c:dPt>
            <c:idx val="0"/>
            <c:bubble3D val="0"/>
          </c:dPt>
          <c:dPt>
            <c:idx val="1"/>
            <c:bubble3D val="0"/>
          </c:dPt>
          <c:dPt>
            <c:idx val="2"/>
            <c:bubble3D val="0"/>
          </c:dPt>
          <c:dPt>
            <c:idx val="3"/>
            <c:bubble3D val="0"/>
          </c:dPt>
          <c:dLbls>
            <c:dLbl>
              <c:idx val="3"/>
              <c:delete val="1"/>
            </c:dLbl>
            <c:numFmt formatCode="#,##0" sourceLinked="0"/>
            <c:dLblPos val="outEnd"/>
            <c:showLegendKey val="0"/>
            <c:showVal val="1"/>
            <c:showCatName val="0"/>
            <c:showSerName val="0"/>
            <c:showPercent val="0"/>
            <c:showBubbleSize val="0"/>
            <c:showLeaderLines val="1"/>
          </c:dLbls>
          <c:cat>
            <c:strRef>
              <c:f>[3]BB7!$A$4:$A$7</c:f>
              <c:strCache>
                <c:ptCount val="4"/>
                <c:pt idx="0">
                  <c:v>Concorda</c:v>
                </c:pt>
                <c:pt idx="1">
                  <c:v>Não concorda, nem discorda</c:v>
                </c:pt>
                <c:pt idx="2">
                  <c:v>Discorda</c:v>
                </c:pt>
                <c:pt idx="3">
                  <c:v>Não sabe</c:v>
                </c:pt>
              </c:strCache>
            </c:strRef>
          </c:cat>
          <c:val>
            <c:numRef>
              <c:f>[3]BB7!$B$4:$B$7</c:f>
              <c:numCache>
                <c:formatCode>General</c:formatCode>
                <c:ptCount val="4"/>
                <c:pt idx="0">
                  <c:v>95.244112771852159</c:v>
                </c:pt>
                <c:pt idx="1">
                  <c:v>0.63689658518261405</c:v>
                </c:pt>
                <c:pt idx="2">
                  <c:v>4.0380830026504322</c:v>
                </c:pt>
                <c:pt idx="3">
                  <c:v>8.0907640314610632E-2</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egendEntry>
        <c:idx val="3"/>
        <c:delete val="1"/>
      </c:legendEntry>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a:pPr>
            <a:r>
              <a:rPr lang="pt-BR" sz="1100" b="1"/>
              <a:t>Gráfico 2: Composição das Mortes Violentas Intencionais</a:t>
            </a:r>
          </a:p>
          <a:p>
            <a:pPr>
              <a:defRPr sz="1100" b="1"/>
            </a:pPr>
            <a:r>
              <a:rPr lang="pt-BR" sz="1100" b="1"/>
              <a:t>Brasil, 2014</a:t>
            </a:r>
          </a:p>
        </c:rich>
      </c:tx>
      <c:overlay val="0"/>
    </c:title>
    <c:autoTitleDeleted val="0"/>
    <c:plotArea>
      <c:layout/>
      <c:pieChart>
        <c:varyColors val="1"/>
        <c:ser>
          <c:idx val="0"/>
          <c:order val="0"/>
          <c:tx>
            <c:strRef>
              <c:f>'[1]GR1.GR2'!$C$2</c:f>
              <c:strCache>
                <c:ptCount val="1"/>
                <c:pt idx="0">
                  <c:v>2014</c:v>
                </c:pt>
              </c:strCache>
            </c:strRef>
          </c:tx>
          <c:dLbls>
            <c:showLegendKey val="0"/>
            <c:showVal val="0"/>
            <c:showCatName val="0"/>
            <c:showSerName val="0"/>
            <c:showPercent val="1"/>
            <c:showBubbleSize val="0"/>
            <c:showLeaderLines val="1"/>
          </c:dLbls>
          <c:cat>
            <c:strRef>
              <c:f>'[1]GR1.GR2'!$A$3:$A$7</c:f>
              <c:strCache>
                <c:ptCount val="5"/>
                <c:pt idx="0">
                  <c:v>Homicídio Doloso</c:v>
                </c:pt>
                <c:pt idx="1">
                  <c:v>Latrocínio (Roubo seguido de Morte)</c:v>
                </c:pt>
                <c:pt idx="2">
                  <c:v>Lesão Corporal Seguida de Morte</c:v>
                </c:pt>
                <c:pt idx="3">
                  <c:v>Vitimização Policial</c:v>
                </c:pt>
                <c:pt idx="4">
                  <c:v>Mortes Decorrentes de Intervenção Policial </c:v>
                </c:pt>
              </c:strCache>
            </c:strRef>
          </c:cat>
          <c:val>
            <c:numRef>
              <c:f>'[1]GR1.GR2'!$C$3:$C$7</c:f>
              <c:numCache>
                <c:formatCode>General</c:formatCode>
                <c:ptCount val="5"/>
                <c:pt idx="0">
                  <c:v>52305</c:v>
                </c:pt>
                <c:pt idx="1">
                  <c:v>2061</c:v>
                </c:pt>
                <c:pt idx="2">
                  <c:v>773</c:v>
                </c:pt>
                <c:pt idx="3">
                  <c:v>398</c:v>
                </c:pt>
                <c:pt idx="4">
                  <c:v>3022</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txPr>
    <a:bodyPr/>
    <a:lstStyle/>
    <a:p>
      <a:pPr>
        <a:defRPr sz="1100"/>
      </a:pPr>
      <a:endParaRPr lang="pt-BR"/>
    </a:p>
  </c:txPr>
  <c:printSettings>
    <c:headerFooter/>
    <c:pageMargins b="0.78740157499999996" l="0.511811024" r="0.511811024" t="0.78740157499999996" header="0.31496062000000002" footer="0.3149606200000000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a:t>Gráfico 20: Medo de ser vítima de agressão sexual</a:t>
            </a:r>
            <a:r>
              <a:rPr lang="pt-BR" sz="1050" baseline="0"/>
              <a:t> (em %)</a:t>
            </a:r>
            <a:endParaRPr lang="pt-BR" sz="1050"/>
          </a:p>
        </c:rich>
      </c:tx>
      <c:overlay val="0"/>
    </c:title>
    <c:autoTitleDeleted val="0"/>
    <c:plotArea>
      <c:layout/>
      <c:pieChart>
        <c:varyColors val="1"/>
        <c:ser>
          <c:idx val="0"/>
          <c:order val="0"/>
          <c:dPt>
            <c:idx val="0"/>
            <c:bubble3D val="0"/>
          </c:dPt>
          <c:dPt>
            <c:idx val="1"/>
            <c:bubble3D val="0"/>
          </c:dPt>
          <c:dPt>
            <c:idx val="2"/>
            <c:bubble3D val="0"/>
          </c:dPt>
          <c:dLbls>
            <c:numFmt formatCode="#,##0" sourceLinked="0"/>
            <c:dLblPos val="outEnd"/>
            <c:showLegendKey val="0"/>
            <c:showVal val="1"/>
            <c:showCatName val="0"/>
            <c:showSerName val="0"/>
            <c:showPercent val="0"/>
            <c:showBubbleSize val="0"/>
            <c:showLeaderLines val="1"/>
          </c:dLbls>
          <c:cat>
            <c:strRef>
              <c:f>[3]VS1!$A$4:$A$6</c:f>
              <c:strCache>
                <c:ptCount val="3"/>
                <c:pt idx="0">
                  <c:v>Tem medo</c:v>
                </c:pt>
                <c:pt idx="1">
                  <c:v>Não sabe</c:v>
                </c:pt>
                <c:pt idx="2">
                  <c:v>Não tem medo</c:v>
                </c:pt>
              </c:strCache>
            </c:strRef>
          </c:cat>
          <c:val>
            <c:numRef>
              <c:f>[3]VS1!$B$4:$B$6</c:f>
              <c:numCache>
                <c:formatCode>General</c:formatCode>
                <c:ptCount val="3"/>
                <c:pt idx="0">
                  <c:v>67.066609406519689</c:v>
                </c:pt>
                <c:pt idx="1">
                  <c:v>0.53145255573376016</c:v>
                </c:pt>
                <c:pt idx="2">
                  <c:v>32.933390593479913</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b="1" i="0" baseline="0">
                <a:effectLst/>
              </a:rPr>
              <a:t>Gráfico 21: Medo de ser vítima de agressão sexual, por sexo (em %)</a:t>
            </a:r>
            <a:endParaRPr lang="pt-BR" sz="1050">
              <a:effectLst/>
            </a:endParaRPr>
          </a:p>
        </c:rich>
      </c:tx>
      <c:overlay val="0"/>
    </c:title>
    <c:autoTitleDeleted val="0"/>
    <c:plotArea>
      <c:layout/>
      <c:barChart>
        <c:barDir val="col"/>
        <c:grouping val="clustered"/>
        <c:varyColors val="0"/>
        <c:ser>
          <c:idx val="0"/>
          <c:order val="0"/>
          <c:tx>
            <c:strRef>
              <c:f>[3]VS2!$A$5</c:f>
              <c:strCache>
                <c:ptCount val="1"/>
                <c:pt idx="0">
                  <c:v>Sexo Masculino</c:v>
                </c:pt>
              </c:strCache>
            </c:strRef>
          </c:tx>
          <c:invertIfNegative val="0"/>
          <c:dLbls>
            <c:numFmt formatCode="#,##0" sourceLinked="0"/>
            <c:dLblPos val="outEnd"/>
            <c:showLegendKey val="0"/>
            <c:showVal val="1"/>
            <c:showCatName val="0"/>
            <c:showSerName val="0"/>
            <c:showPercent val="0"/>
            <c:showBubbleSize val="0"/>
            <c:showLeaderLines val="0"/>
          </c:dLbls>
          <c:cat>
            <c:strRef>
              <c:f>[3]VS2!$B$4:$D$4</c:f>
              <c:strCache>
                <c:ptCount val="3"/>
                <c:pt idx="0">
                  <c:v>Tem medo</c:v>
                </c:pt>
                <c:pt idx="1">
                  <c:v>  Não sabe</c:v>
                </c:pt>
                <c:pt idx="2">
                  <c:v>Não tem medo</c:v>
                </c:pt>
              </c:strCache>
            </c:strRef>
          </c:cat>
          <c:val>
            <c:numRef>
              <c:f>[3]VS2!$B$5:$D$5</c:f>
              <c:numCache>
                <c:formatCode>General</c:formatCode>
                <c:ptCount val="3"/>
                <c:pt idx="0">
                  <c:v>41.997292852370066</c:v>
                </c:pt>
                <c:pt idx="1">
                  <c:v>0.33221400613278396</c:v>
                </c:pt>
                <c:pt idx="2">
                  <c:v>58.002707147629827</c:v>
                </c:pt>
              </c:numCache>
            </c:numRef>
          </c:val>
        </c:ser>
        <c:ser>
          <c:idx val="1"/>
          <c:order val="1"/>
          <c:tx>
            <c:strRef>
              <c:f>[3]VS2!$A$6</c:f>
              <c:strCache>
                <c:ptCount val="1"/>
                <c:pt idx="0">
                  <c:v>Sexo Feminino</c:v>
                </c:pt>
              </c:strCache>
            </c:strRef>
          </c:tx>
          <c:invertIfNegative val="0"/>
          <c:dLbls>
            <c:numFmt formatCode="#,##0" sourceLinked="0"/>
            <c:dLblPos val="outEnd"/>
            <c:showLegendKey val="0"/>
            <c:showVal val="1"/>
            <c:showCatName val="0"/>
            <c:showSerName val="0"/>
            <c:showPercent val="0"/>
            <c:showBubbleSize val="0"/>
            <c:showLeaderLines val="0"/>
          </c:dLbls>
          <c:cat>
            <c:strRef>
              <c:f>[3]VS2!$B$4:$D$4</c:f>
              <c:strCache>
                <c:ptCount val="3"/>
                <c:pt idx="0">
                  <c:v>Tem medo</c:v>
                </c:pt>
                <c:pt idx="1">
                  <c:v>  Não sabe</c:v>
                </c:pt>
                <c:pt idx="2">
                  <c:v>Não tem medo</c:v>
                </c:pt>
              </c:strCache>
            </c:strRef>
          </c:cat>
          <c:val>
            <c:numRef>
              <c:f>[3]VS2!$B$6:$D$6</c:f>
              <c:numCache>
                <c:formatCode>General</c:formatCode>
                <c:ptCount val="3"/>
                <c:pt idx="0">
                  <c:v>90.161105251350861</c:v>
                </c:pt>
                <c:pt idx="1">
                  <c:v>0.7149962054360206</c:v>
                </c:pt>
                <c:pt idx="2">
                  <c:v>9.838894748649091</c:v>
                </c:pt>
              </c:numCache>
            </c:numRef>
          </c:val>
        </c:ser>
        <c:dLbls>
          <c:showLegendKey val="0"/>
          <c:showVal val="0"/>
          <c:showCatName val="0"/>
          <c:showSerName val="0"/>
          <c:showPercent val="0"/>
          <c:showBubbleSize val="0"/>
        </c:dLbls>
        <c:gapWidth val="150"/>
        <c:axId val="141821824"/>
        <c:axId val="141823360"/>
      </c:barChart>
      <c:catAx>
        <c:axId val="141821824"/>
        <c:scaling>
          <c:orientation val="minMax"/>
        </c:scaling>
        <c:delete val="0"/>
        <c:axPos val="b"/>
        <c:numFmt formatCode="General" sourceLinked="1"/>
        <c:majorTickMark val="out"/>
        <c:minorTickMark val="none"/>
        <c:tickLblPos val="nextTo"/>
        <c:crossAx val="141823360"/>
        <c:crosses val="autoZero"/>
        <c:auto val="1"/>
        <c:lblAlgn val="ctr"/>
        <c:lblOffset val="100"/>
        <c:noMultiLvlLbl val="0"/>
      </c:catAx>
      <c:valAx>
        <c:axId val="141823360"/>
        <c:scaling>
          <c:orientation val="minMax"/>
        </c:scaling>
        <c:delete val="0"/>
        <c:axPos val="l"/>
        <c:majorGridlines/>
        <c:numFmt formatCode="General" sourceLinked="1"/>
        <c:majorTickMark val="out"/>
        <c:minorTickMark val="none"/>
        <c:tickLblPos val="nextTo"/>
        <c:crossAx val="141821824"/>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b="1" i="0" baseline="0">
                <a:effectLst/>
              </a:rPr>
              <a:t>Gráfico 22: Medo de ser vítima de agressão sexual, por raça/cor (em %)</a:t>
            </a:r>
            <a:endParaRPr lang="pt-BR" sz="1050">
              <a:effectLst/>
            </a:endParaRPr>
          </a:p>
        </c:rich>
      </c:tx>
      <c:overlay val="0"/>
    </c:title>
    <c:autoTitleDeleted val="0"/>
    <c:plotArea>
      <c:layout/>
      <c:barChart>
        <c:barDir val="col"/>
        <c:grouping val="stacked"/>
        <c:varyColors val="0"/>
        <c:ser>
          <c:idx val="0"/>
          <c:order val="0"/>
          <c:tx>
            <c:strRef>
              <c:f>[3]VS3!$B$4</c:f>
              <c:strCache>
                <c:ptCount val="1"/>
                <c:pt idx="0">
                  <c:v>Tem medo</c:v>
                </c:pt>
              </c:strCache>
            </c:strRef>
          </c:tx>
          <c:invertIfNegative val="0"/>
          <c:dLbls>
            <c:numFmt formatCode="#,##0" sourceLinked="0"/>
            <c:dLblPos val="ctr"/>
            <c:showLegendKey val="0"/>
            <c:showVal val="1"/>
            <c:showCatName val="0"/>
            <c:showSerName val="0"/>
            <c:showPercent val="0"/>
            <c:showBubbleSize val="0"/>
            <c:showLeaderLines val="0"/>
          </c:dLbls>
          <c:cat>
            <c:strRef>
              <c:f>[3]VS3!$A$5:$A$8</c:f>
              <c:strCache>
                <c:ptCount val="4"/>
                <c:pt idx="0">
                  <c:v>Branca</c:v>
                </c:pt>
                <c:pt idx="1">
                  <c:v>Parda</c:v>
                </c:pt>
                <c:pt idx="2">
                  <c:v>Preta</c:v>
                </c:pt>
                <c:pt idx="3">
                  <c:v>Amarela</c:v>
                </c:pt>
              </c:strCache>
            </c:strRef>
          </c:cat>
          <c:val>
            <c:numRef>
              <c:f>[3]VS3!$B$5:$B$8</c:f>
              <c:numCache>
                <c:formatCode>General</c:formatCode>
                <c:ptCount val="4"/>
                <c:pt idx="0">
                  <c:v>62.984301730396297</c:v>
                </c:pt>
                <c:pt idx="1">
                  <c:v>69.536829850033939</c:v>
                </c:pt>
                <c:pt idx="2">
                  <c:v>68.902690624757497</c:v>
                </c:pt>
                <c:pt idx="3">
                  <c:v>72.960803980852646</c:v>
                </c:pt>
              </c:numCache>
            </c:numRef>
          </c:val>
        </c:ser>
        <c:ser>
          <c:idx val="1"/>
          <c:order val="1"/>
          <c:tx>
            <c:strRef>
              <c:f>[3]VS3!$C$4</c:f>
              <c:strCache>
                <c:ptCount val="1"/>
                <c:pt idx="0">
                  <c:v>  Não sabe</c:v>
                </c:pt>
              </c:strCache>
            </c:strRef>
          </c:tx>
          <c:invertIfNegative val="0"/>
          <c:dLbls>
            <c:numFmt formatCode="#,##0" sourceLinked="0"/>
            <c:dLblPos val="ctr"/>
            <c:showLegendKey val="0"/>
            <c:showVal val="1"/>
            <c:showCatName val="0"/>
            <c:showSerName val="0"/>
            <c:showPercent val="0"/>
            <c:showBubbleSize val="0"/>
            <c:showLeaderLines val="0"/>
          </c:dLbls>
          <c:cat>
            <c:strRef>
              <c:f>[3]VS3!$A$5:$A$8</c:f>
              <c:strCache>
                <c:ptCount val="4"/>
                <c:pt idx="0">
                  <c:v>Branca</c:v>
                </c:pt>
                <c:pt idx="1">
                  <c:v>Parda</c:v>
                </c:pt>
                <c:pt idx="2">
                  <c:v>Preta</c:v>
                </c:pt>
                <c:pt idx="3">
                  <c:v>Amarela</c:v>
                </c:pt>
              </c:strCache>
            </c:strRef>
          </c:cat>
          <c:val>
            <c:numRef>
              <c:f>[3]VS3!$C$5:$C$8</c:f>
              <c:numCache>
                <c:formatCode>General</c:formatCode>
                <c:ptCount val="4"/>
                <c:pt idx="0">
                  <c:v>0.18526701860572081</c:v>
                </c:pt>
                <c:pt idx="1">
                  <c:v>0.77030736582756054</c:v>
                </c:pt>
                <c:pt idx="2">
                  <c:v>1.1029859429699138</c:v>
                </c:pt>
                <c:pt idx="3">
                  <c:v>0</c:v>
                </c:pt>
              </c:numCache>
            </c:numRef>
          </c:val>
        </c:ser>
        <c:ser>
          <c:idx val="2"/>
          <c:order val="2"/>
          <c:tx>
            <c:strRef>
              <c:f>[3]VS3!$D$4</c:f>
              <c:strCache>
                <c:ptCount val="1"/>
                <c:pt idx="0">
                  <c:v>Não tem medo</c:v>
                </c:pt>
              </c:strCache>
            </c:strRef>
          </c:tx>
          <c:invertIfNegative val="0"/>
          <c:dLbls>
            <c:numFmt formatCode="#,##0" sourceLinked="0"/>
            <c:dLblPos val="ctr"/>
            <c:showLegendKey val="0"/>
            <c:showVal val="1"/>
            <c:showCatName val="0"/>
            <c:showSerName val="0"/>
            <c:showPercent val="0"/>
            <c:showBubbleSize val="0"/>
            <c:showLeaderLines val="0"/>
          </c:dLbls>
          <c:cat>
            <c:strRef>
              <c:f>[3]VS3!$A$5:$A$8</c:f>
              <c:strCache>
                <c:ptCount val="4"/>
                <c:pt idx="0">
                  <c:v>Branca</c:v>
                </c:pt>
                <c:pt idx="1">
                  <c:v>Parda</c:v>
                </c:pt>
                <c:pt idx="2">
                  <c:v>Preta</c:v>
                </c:pt>
                <c:pt idx="3">
                  <c:v>Amarela</c:v>
                </c:pt>
              </c:strCache>
            </c:strRef>
          </c:cat>
          <c:val>
            <c:numRef>
              <c:f>[3]VS3!$D$5:$D$8</c:f>
              <c:numCache>
                <c:formatCode>General</c:formatCode>
                <c:ptCount val="4"/>
                <c:pt idx="0">
                  <c:v>37.015698269603611</c:v>
                </c:pt>
                <c:pt idx="1">
                  <c:v>30.463170149966029</c:v>
                </c:pt>
                <c:pt idx="2">
                  <c:v>31.097309375242432</c:v>
                </c:pt>
                <c:pt idx="3">
                  <c:v>27.039196019147333</c:v>
                </c:pt>
              </c:numCache>
            </c:numRef>
          </c:val>
        </c:ser>
        <c:dLbls>
          <c:showLegendKey val="0"/>
          <c:showVal val="0"/>
          <c:showCatName val="0"/>
          <c:showSerName val="0"/>
          <c:showPercent val="0"/>
          <c:showBubbleSize val="0"/>
        </c:dLbls>
        <c:gapWidth val="150"/>
        <c:overlap val="100"/>
        <c:axId val="141879936"/>
        <c:axId val="141885824"/>
      </c:barChart>
      <c:catAx>
        <c:axId val="141879936"/>
        <c:scaling>
          <c:orientation val="minMax"/>
        </c:scaling>
        <c:delete val="0"/>
        <c:axPos val="b"/>
        <c:numFmt formatCode="General" sourceLinked="1"/>
        <c:majorTickMark val="out"/>
        <c:minorTickMark val="none"/>
        <c:tickLblPos val="nextTo"/>
        <c:crossAx val="141885824"/>
        <c:crosses val="autoZero"/>
        <c:auto val="1"/>
        <c:lblAlgn val="ctr"/>
        <c:lblOffset val="100"/>
        <c:noMultiLvlLbl val="0"/>
      </c:catAx>
      <c:valAx>
        <c:axId val="141885824"/>
        <c:scaling>
          <c:orientation val="minMax"/>
        </c:scaling>
        <c:delete val="0"/>
        <c:axPos val="l"/>
        <c:majorGridlines/>
        <c:numFmt formatCode="General" sourceLinked="1"/>
        <c:majorTickMark val="out"/>
        <c:minorTickMark val="none"/>
        <c:tickLblPos val="nextTo"/>
        <c:crossAx val="141879936"/>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b="1" i="0" baseline="0">
                <a:effectLst/>
              </a:rPr>
              <a:t>Gráfico 23: Medo de ser vítima de agressão sexual, por região do país (em %)</a:t>
            </a:r>
            <a:endParaRPr lang="pt-BR" sz="1050">
              <a:effectLst/>
            </a:endParaRPr>
          </a:p>
        </c:rich>
      </c:tx>
      <c:overlay val="0"/>
    </c:title>
    <c:autoTitleDeleted val="0"/>
    <c:plotArea>
      <c:layout/>
      <c:barChart>
        <c:barDir val="col"/>
        <c:grouping val="stacked"/>
        <c:varyColors val="0"/>
        <c:ser>
          <c:idx val="0"/>
          <c:order val="0"/>
          <c:tx>
            <c:strRef>
              <c:f>[3]VS4!$B$4</c:f>
              <c:strCache>
                <c:ptCount val="1"/>
                <c:pt idx="0">
                  <c:v>Tem medo</c:v>
                </c:pt>
              </c:strCache>
            </c:strRef>
          </c:tx>
          <c:invertIfNegative val="0"/>
          <c:dLbls>
            <c:numFmt formatCode="#,##0" sourceLinked="0"/>
            <c:dLblPos val="ctr"/>
            <c:showLegendKey val="0"/>
            <c:showVal val="1"/>
            <c:showCatName val="0"/>
            <c:showSerName val="0"/>
            <c:showPercent val="0"/>
            <c:showBubbleSize val="0"/>
            <c:showLeaderLines val="0"/>
          </c:dLbls>
          <c:cat>
            <c:strRef>
              <c:f>[3]VS4!$A$5:$A$8</c:f>
              <c:strCache>
                <c:ptCount val="4"/>
                <c:pt idx="0">
                  <c:v>Sudeste</c:v>
                </c:pt>
                <c:pt idx="1">
                  <c:v>Sul</c:v>
                </c:pt>
                <c:pt idx="2">
                  <c:v>Nordeste</c:v>
                </c:pt>
                <c:pt idx="3">
                  <c:v>Centro Oeste/ Norte</c:v>
                </c:pt>
              </c:strCache>
            </c:strRef>
          </c:cat>
          <c:val>
            <c:numRef>
              <c:f>[3]VS4!$B$5:$B$8</c:f>
              <c:numCache>
                <c:formatCode>General</c:formatCode>
                <c:ptCount val="4"/>
                <c:pt idx="0">
                  <c:v>66.91536490135303</c:v>
                </c:pt>
                <c:pt idx="1">
                  <c:v>61.27491797839761</c:v>
                </c:pt>
                <c:pt idx="2">
                  <c:v>74.077555113328927</c:v>
                </c:pt>
                <c:pt idx="3">
                  <c:v>63.010545490633895</c:v>
                </c:pt>
              </c:numCache>
            </c:numRef>
          </c:val>
        </c:ser>
        <c:ser>
          <c:idx val="1"/>
          <c:order val="1"/>
          <c:tx>
            <c:strRef>
              <c:f>[3]VS4!$C$4</c:f>
              <c:strCache>
                <c:ptCount val="1"/>
                <c:pt idx="0">
                  <c:v>  Não sabe</c:v>
                </c:pt>
              </c:strCache>
            </c:strRef>
          </c:tx>
          <c:invertIfNegative val="0"/>
          <c:dLbls>
            <c:numFmt formatCode="#,##0" sourceLinked="0"/>
            <c:dLblPos val="ctr"/>
            <c:showLegendKey val="0"/>
            <c:showVal val="1"/>
            <c:showCatName val="0"/>
            <c:showSerName val="0"/>
            <c:showPercent val="0"/>
            <c:showBubbleSize val="0"/>
            <c:showLeaderLines val="0"/>
          </c:dLbls>
          <c:cat>
            <c:strRef>
              <c:f>[3]VS4!$A$5:$A$8</c:f>
              <c:strCache>
                <c:ptCount val="4"/>
                <c:pt idx="0">
                  <c:v>Sudeste</c:v>
                </c:pt>
                <c:pt idx="1">
                  <c:v>Sul</c:v>
                </c:pt>
                <c:pt idx="2">
                  <c:v>Nordeste</c:v>
                </c:pt>
                <c:pt idx="3">
                  <c:v>Centro Oeste/ Norte</c:v>
                </c:pt>
              </c:strCache>
            </c:strRef>
          </c:cat>
          <c:val>
            <c:numRef>
              <c:f>[3]VS4!$C$5:$C$8</c:f>
              <c:numCache>
                <c:formatCode>General</c:formatCode>
                <c:ptCount val="4"/>
                <c:pt idx="0">
                  <c:v>0.46087028737907898</c:v>
                </c:pt>
                <c:pt idx="1">
                  <c:v>0.59021812868327594</c:v>
                </c:pt>
                <c:pt idx="2">
                  <c:v>0.68114488210282853</c:v>
                </c:pt>
                <c:pt idx="3">
                  <c:v>0.53287617148862598</c:v>
                </c:pt>
              </c:numCache>
            </c:numRef>
          </c:val>
        </c:ser>
        <c:ser>
          <c:idx val="2"/>
          <c:order val="2"/>
          <c:tx>
            <c:strRef>
              <c:f>[3]VS4!$D$4</c:f>
              <c:strCache>
                <c:ptCount val="1"/>
                <c:pt idx="0">
                  <c:v>Não tem medo</c:v>
                </c:pt>
              </c:strCache>
            </c:strRef>
          </c:tx>
          <c:invertIfNegative val="0"/>
          <c:dLbls>
            <c:numFmt formatCode="#,##0" sourceLinked="0"/>
            <c:dLblPos val="ctr"/>
            <c:showLegendKey val="0"/>
            <c:showVal val="1"/>
            <c:showCatName val="0"/>
            <c:showSerName val="0"/>
            <c:showPercent val="0"/>
            <c:showBubbleSize val="0"/>
            <c:showLeaderLines val="0"/>
          </c:dLbls>
          <c:cat>
            <c:strRef>
              <c:f>[3]VS4!$A$5:$A$8</c:f>
              <c:strCache>
                <c:ptCount val="4"/>
                <c:pt idx="0">
                  <c:v>Sudeste</c:v>
                </c:pt>
                <c:pt idx="1">
                  <c:v>Sul</c:v>
                </c:pt>
                <c:pt idx="2">
                  <c:v>Nordeste</c:v>
                </c:pt>
                <c:pt idx="3">
                  <c:v>Centro Oeste/ Norte</c:v>
                </c:pt>
              </c:strCache>
            </c:strRef>
          </c:cat>
          <c:val>
            <c:numRef>
              <c:f>[3]VS4!$D$5:$D$8</c:f>
              <c:numCache>
                <c:formatCode>General</c:formatCode>
                <c:ptCount val="4"/>
                <c:pt idx="0">
                  <c:v>33.084635098646892</c:v>
                </c:pt>
                <c:pt idx="1">
                  <c:v>38.72508202160229</c:v>
                </c:pt>
                <c:pt idx="2">
                  <c:v>25.922444886671002</c:v>
                </c:pt>
                <c:pt idx="3">
                  <c:v>36.989454509366141</c:v>
                </c:pt>
              </c:numCache>
            </c:numRef>
          </c:val>
        </c:ser>
        <c:dLbls>
          <c:showLegendKey val="0"/>
          <c:showVal val="0"/>
          <c:showCatName val="0"/>
          <c:showSerName val="0"/>
          <c:showPercent val="0"/>
          <c:showBubbleSize val="0"/>
        </c:dLbls>
        <c:gapWidth val="150"/>
        <c:overlap val="100"/>
        <c:axId val="141946240"/>
        <c:axId val="141948032"/>
      </c:barChart>
      <c:catAx>
        <c:axId val="141946240"/>
        <c:scaling>
          <c:orientation val="minMax"/>
        </c:scaling>
        <c:delete val="0"/>
        <c:axPos val="b"/>
        <c:numFmt formatCode="General" sourceLinked="1"/>
        <c:majorTickMark val="out"/>
        <c:minorTickMark val="none"/>
        <c:tickLblPos val="nextTo"/>
        <c:crossAx val="141948032"/>
        <c:crosses val="autoZero"/>
        <c:auto val="1"/>
        <c:lblAlgn val="ctr"/>
        <c:lblOffset val="100"/>
        <c:noMultiLvlLbl val="0"/>
      </c:catAx>
      <c:valAx>
        <c:axId val="141948032"/>
        <c:scaling>
          <c:orientation val="minMax"/>
        </c:scaling>
        <c:delete val="0"/>
        <c:axPos val="l"/>
        <c:majorGridlines/>
        <c:numFmt formatCode="General" sourceLinked="1"/>
        <c:majorTickMark val="out"/>
        <c:minorTickMark val="none"/>
        <c:tickLblPos val="nextTo"/>
        <c:crossAx val="141946240"/>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b="1" i="0" baseline="0">
                <a:effectLst/>
              </a:rPr>
              <a:t>Gráfico 24: Medo de ser vítima de agressão sexual, por renda mensal familiar (em %)</a:t>
            </a:r>
            <a:endParaRPr lang="pt-BR" sz="1050">
              <a:effectLst/>
            </a:endParaRPr>
          </a:p>
        </c:rich>
      </c:tx>
      <c:overlay val="0"/>
    </c:title>
    <c:autoTitleDeleted val="0"/>
    <c:plotArea>
      <c:layout/>
      <c:barChart>
        <c:barDir val="col"/>
        <c:grouping val="stacked"/>
        <c:varyColors val="0"/>
        <c:ser>
          <c:idx val="0"/>
          <c:order val="0"/>
          <c:tx>
            <c:strRef>
              <c:f>[3]VS5!$B$4</c:f>
              <c:strCache>
                <c:ptCount val="1"/>
                <c:pt idx="0">
                  <c:v>Tem medo</c:v>
                </c:pt>
              </c:strCache>
            </c:strRef>
          </c:tx>
          <c:invertIfNegative val="0"/>
          <c:dLbls>
            <c:numFmt formatCode="#,##0" sourceLinked="0"/>
            <c:dLblPos val="ctr"/>
            <c:showLegendKey val="0"/>
            <c:showVal val="1"/>
            <c:showCatName val="0"/>
            <c:showSerName val="0"/>
            <c:showPercent val="0"/>
            <c:showBubbleSize val="0"/>
            <c:showLeaderLines val="0"/>
          </c:dLbls>
          <c:cat>
            <c:strRef>
              <c:f>[3]VS5!$A$5:$A$8</c:f>
              <c:strCache>
                <c:ptCount val="4"/>
                <c:pt idx="0">
                  <c:v>Até 2 S.M.</c:v>
                </c:pt>
                <c:pt idx="1">
                  <c:v>Mais de 2 a 5 S.M</c:v>
                </c:pt>
                <c:pt idx="2">
                  <c:v>Mais de 5 a 10 S.M.</c:v>
                </c:pt>
                <c:pt idx="3">
                  <c:v>Mais de 10 S.M.</c:v>
                </c:pt>
              </c:strCache>
            </c:strRef>
          </c:cat>
          <c:val>
            <c:numRef>
              <c:f>[3]VS5!$B$5:$B$8</c:f>
              <c:numCache>
                <c:formatCode>General</c:formatCode>
                <c:ptCount val="4"/>
                <c:pt idx="0">
                  <c:v>74.617208316857159</c:v>
                </c:pt>
                <c:pt idx="1">
                  <c:v>65.936345435609667</c:v>
                </c:pt>
                <c:pt idx="2">
                  <c:v>54.360790613784751</c:v>
                </c:pt>
                <c:pt idx="3">
                  <c:v>53.431436552540099</c:v>
                </c:pt>
              </c:numCache>
            </c:numRef>
          </c:val>
        </c:ser>
        <c:ser>
          <c:idx val="1"/>
          <c:order val="1"/>
          <c:tx>
            <c:strRef>
              <c:f>[3]VS5!$C$4</c:f>
              <c:strCache>
                <c:ptCount val="1"/>
                <c:pt idx="0">
                  <c:v>  Não sabe</c:v>
                </c:pt>
              </c:strCache>
            </c:strRef>
          </c:tx>
          <c:invertIfNegative val="0"/>
          <c:dLbls>
            <c:numFmt formatCode="#,##0" sourceLinked="0"/>
            <c:dLblPos val="ctr"/>
            <c:showLegendKey val="0"/>
            <c:showVal val="1"/>
            <c:showCatName val="0"/>
            <c:showSerName val="0"/>
            <c:showPercent val="0"/>
            <c:showBubbleSize val="0"/>
            <c:showLeaderLines val="0"/>
          </c:dLbls>
          <c:cat>
            <c:strRef>
              <c:f>[3]VS5!$A$5:$A$8</c:f>
              <c:strCache>
                <c:ptCount val="4"/>
                <c:pt idx="0">
                  <c:v>Até 2 S.M.</c:v>
                </c:pt>
                <c:pt idx="1">
                  <c:v>Mais de 2 a 5 S.M</c:v>
                </c:pt>
                <c:pt idx="2">
                  <c:v>Mais de 5 a 10 S.M.</c:v>
                </c:pt>
                <c:pt idx="3">
                  <c:v>Mais de 10 S.M.</c:v>
                </c:pt>
              </c:strCache>
            </c:strRef>
          </c:cat>
          <c:val>
            <c:numRef>
              <c:f>[3]VS5!$C$5:$C$8</c:f>
              <c:numCache>
                <c:formatCode>General</c:formatCode>
                <c:ptCount val="4"/>
                <c:pt idx="0">
                  <c:v>0.62438419672511281</c:v>
                </c:pt>
                <c:pt idx="1">
                  <c:v>0.37244147869658262</c:v>
                </c:pt>
                <c:pt idx="2">
                  <c:v>0</c:v>
                </c:pt>
                <c:pt idx="3">
                  <c:v>0.95368625369213023</c:v>
                </c:pt>
              </c:numCache>
            </c:numRef>
          </c:val>
        </c:ser>
        <c:ser>
          <c:idx val="2"/>
          <c:order val="2"/>
          <c:tx>
            <c:strRef>
              <c:f>[3]VS5!$D$4</c:f>
              <c:strCache>
                <c:ptCount val="1"/>
                <c:pt idx="0">
                  <c:v>Não tem medo</c:v>
                </c:pt>
              </c:strCache>
            </c:strRef>
          </c:tx>
          <c:invertIfNegative val="0"/>
          <c:dLbls>
            <c:numFmt formatCode="#,##0" sourceLinked="0"/>
            <c:dLblPos val="ctr"/>
            <c:showLegendKey val="0"/>
            <c:showVal val="1"/>
            <c:showCatName val="0"/>
            <c:showSerName val="0"/>
            <c:showPercent val="0"/>
            <c:showBubbleSize val="0"/>
            <c:showLeaderLines val="0"/>
          </c:dLbls>
          <c:cat>
            <c:strRef>
              <c:f>[3]VS5!$A$5:$A$8</c:f>
              <c:strCache>
                <c:ptCount val="4"/>
                <c:pt idx="0">
                  <c:v>Até 2 S.M.</c:v>
                </c:pt>
                <c:pt idx="1">
                  <c:v>Mais de 2 a 5 S.M</c:v>
                </c:pt>
                <c:pt idx="2">
                  <c:v>Mais de 5 a 10 S.M.</c:v>
                </c:pt>
                <c:pt idx="3">
                  <c:v>Mais de 10 S.M.</c:v>
                </c:pt>
              </c:strCache>
            </c:strRef>
          </c:cat>
          <c:val>
            <c:numRef>
              <c:f>[3]VS5!$D$5:$D$8</c:f>
              <c:numCache>
                <c:formatCode>General</c:formatCode>
                <c:ptCount val="4"/>
                <c:pt idx="0">
                  <c:v>25.38279168314272</c:v>
                </c:pt>
                <c:pt idx="1">
                  <c:v>34.063654564390362</c:v>
                </c:pt>
                <c:pt idx="2">
                  <c:v>45.639209386215242</c:v>
                </c:pt>
                <c:pt idx="3">
                  <c:v>46.568563447459908</c:v>
                </c:pt>
              </c:numCache>
            </c:numRef>
          </c:val>
        </c:ser>
        <c:dLbls>
          <c:showLegendKey val="0"/>
          <c:showVal val="0"/>
          <c:showCatName val="0"/>
          <c:showSerName val="0"/>
          <c:showPercent val="0"/>
          <c:showBubbleSize val="0"/>
        </c:dLbls>
        <c:gapWidth val="150"/>
        <c:overlap val="100"/>
        <c:axId val="142004608"/>
        <c:axId val="142006144"/>
      </c:barChart>
      <c:catAx>
        <c:axId val="142004608"/>
        <c:scaling>
          <c:orientation val="minMax"/>
        </c:scaling>
        <c:delete val="0"/>
        <c:axPos val="b"/>
        <c:numFmt formatCode="General" sourceLinked="1"/>
        <c:majorTickMark val="out"/>
        <c:minorTickMark val="none"/>
        <c:tickLblPos val="nextTo"/>
        <c:crossAx val="142006144"/>
        <c:crosses val="autoZero"/>
        <c:auto val="1"/>
        <c:lblAlgn val="ctr"/>
        <c:lblOffset val="100"/>
        <c:noMultiLvlLbl val="0"/>
      </c:catAx>
      <c:valAx>
        <c:axId val="142006144"/>
        <c:scaling>
          <c:orientation val="minMax"/>
        </c:scaling>
        <c:delete val="0"/>
        <c:axPos val="l"/>
        <c:majorGridlines/>
        <c:numFmt formatCode="General" sourceLinked="1"/>
        <c:majorTickMark val="out"/>
        <c:minorTickMark val="none"/>
        <c:tickLblPos val="nextTo"/>
        <c:crossAx val="142004608"/>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b="1" i="0" baseline="0">
                <a:effectLst/>
              </a:rPr>
              <a:t>Gráfico 25: Medo de ser vítima de agressão sexual, por faixa etária (em %)</a:t>
            </a:r>
            <a:endParaRPr lang="pt-BR" sz="1050">
              <a:effectLst/>
            </a:endParaRPr>
          </a:p>
        </c:rich>
      </c:tx>
      <c:overlay val="0"/>
    </c:title>
    <c:autoTitleDeleted val="0"/>
    <c:plotArea>
      <c:layout/>
      <c:barChart>
        <c:barDir val="col"/>
        <c:grouping val="stacked"/>
        <c:varyColors val="0"/>
        <c:ser>
          <c:idx val="0"/>
          <c:order val="0"/>
          <c:tx>
            <c:strRef>
              <c:f>[3]VS6!$A$5</c:f>
              <c:strCache>
                <c:ptCount val="1"/>
                <c:pt idx="0">
                  <c:v>Tem medo</c:v>
                </c:pt>
              </c:strCache>
            </c:strRef>
          </c:tx>
          <c:invertIfNegative val="0"/>
          <c:dLbls>
            <c:numFmt formatCode="#,##0" sourceLinked="0"/>
            <c:dLblPos val="ctr"/>
            <c:showLegendKey val="0"/>
            <c:showVal val="1"/>
            <c:showCatName val="0"/>
            <c:showSerName val="0"/>
            <c:showPercent val="0"/>
            <c:showBubbleSize val="0"/>
            <c:showLeaderLines val="0"/>
          </c:dLbls>
          <c:cat>
            <c:strRef>
              <c:f>[3]VS6!$B$4:$F$4</c:f>
              <c:strCache>
                <c:ptCount val="5"/>
                <c:pt idx="0">
                  <c:v>16 a 24 anos</c:v>
                </c:pt>
                <c:pt idx="1">
                  <c:v>25 a 34 anos</c:v>
                </c:pt>
                <c:pt idx="2">
                  <c:v>35 a 44 anos</c:v>
                </c:pt>
                <c:pt idx="3">
                  <c:v>45 a 59 anos</c:v>
                </c:pt>
                <c:pt idx="4">
                  <c:v>60 anos ou mais</c:v>
                </c:pt>
              </c:strCache>
            </c:strRef>
          </c:cat>
          <c:val>
            <c:numRef>
              <c:f>[3]VS6!$B$5:$F$5</c:f>
              <c:numCache>
                <c:formatCode>General</c:formatCode>
                <c:ptCount val="5"/>
                <c:pt idx="0">
                  <c:v>73.756675092093786</c:v>
                </c:pt>
                <c:pt idx="1">
                  <c:v>70.427979411595231</c:v>
                </c:pt>
                <c:pt idx="2">
                  <c:v>66.861242121875236</c:v>
                </c:pt>
                <c:pt idx="3">
                  <c:v>64.157690660280437</c:v>
                </c:pt>
                <c:pt idx="4">
                  <c:v>56.735443745232203</c:v>
                </c:pt>
              </c:numCache>
            </c:numRef>
          </c:val>
        </c:ser>
        <c:ser>
          <c:idx val="1"/>
          <c:order val="1"/>
          <c:tx>
            <c:strRef>
              <c:f>[3]VS6!$A$6</c:f>
              <c:strCache>
                <c:ptCount val="1"/>
                <c:pt idx="0">
                  <c:v>Não sabe</c:v>
                </c:pt>
              </c:strCache>
            </c:strRef>
          </c:tx>
          <c:invertIfNegative val="0"/>
          <c:dLbls>
            <c:numFmt formatCode="#,##0" sourceLinked="0"/>
            <c:dLblPos val="ctr"/>
            <c:showLegendKey val="0"/>
            <c:showVal val="1"/>
            <c:showCatName val="0"/>
            <c:showSerName val="0"/>
            <c:showPercent val="0"/>
            <c:showBubbleSize val="0"/>
            <c:showLeaderLines val="0"/>
          </c:dLbls>
          <c:cat>
            <c:strRef>
              <c:f>[3]VS6!$B$4:$F$4</c:f>
              <c:strCache>
                <c:ptCount val="5"/>
                <c:pt idx="0">
                  <c:v>16 a 24 anos</c:v>
                </c:pt>
                <c:pt idx="1">
                  <c:v>25 a 34 anos</c:v>
                </c:pt>
                <c:pt idx="2">
                  <c:v>35 a 44 anos</c:v>
                </c:pt>
                <c:pt idx="3">
                  <c:v>45 a 59 anos</c:v>
                </c:pt>
                <c:pt idx="4">
                  <c:v>60 anos ou mais</c:v>
                </c:pt>
              </c:strCache>
            </c:strRef>
          </c:cat>
          <c:val>
            <c:numRef>
              <c:f>[3]VS6!$B$6:$F$6</c:f>
              <c:numCache>
                <c:formatCode>General</c:formatCode>
                <c:ptCount val="5"/>
                <c:pt idx="0">
                  <c:v>0.35655986877659984</c:v>
                </c:pt>
                <c:pt idx="1">
                  <c:v>0</c:v>
                </c:pt>
                <c:pt idx="2">
                  <c:v>0.83304749395888589</c:v>
                </c:pt>
                <c:pt idx="3">
                  <c:v>1.3895298667231615</c:v>
                </c:pt>
                <c:pt idx="4">
                  <c:v>0</c:v>
                </c:pt>
              </c:numCache>
            </c:numRef>
          </c:val>
        </c:ser>
        <c:ser>
          <c:idx val="2"/>
          <c:order val="2"/>
          <c:tx>
            <c:strRef>
              <c:f>[3]VS6!$A$7</c:f>
              <c:strCache>
                <c:ptCount val="1"/>
                <c:pt idx="0">
                  <c:v>Não tem medo</c:v>
                </c:pt>
              </c:strCache>
            </c:strRef>
          </c:tx>
          <c:invertIfNegative val="0"/>
          <c:dLbls>
            <c:numFmt formatCode="#,##0" sourceLinked="0"/>
            <c:dLblPos val="ctr"/>
            <c:showLegendKey val="0"/>
            <c:showVal val="1"/>
            <c:showCatName val="0"/>
            <c:showSerName val="0"/>
            <c:showPercent val="0"/>
            <c:showBubbleSize val="0"/>
            <c:showLeaderLines val="0"/>
          </c:dLbls>
          <c:cat>
            <c:strRef>
              <c:f>[3]VS6!$B$4:$F$4</c:f>
              <c:strCache>
                <c:ptCount val="5"/>
                <c:pt idx="0">
                  <c:v>16 a 24 anos</c:v>
                </c:pt>
                <c:pt idx="1">
                  <c:v>25 a 34 anos</c:v>
                </c:pt>
                <c:pt idx="2">
                  <c:v>35 a 44 anos</c:v>
                </c:pt>
                <c:pt idx="3">
                  <c:v>45 a 59 anos</c:v>
                </c:pt>
                <c:pt idx="4">
                  <c:v>60 anos ou mais</c:v>
                </c:pt>
              </c:strCache>
            </c:strRef>
          </c:cat>
          <c:val>
            <c:numRef>
              <c:f>[3]VS6!$B$7:$F$7</c:f>
              <c:numCache>
                <c:formatCode>General</c:formatCode>
                <c:ptCount val="5"/>
                <c:pt idx="0">
                  <c:v>26.2433249079061</c:v>
                </c:pt>
                <c:pt idx="1">
                  <c:v>29.572020588404758</c:v>
                </c:pt>
                <c:pt idx="2">
                  <c:v>33.13875787812465</c:v>
                </c:pt>
                <c:pt idx="3">
                  <c:v>35.842309339719364</c:v>
                </c:pt>
                <c:pt idx="4">
                  <c:v>43.264556254767747</c:v>
                </c:pt>
              </c:numCache>
            </c:numRef>
          </c:val>
        </c:ser>
        <c:dLbls>
          <c:showLegendKey val="0"/>
          <c:showVal val="0"/>
          <c:showCatName val="0"/>
          <c:showSerName val="0"/>
          <c:showPercent val="0"/>
          <c:showBubbleSize val="0"/>
        </c:dLbls>
        <c:gapWidth val="150"/>
        <c:overlap val="100"/>
        <c:axId val="142075008"/>
        <c:axId val="142076544"/>
      </c:barChart>
      <c:catAx>
        <c:axId val="142075008"/>
        <c:scaling>
          <c:orientation val="minMax"/>
        </c:scaling>
        <c:delete val="0"/>
        <c:axPos val="b"/>
        <c:numFmt formatCode="General" sourceLinked="1"/>
        <c:majorTickMark val="out"/>
        <c:minorTickMark val="none"/>
        <c:tickLblPos val="nextTo"/>
        <c:crossAx val="142076544"/>
        <c:crosses val="autoZero"/>
        <c:auto val="1"/>
        <c:lblAlgn val="ctr"/>
        <c:lblOffset val="100"/>
        <c:noMultiLvlLbl val="0"/>
      </c:catAx>
      <c:valAx>
        <c:axId val="142076544"/>
        <c:scaling>
          <c:orientation val="minMax"/>
        </c:scaling>
        <c:delete val="0"/>
        <c:axPos val="l"/>
        <c:majorGridlines/>
        <c:numFmt formatCode="General" sourceLinked="1"/>
        <c:majorTickMark val="out"/>
        <c:minorTickMark val="none"/>
        <c:tickLblPos val="nextTo"/>
        <c:crossAx val="142075008"/>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b="1" i="0" baseline="0">
                <a:effectLst/>
              </a:rPr>
              <a:t>Gráfico 26: Medo de ser vítima de agressão sexual, por escolaridade (em %)</a:t>
            </a:r>
            <a:endParaRPr lang="pt-BR" sz="1050">
              <a:effectLst/>
            </a:endParaRPr>
          </a:p>
        </c:rich>
      </c:tx>
      <c:overlay val="0"/>
    </c:title>
    <c:autoTitleDeleted val="0"/>
    <c:plotArea>
      <c:layout/>
      <c:barChart>
        <c:barDir val="col"/>
        <c:grouping val="stacked"/>
        <c:varyColors val="0"/>
        <c:ser>
          <c:idx val="0"/>
          <c:order val="0"/>
          <c:tx>
            <c:strRef>
              <c:f>[3]VS7!$A$5</c:f>
              <c:strCache>
                <c:ptCount val="1"/>
                <c:pt idx="0">
                  <c:v>Tem medo</c:v>
                </c:pt>
              </c:strCache>
            </c:strRef>
          </c:tx>
          <c:invertIfNegative val="0"/>
          <c:dLbls>
            <c:numFmt formatCode="#,##0" sourceLinked="0"/>
            <c:dLblPos val="ctr"/>
            <c:showLegendKey val="0"/>
            <c:showVal val="1"/>
            <c:showCatName val="0"/>
            <c:showSerName val="0"/>
            <c:showPercent val="0"/>
            <c:showBubbleSize val="0"/>
            <c:showLeaderLines val="0"/>
          </c:dLbls>
          <c:cat>
            <c:strRef>
              <c:f>[3]VS7!$B$4:$D$4</c:f>
              <c:strCache>
                <c:ptCount val="3"/>
                <c:pt idx="0">
                  <c:v>Fundamental</c:v>
                </c:pt>
                <c:pt idx="1">
                  <c:v>Médio</c:v>
                </c:pt>
                <c:pt idx="2">
                  <c:v>Superior</c:v>
                </c:pt>
              </c:strCache>
            </c:strRef>
          </c:cat>
          <c:val>
            <c:numRef>
              <c:f>[3]VS7!$B$5:$D$5</c:f>
              <c:numCache>
                <c:formatCode>General</c:formatCode>
                <c:ptCount val="3"/>
                <c:pt idx="0">
                  <c:v>67.469587032947004</c:v>
                </c:pt>
                <c:pt idx="1">
                  <c:v>69.434298502916974</c:v>
                </c:pt>
                <c:pt idx="2">
                  <c:v>62.278095720249318</c:v>
                </c:pt>
              </c:numCache>
            </c:numRef>
          </c:val>
        </c:ser>
        <c:ser>
          <c:idx val="1"/>
          <c:order val="1"/>
          <c:tx>
            <c:strRef>
              <c:f>[3]VS7!$A$6</c:f>
              <c:strCache>
                <c:ptCount val="1"/>
                <c:pt idx="0">
                  <c:v>Não sabe</c:v>
                </c:pt>
              </c:strCache>
            </c:strRef>
          </c:tx>
          <c:invertIfNegative val="0"/>
          <c:dLbls>
            <c:numFmt formatCode="#,##0" sourceLinked="0"/>
            <c:dLblPos val="ctr"/>
            <c:showLegendKey val="0"/>
            <c:showVal val="1"/>
            <c:showCatName val="0"/>
            <c:showSerName val="0"/>
            <c:showPercent val="0"/>
            <c:showBubbleSize val="0"/>
            <c:showLeaderLines val="0"/>
          </c:dLbls>
          <c:cat>
            <c:strRef>
              <c:f>[3]VS7!$B$4:$D$4</c:f>
              <c:strCache>
                <c:ptCount val="3"/>
                <c:pt idx="0">
                  <c:v>Fundamental</c:v>
                </c:pt>
                <c:pt idx="1">
                  <c:v>Médio</c:v>
                </c:pt>
                <c:pt idx="2">
                  <c:v>Superior</c:v>
                </c:pt>
              </c:strCache>
            </c:strRef>
          </c:cat>
          <c:val>
            <c:numRef>
              <c:f>[3]VS7!$B$6:$D$6</c:f>
              <c:numCache>
                <c:formatCode>General</c:formatCode>
                <c:ptCount val="3"/>
                <c:pt idx="0">
                  <c:v>0.53778147875433469</c:v>
                </c:pt>
                <c:pt idx="1">
                  <c:v>0.47974439704595506</c:v>
                </c:pt>
                <c:pt idx="2">
                  <c:v>0.61864945375940761</c:v>
                </c:pt>
              </c:numCache>
            </c:numRef>
          </c:val>
        </c:ser>
        <c:ser>
          <c:idx val="2"/>
          <c:order val="2"/>
          <c:tx>
            <c:strRef>
              <c:f>[3]VS7!$A$7</c:f>
              <c:strCache>
                <c:ptCount val="1"/>
                <c:pt idx="0">
                  <c:v>Não tem medo</c:v>
                </c:pt>
              </c:strCache>
            </c:strRef>
          </c:tx>
          <c:invertIfNegative val="0"/>
          <c:dLbls>
            <c:numFmt formatCode="#,##0" sourceLinked="0"/>
            <c:dLblPos val="ctr"/>
            <c:showLegendKey val="0"/>
            <c:showVal val="1"/>
            <c:showCatName val="0"/>
            <c:showSerName val="0"/>
            <c:showPercent val="0"/>
            <c:showBubbleSize val="0"/>
            <c:showLeaderLines val="0"/>
          </c:dLbls>
          <c:cat>
            <c:strRef>
              <c:f>[3]VS7!$B$4:$D$4</c:f>
              <c:strCache>
                <c:ptCount val="3"/>
                <c:pt idx="0">
                  <c:v>Fundamental</c:v>
                </c:pt>
                <c:pt idx="1">
                  <c:v>Médio</c:v>
                </c:pt>
                <c:pt idx="2">
                  <c:v>Superior</c:v>
                </c:pt>
              </c:strCache>
            </c:strRef>
          </c:cat>
          <c:val>
            <c:numRef>
              <c:f>[3]VS7!$B$7:$D$7</c:f>
              <c:numCache>
                <c:formatCode>General</c:formatCode>
                <c:ptCount val="3"/>
                <c:pt idx="0">
                  <c:v>32.530412967052875</c:v>
                </c:pt>
                <c:pt idx="1">
                  <c:v>30.565701497082909</c:v>
                </c:pt>
                <c:pt idx="2">
                  <c:v>37.721904279750554</c:v>
                </c:pt>
              </c:numCache>
            </c:numRef>
          </c:val>
        </c:ser>
        <c:dLbls>
          <c:showLegendKey val="0"/>
          <c:showVal val="0"/>
          <c:showCatName val="0"/>
          <c:showSerName val="0"/>
          <c:showPercent val="0"/>
          <c:showBubbleSize val="0"/>
        </c:dLbls>
        <c:gapWidth val="150"/>
        <c:overlap val="100"/>
        <c:axId val="142124928"/>
        <c:axId val="142126464"/>
      </c:barChart>
      <c:catAx>
        <c:axId val="142124928"/>
        <c:scaling>
          <c:orientation val="minMax"/>
        </c:scaling>
        <c:delete val="0"/>
        <c:axPos val="b"/>
        <c:numFmt formatCode="General" sourceLinked="1"/>
        <c:majorTickMark val="out"/>
        <c:minorTickMark val="none"/>
        <c:tickLblPos val="nextTo"/>
        <c:crossAx val="142126464"/>
        <c:crosses val="autoZero"/>
        <c:auto val="1"/>
        <c:lblAlgn val="ctr"/>
        <c:lblOffset val="100"/>
        <c:noMultiLvlLbl val="0"/>
      </c:catAx>
      <c:valAx>
        <c:axId val="142126464"/>
        <c:scaling>
          <c:orientation val="minMax"/>
        </c:scaling>
        <c:delete val="0"/>
        <c:axPos val="l"/>
        <c:majorGridlines/>
        <c:numFmt formatCode="General" sourceLinked="1"/>
        <c:majorTickMark val="out"/>
        <c:minorTickMark val="none"/>
        <c:tickLblPos val="nextTo"/>
        <c:crossAx val="142124928"/>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a:t>Gráfico 27: Confiança no Judiciário (em %)</a:t>
            </a:r>
          </a:p>
        </c:rich>
      </c:tx>
      <c:overlay val="0"/>
    </c:title>
    <c:autoTitleDeleted val="0"/>
    <c:plotArea>
      <c:layout/>
      <c:barChart>
        <c:barDir val="col"/>
        <c:grouping val="clustered"/>
        <c:varyColors val="0"/>
        <c:ser>
          <c:idx val="0"/>
          <c:order val="0"/>
          <c:tx>
            <c:strRef>
              <c:f>[1]GR27!$B$3</c:f>
              <c:strCache>
                <c:ptCount val="1"/>
                <c:pt idx="0">
                  <c:v>Branco </c:v>
                </c:pt>
              </c:strCache>
            </c:strRef>
          </c:tx>
          <c:invertIfNegative val="0"/>
          <c:dLbls>
            <c:showLegendKey val="0"/>
            <c:showVal val="1"/>
            <c:showCatName val="0"/>
            <c:showSerName val="0"/>
            <c:showPercent val="0"/>
            <c:showBubbleSize val="0"/>
            <c:showLeaderLines val="0"/>
          </c:dLbls>
          <c:cat>
            <c:strRef>
              <c:f>[1]GR27!$A$4:$A$8</c:f>
              <c:strCache>
                <c:ptCount val="5"/>
                <c:pt idx="0">
                  <c:v>Muito confiável</c:v>
                </c:pt>
                <c:pt idx="1">
                  <c:v>Confiável</c:v>
                </c:pt>
                <c:pt idx="2">
                  <c:v>Pouco confiável</c:v>
                </c:pt>
                <c:pt idx="3">
                  <c:v>Nada confiável</c:v>
                </c:pt>
                <c:pt idx="4">
                  <c:v>Não sabe</c:v>
                </c:pt>
              </c:strCache>
            </c:strRef>
          </c:cat>
          <c:val>
            <c:numRef>
              <c:f>[1]GR27!$B$4:$B$8</c:f>
              <c:numCache>
                <c:formatCode>General</c:formatCode>
                <c:ptCount val="5"/>
                <c:pt idx="0">
                  <c:v>2</c:v>
                </c:pt>
                <c:pt idx="1">
                  <c:v>32</c:v>
                </c:pt>
                <c:pt idx="2">
                  <c:v>47</c:v>
                </c:pt>
                <c:pt idx="3">
                  <c:v>15</c:v>
                </c:pt>
                <c:pt idx="4">
                  <c:v>3</c:v>
                </c:pt>
              </c:numCache>
            </c:numRef>
          </c:val>
        </c:ser>
        <c:ser>
          <c:idx val="1"/>
          <c:order val="1"/>
          <c:tx>
            <c:strRef>
              <c:f>[1]GR27!$C$3</c:f>
              <c:strCache>
                <c:ptCount val="1"/>
                <c:pt idx="0">
                  <c:v>Não branco</c:v>
                </c:pt>
              </c:strCache>
            </c:strRef>
          </c:tx>
          <c:invertIfNegative val="0"/>
          <c:dLbls>
            <c:showLegendKey val="0"/>
            <c:showVal val="1"/>
            <c:showCatName val="0"/>
            <c:showSerName val="0"/>
            <c:showPercent val="0"/>
            <c:showBubbleSize val="0"/>
            <c:showLeaderLines val="0"/>
          </c:dLbls>
          <c:cat>
            <c:strRef>
              <c:f>[1]GR27!$A$4:$A$8</c:f>
              <c:strCache>
                <c:ptCount val="5"/>
                <c:pt idx="0">
                  <c:v>Muito confiável</c:v>
                </c:pt>
                <c:pt idx="1">
                  <c:v>Confiável</c:v>
                </c:pt>
                <c:pt idx="2">
                  <c:v>Pouco confiável</c:v>
                </c:pt>
                <c:pt idx="3">
                  <c:v>Nada confiável</c:v>
                </c:pt>
                <c:pt idx="4">
                  <c:v>Não sabe</c:v>
                </c:pt>
              </c:strCache>
            </c:strRef>
          </c:cat>
          <c:val>
            <c:numRef>
              <c:f>[1]GR27!$C$4:$C$8</c:f>
              <c:numCache>
                <c:formatCode>General</c:formatCode>
                <c:ptCount val="5"/>
                <c:pt idx="0">
                  <c:v>2</c:v>
                </c:pt>
                <c:pt idx="1">
                  <c:v>26</c:v>
                </c:pt>
                <c:pt idx="2">
                  <c:v>50</c:v>
                </c:pt>
                <c:pt idx="3">
                  <c:v>18</c:v>
                </c:pt>
                <c:pt idx="4">
                  <c:v>4</c:v>
                </c:pt>
              </c:numCache>
            </c:numRef>
          </c:val>
        </c:ser>
        <c:dLbls>
          <c:showLegendKey val="0"/>
          <c:showVal val="0"/>
          <c:showCatName val="0"/>
          <c:showSerName val="0"/>
          <c:showPercent val="0"/>
          <c:showBubbleSize val="0"/>
        </c:dLbls>
        <c:gapWidth val="150"/>
        <c:axId val="144143872"/>
        <c:axId val="144145408"/>
      </c:barChart>
      <c:catAx>
        <c:axId val="144143872"/>
        <c:scaling>
          <c:orientation val="minMax"/>
        </c:scaling>
        <c:delete val="0"/>
        <c:axPos val="b"/>
        <c:majorTickMark val="out"/>
        <c:minorTickMark val="none"/>
        <c:tickLblPos val="nextTo"/>
        <c:crossAx val="144145408"/>
        <c:crosses val="autoZero"/>
        <c:auto val="1"/>
        <c:lblAlgn val="ctr"/>
        <c:lblOffset val="100"/>
        <c:noMultiLvlLbl val="0"/>
      </c:catAx>
      <c:valAx>
        <c:axId val="144145408"/>
        <c:scaling>
          <c:orientation val="minMax"/>
        </c:scaling>
        <c:delete val="0"/>
        <c:axPos val="l"/>
        <c:majorGridlines/>
        <c:numFmt formatCode="General" sourceLinked="1"/>
        <c:majorTickMark val="out"/>
        <c:minorTickMark val="none"/>
        <c:tickLblPos val="nextTo"/>
        <c:crossAx val="144143872"/>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a:t>Gráfico 28: Satisfação com a Polícia</a:t>
            </a:r>
          </a:p>
        </c:rich>
      </c:tx>
      <c:overlay val="0"/>
    </c:title>
    <c:autoTitleDeleted val="0"/>
    <c:plotArea>
      <c:layout/>
      <c:barChart>
        <c:barDir val="col"/>
        <c:grouping val="clustered"/>
        <c:varyColors val="0"/>
        <c:ser>
          <c:idx val="0"/>
          <c:order val="0"/>
          <c:tx>
            <c:strRef>
              <c:f>[1]GR28!$B$3</c:f>
              <c:strCache>
                <c:ptCount val="1"/>
                <c:pt idx="0">
                  <c:v>Branco</c:v>
                </c:pt>
              </c:strCache>
            </c:strRef>
          </c:tx>
          <c:invertIfNegative val="0"/>
          <c:dLbls>
            <c:showLegendKey val="0"/>
            <c:showVal val="1"/>
            <c:showCatName val="0"/>
            <c:showSerName val="0"/>
            <c:showPercent val="0"/>
            <c:showBubbleSize val="0"/>
            <c:showLeaderLines val="0"/>
          </c:dLbls>
          <c:cat>
            <c:strRef>
              <c:f>[1]GR28!$A$4:$A$8</c:f>
              <c:strCache>
                <c:ptCount val="5"/>
                <c:pt idx="0">
                  <c:v>Muito satisfeito</c:v>
                </c:pt>
                <c:pt idx="1">
                  <c:v>Um pouco satisfeito</c:v>
                </c:pt>
                <c:pt idx="2">
                  <c:v>Um pouco insatisfeito</c:v>
                </c:pt>
                <c:pt idx="3">
                  <c:v>Muito insatisfeito</c:v>
                </c:pt>
                <c:pt idx="4">
                  <c:v>Indiferente</c:v>
                </c:pt>
              </c:strCache>
            </c:strRef>
          </c:cat>
          <c:val>
            <c:numRef>
              <c:f>[1]GR28!$B$4:$B$8</c:f>
              <c:numCache>
                <c:formatCode>General</c:formatCode>
                <c:ptCount val="5"/>
                <c:pt idx="0">
                  <c:v>36</c:v>
                </c:pt>
                <c:pt idx="1">
                  <c:v>30</c:v>
                </c:pt>
                <c:pt idx="2">
                  <c:v>8</c:v>
                </c:pt>
                <c:pt idx="3">
                  <c:v>25</c:v>
                </c:pt>
                <c:pt idx="4">
                  <c:v>1</c:v>
                </c:pt>
              </c:numCache>
            </c:numRef>
          </c:val>
        </c:ser>
        <c:ser>
          <c:idx val="1"/>
          <c:order val="1"/>
          <c:tx>
            <c:strRef>
              <c:f>[1]GR28!$C$3</c:f>
              <c:strCache>
                <c:ptCount val="1"/>
                <c:pt idx="0">
                  <c:v>Não Branco</c:v>
                </c:pt>
              </c:strCache>
            </c:strRef>
          </c:tx>
          <c:invertIfNegative val="0"/>
          <c:dLbls>
            <c:showLegendKey val="0"/>
            <c:showVal val="1"/>
            <c:showCatName val="0"/>
            <c:showSerName val="0"/>
            <c:showPercent val="0"/>
            <c:showBubbleSize val="0"/>
            <c:showLeaderLines val="0"/>
          </c:dLbls>
          <c:cat>
            <c:strRef>
              <c:f>[1]GR28!$A$4:$A$8</c:f>
              <c:strCache>
                <c:ptCount val="5"/>
                <c:pt idx="0">
                  <c:v>Muito satisfeito</c:v>
                </c:pt>
                <c:pt idx="1">
                  <c:v>Um pouco satisfeito</c:v>
                </c:pt>
                <c:pt idx="2">
                  <c:v>Um pouco insatisfeito</c:v>
                </c:pt>
                <c:pt idx="3">
                  <c:v>Muito insatisfeito</c:v>
                </c:pt>
                <c:pt idx="4">
                  <c:v>Indiferente</c:v>
                </c:pt>
              </c:strCache>
            </c:strRef>
          </c:cat>
          <c:val>
            <c:numRef>
              <c:f>[1]GR28!$C$4:$C$8</c:f>
              <c:numCache>
                <c:formatCode>General</c:formatCode>
                <c:ptCount val="5"/>
                <c:pt idx="0">
                  <c:v>34</c:v>
                </c:pt>
                <c:pt idx="1">
                  <c:v>28</c:v>
                </c:pt>
                <c:pt idx="2">
                  <c:v>12</c:v>
                </c:pt>
                <c:pt idx="3">
                  <c:v>26</c:v>
                </c:pt>
                <c:pt idx="4">
                  <c:v>1</c:v>
                </c:pt>
              </c:numCache>
            </c:numRef>
          </c:val>
        </c:ser>
        <c:dLbls>
          <c:showLegendKey val="0"/>
          <c:showVal val="0"/>
          <c:showCatName val="0"/>
          <c:showSerName val="0"/>
          <c:showPercent val="0"/>
          <c:showBubbleSize val="0"/>
        </c:dLbls>
        <c:gapWidth val="150"/>
        <c:axId val="144180352"/>
        <c:axId val="144181888"/>
      </c:barChart>
      <c:catAx>
        <c:axId val="144180352"/>
        <c:scaling>
          <c:orientation val="minMax"/>
        </c:scaling>
        <c:delete val="0"/>
        <c:axPos val="b"/>
        <c:majorTickMark val="out"/>
        <c:minorTickMark val="none"/>
        <c:tickLblPos val="nextTo"/>
        <c:crossAx val="144181888"/>
        <c:crosses val="autoZero"/>
        <c:auto val="1"/>
        <c:lblAlgn val="ctr"/>
        <c:lblOffset val="100"/>
        <c:noMultiLvlLbl val="0"/>
      </c:catAx>
      <c:valAx>
        <c:axId val="144181888"/>
        <c:scaling>
          <c:orientation val="minMax"/>
        </c:scaling>
        <c:delete val="0"/>
        <c:axPos val="l"/>
        <c:majorGridlines/>
        <c:numFmt formatCode="General" sourceLinked="1"/>
        <c:majorTickMark val="out"/>
        <c:minorTickMark val="none"/>
        <c:tickLblPos val="nextTo"/>
        <c:crossAx val="144180352"/>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b="1" i="0" u="none" strike="noStrike" baseline="0">
                <a:effectLst/>
              </a:rPr>
              <a:t>Gráfico 29: Em termos de custos para entrar com uma causa na Justiça, o Judiciário Brasileiro é</a:t>
            </a:r>
            <a:endParaRPr lang="pt-BR" sz="1050"/>
          </a:p>
        </c:rich>
      </c:tx>
      <c:overlay val="0"/>
    </c:title>
    <c:autoTitleDeleted val="0"/>
    <c:plotArea>
      <c:layout/>
      <c:barChart>
        <c:barDir val="col"/>
        <c:grouping val="clustered"/>
        <c:varyColors val="0"/>
        <c:ser>
          <c:idx val="0"/>
          <c:order val="0"/>
          <c:tx>
            <c:strRef>
              <c:f>[1]GR29!$B$3</c:f>
              <c:strCache>
                <c:ptCount val="1"/>
                <c:pt idx="0">
                  <c:v>Branco</c:v>
                </c:pt>
              </c:strCache>
            </c:strRef>
          </c:tx>
          <c:invertIfNegative val="0"/>
          <c:dLbls>
            <c:showLegendKey val="0"/>
            <c:showVal val="1"/>
            <c:showCatName val="0"/>
            <c:showSerName val="0"/>
            <c:showPercent val="0"/>
            <c:showBubbleSize val="0"/>
            <c:showLeaderLines val="0"/>
          </c:dLbls>
          <c:cat>
            <c:strRef>
              <c:f>[1]GR29!$A$4:$A$8</c:f>
              <c:strCache>
                <c:ptCount val="5"/>
                <c:pt idx="0">
                  <c:v>Muito caro</c:v>
                </c:pt>
                <c:pt idx="1">
                  <c:v>Um pouco caro</c:v>
                </c:pt>
                <c:pt idx="2">
                  <c:v>Barato</c:v>
                </c:pt>
                <c:pt idx="3">
                  <c:v>Muito barato</c:v>
                </c:pt>
                <c:pt idx="4">
                  <c:v>Não sabe</c:v>
                </c:pt>
              </c:strCache>
            </c:strRef>
          </c:cat>
          <c:val>
            <c:numRef>
              <c:f>[1]GR29!$B$4:$B$8</c:f>
              <c:numCache>
                <c:formatCode>General</c:formatCode>
                <c:ptCount val="5"/>
                <c:pt idx="0">
                  <c:v>40</c:v>
                </c:pt>
                <c:pt idx="1">
                  <c:v>35</c:v>
                </c:pt>
                <c:pt idx="2">
                  <c:v>9</c:v>
                </c:pt>
                <c:pt idx="3">
                  <c:v>2</c:v>
                </c:pt>
                <c:pt idx="4">
                  <c:v>14</c:v>
                </c:pt>
              </c:numCache>
            </c:numRef>
          </c:val>
        </c:ser>
        <c:ser>
          <c:idx val="1"/>
          <c:order val="1"/>
          <c:tx>
            <c:strRef>
              <c:f>[1]GR29!$C$3</c:f>
              <c:strCache>
                <c:ptCount val="1"/>
                <c:pt idx="0">
                  <c:v>Não Branco</c:v>
                </c:pt>
              </c:strCache>
            </c:strRef>
          </c:tx>
          <c:invertIfNegative val="0"/>
          <c:dLbls>
            <c:showLegendKey val="0"/>
            <c:showVal val="1"/>
            <c:showCatName val="0"/>
            <c:showSerName val="0"/>
            <c:showPercent val="0"/>
            <c:showBubbleSize val="0"/>
            <c:showLeaderLines val="0"/>
          </c:dLbls>
          <c:cat>
            <c:strRef>
              <c:f>[1]GR29!$A$4:$A$8</c:f>
              <c:strCache>
                <c:ptCount val="5"/>
                <c:pt idx="0">
                  <c:v>Muito caro</c:v>
                </c:pt>
                <c:pt idx="1">
                  <c:v>Um pouco caro</c:v>
                </c:pt>
                <c:pt idx="2">
                  <c:v>Barato</c:v>
                </c:pt>
                <c:pt idx="3">
                  <c:v>Muito barato</c:v>
                </c:pt>
                <c:pt idx="4">
                  <c:v>Não sabe</c:v>
                </c:pt>
              </c:strCache>
            </c:strRef>
          </c:cat>
          <c:val>
            <c:numRef>
              <c:f>[1]GR29!$C$4:$C$8</c:f>
              <c:numCache>
                <c:formatCode>General</c:formatCode>
                <c:ptCount val="5"/>
                <c:pt idx="0">
                  <c:v>41</c:v>
                </c:pt>
                <c:pt idx="1">
                  <c:v>36</c:v>
                </c:pt>
                <c:pt idx="2">
                  <c:v>9</c:v>
                </c:pt>
                <c:pt idx="3">
                  <c:v>2</c:v>
                </c:pt>
                <c:pt idx="4">
                  <c:v>12</c:v>
                </c:pt>
              </c:numCache>
            </c:numRef>
          </c:val>
        </c:ser>
        <c:dLbls>
          <c:showLegendKey val="0"/>
          <c:showVal val="0"/>
          <c:showCatName val="0"/>
          <c:showSerName val="0"/>
          <c:showPercent val="0"/>
          <c:showBubbleSize val="0"/>
        </c:dLbls>
        <c:gapWidth val="150"/>
        <c:axId val="144265984"/>
        <c:axId val="144267520"/>
      </c:barChart>
      <c:catAx>
        <c:axId val="144265984"/>
        <c:scaling>
          <c:orientation val="minMax"/>
        </c:scaling>
        <c:delete val="0"/>
        <c:axPos val="b"/>
        <c:majorTickMark val="out"/>
        <c:minorTickMark val="none"/>
        <c:tickLblPos val="nextTo"/>
        <c:crossAx val="144267520"/>
        <c:crosses val="autoZero"/>
        <c:auto val="1"/>
        <c:lblAlgn val="ctr"/>
        <c:lblOffset val="100"/>
        <c:noMultiLvlLbl val="0"/>
      </c:catAx>
      <c:valAx>
        <c:axId val="144267520"/>
        <c:scaling>
          <c:orientation val="minMax"/>
        </c:scaling>
        <c:delete val="0"/>
        <c:axPos val="l"/>
        <c:majorGridlines/>
        <c:numFmt formatCode="General" sourceLinked="1"/>
        <c:majorTickMark val="out"/>
        <c:minorTickMark val="none"/>
        <c:tickLblPos val="nextTo"/>
        <c:crossAx val="144265984"/>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a:t>Gráfico 3: Mortes</a:t>
            </a:r>
            <a:r>
              <a:rPr lang="pt-BR" sz="1050" baseline="0"/>
              <a:t> por agressão, por instrumento utilizado</a:t>
            </a:r>
          </a:p>
          <a:p>
            <a:pPr>
              <a:defRPr sz="1050"/>
            </a:pPr>
            <a:r>
              <a:rPr lang="pt-BR" sz="1050" baseline="0"/>
              <a:t>Brasil e Unidades da Federação, 2013</a:t>
            </a:r>
            <a:endParaRPr lang="pt-BR" sz="1050"/>
          </a:p>
        </c:rich>
      </c:tx>
      <c:overlay val="0"/>
    </c:title>
    <c:autoTitleDeleted val="0"/>
    <c:plotArea>
      <c:layout/>
      <c:barChart>
        <c:barDir val="bar"/>
        <c:grouping val="stacked"/>
        <c:varyColors val="0"/>
        <c:ser>
          <c:idx val="0"/>
          <c:order val="0"/>
          <c:tx>
            <c:strRef>
              <c:f>'TB13.GR3'!$B$40</c:f>
              <c:strCache>
                <c:ptCount val="1"/>
                <c:pt idx="0">
                  <c:v>Arma de Fogo</c:v>
                </c:pt>
              </c:strCache>
            </c:strRef>
          </c:tx>
          <c:invertIfNegative val="0"/>
          <c:dLbls>
            <c:txPr>
              <a:bodyPr/>
              <a:lstStyle/>
              <a:p>
                <a:pPr>
                  <a:defRPr b="1"/>
                </a:pPr>
                <a:endParaRPr lang="pt-BR"/>
              </a:p>
            </c:txPr>
            <c:showLegendKey val="0"/>
            <c:showVal val="1"/>
            <c:showCatName val="0"/>
            <c:showSerName val="0"/>
            <c:showPercent val="0"/>
            <c:showBubbleSize val="0"/>
            <c:showLeaderLines val="0"/>
          </c:dLbls>
          <c:cat>
            <c:strRef>
              <c:f>'TB13.GR3'!$A$41:$A$68</c:f>
              <c:strCache>
                <c:ptCount val="28"/>
                <c:pt idx="0">
                  <c:v>Tocantins</c:v>
                </c:pt>
                <c:pt idx="1">
                  <c:v>Sergipe</c:v>
                </c:pt>
                <c:pt idx="2">
                  <c:v>São Paulo</c:v>
                </c:pt>
                <c:pt idx="3">
                  <c:v>Santa Catarina</c:v>
                </c:pt>
                <c:pt idx="4">
                  <c:v>Roraima</c:v>
                </c:pt>
                <c:pt idx="5">
                  <c:v>Rondônia</c:v>
                </c:pt>
                <c:pt idx="6">
                  <c:v>Rio Grande do Sul</c:v>
                </c:pt>
                <c:pt idx="7">
                  <c:v>Rio Grande do Norte</c:v>
                </c:pt>
                <c:pt idx="8">
                  <c:v>Rio de Janeiro</c:v>
                </c:pt>
                <c:pt idx="9">
                  <c:v>Piauí</c:v>
                </c:pt>
                <c:pt idx="10">
                  <c:v>Pernambuco</c:v>
                </c:pt>
                <c:pt idx="11">
                  <c:v>Paraná</c:v>
                </c:pt>
                <c:pt idx="12">
                  <c:v>Paraíba</c:v>
                </c:pt>
                <c:pt idx="13">
                  <c:v>Pará</c:v>
                </c:pt>
                <c:pt idx="14">
                  <c:v>Minas Gerais</c:v>
                </c:pt>
                <c:pt idx="15">
                  <c:v>Mato Grosso do Sul</c:v>
                </c:pt>
                <c:pt idx="16">
                  <c:v>Mato Grosso</c:v>
                </c:pt>
                <c:pt idx="17">
                  <c:v>Maranhão</c:v>
                </c:pt>
                <c:pt idx="18">
                  <c:v>Goiás</c:v>
                </c:pt>
                <c:pt idx="19">
                  <c:v>Espírito Santo</c:v>
                </c:pt>
                <c:pt idx="20">
                  <c:v>Distrito Federal</c:v>
                </c:pt>
                <c:pt idx="21">
                  <c:v>Ceará</c:v>
                </c:pt>
                <c:pt idx="22">
                  <c:v>Bahia</c:v>
                </c:pt>
                <c:pt idx="23">
                  <c:v>Amazonas</c:v>
                </c:pt>
                <c:pt idx="24">
                  <c:v>Amapá</c:v>
                </c:pt>
                <c:pt idx="25">
                  <c:v>Alagoas</c:v>
                </c:pt>
                <c:pt idx="26">
                  <c:v>Acre</c:v>
                </c:pt>
                <c:pt idx="27">
                  <c:v>Brasil</c:v>
                </c:pt>
              </c:strCache>
            </c:strRef>
          </c:cat>
          <c:val>
            <c:numRef>
              <c:f>'TB13.GR3'!$B$41:$B$68</c:f>
              <c:numCache>
                <c:formatCode>#,##0</c:formatCode>
                <c:ptCount val="28"/>
                <c:pt idx="0">
                  <c:v>40.935672514619881</c:v>
                </c:pt>
                <c:pt idx="1">
                  <c:v>75.469728601252612</c:v>
                </c:pt>
                <c:pt idx="2">
                  <c:v>58.256410256410255</c:v>
                </c:pt>
                <c:pt idx="3">
                  <c:v>56.939040207522694</c:v>
                </c:pt>
                <c:pt idx="4">
                  <c:v>32.242990654205606</c:v>
                </c:pt>
                <c:pt idx="5">
                  <c:v>62.893081761006286</c:v>
                </c:pt>
                <c:pt idx="6">
                  <c:v>74.069264069264065</c:v>
                </c:pt>
                <c:pt idx="7">
                  <c:v>79.407713498622584</c:v>
                </c:pt>
                <c:pt idx="8">
                  <c:v>72.753267973856211</c:v>
                </c:pt>
                <c:pt idx="9">
                  <c:v>61.247947454844009</c:v>
                </c:pt>
                <c:pt idx="10">
                  <c:v>73.726369753284203</c:v>
                </c:pt>
                <c:pt idx="11">
                  <c:v>69.716626835097301</c:v>
                </c:pt>
                <c:pt idx="12">
                  <c:v>80.709677419354833</c:v>
                </c:pt>
                <c:pt idx="13">
                  <c:v>65.523255813953483</c:v>
                </c:pt>
                <c:pt idx="14">
                  <c:v>73.667377398720689</c:v>
                </c:pt>
                <c:pt idx="15">
                  <c:v>50.563607085346213</c:v>
                </c:pt>
                <c:pt idx="16">
                  <c:v>64.047822374039285</c:v>
                </c:pt>
                <c:pt idx="17">
                  <c:v>64.700374531835209</c:v>
                </c:pt>
                <c:pt idx="18">
                  <c:v>72.027491408934708</c:v>
                </c:pt>
                <c:pt idx="19">
                  <c:v>79.274292742927429</c:v>
                </c:pt>
                <c:pt idx="20">
                  <c:v>71.381936887921654</c:v>
                </c:pt>
                <c:pt idx="21">
                  <c:v>81.79171332586786</c:v>
                </c:pt>
                <c:pt idx="22">
                  <c:v>77.390833634067121</c:v>
                </c:pt>
                <c:pt idx="23">
                  <c:v>58.49535080304311</c:v>
                </c:pt>
                <c:pt idx="24">
                  <c:v>45.205479452054796</c:v>
                </c:pt>
                <c:pt idx="25">
                  <c:v>86.586493987049025</c:v>
                </c:pt>
                <c:pt idx="26">
                  <c:v>40.248962655601659</c:v>
                </c:pt>
                <c:pt idx="27">
                  <c:v>71.067178367720587</c:v>
                </c:pt>
              </c:numCache>
            </c:numRef>
          </c:val>
        </c:ser>
        <c:ser>
          <c:idx val="1"/>
          <c:order val="1"/>
          <c:tx>
            <c:strRef>
              <c:f>'TB13.GR3'!$C$40</c:f>
              <c:strCache>
                <c:ptCount val="1"/>
                <c:pt idx="0">
                  <c:v>Objeto Cortante (Arma Branca)</c:v>
                </c:pt>
              </c:strCache>
            </c:strRef>
          </c:tx>
          <c:invertIfNegative val="0"/>
          <c:dLbls>
            <c:txPr>
              <a:bodyPr/>
              <a:lstStyle/>
              <a:p>
                <a:pPr>
                  <a:defRPr b="1"/>
                </a:pPr>
                <a:endParaRPr lang="pt-BR"/>
              </a:p>
            </c:txPr>
            <c:showLegendKey val="0"/>
            <c:showVal val="1"/>
            <c:showCatName val="0"/>
            <c:showSerName val="0"/>
            <c:showPercent val="0"/>
            <c:showBubbleSize val="0"/>
            <c:showLeaderLines val="0"/>
          </c:dLbls>
          <c:cat>
            <c:strRef>
              <c:f>'TB13.GR3'!$A$41:$A$68</c:f>
              <c:strCache>
                <c:ptCount val="28"/>
                <c:pt idx="0">
                  <c:v>Tocantins</c:v>
                </c:pt>
                <c:pt idx="1">
                  <c:v>Sergipe</c:v>
                </c:pt>
                <c:pt idx="2">
                  <c:v>São Paulo</c:v>
                </c:pt>
                <c:pt idx="3">
                  <c:v>Santa Catarina</c:v>
                </c:pt>
                <c:pt idx="4">
                  <c:v>Roraima</c:v>
                </c:pt>
                <c:pt idx="5">
                  <c:v>Rondônia</c:v>
                </c:pt>
                <c:pt idx="6">
                  <c:v>Rio Grande do Sul</c:v>
                </c:pt>
                <c:pt idx="7">
                  <c:v>Rio Grande do Norte</c:v>
                </c:pt>
                <c:pt idx="8">
                  <c:v>Rio de Janeiro</c:v>
                </c:pt>
                <c:pt idx="9">
                  <c:v>Piauí</c:v>
                </c:pt>
                <c:pt idx="10">
                  <c:v>Pernambuco</c:v>
                </c:pt>
                <c:pt idx="11">
                  <c:v>Paraná</c:v>
                </c:pt>
                <c:pt idx="12">
                  <c:v>Paraíba</c:v>
                </c:pt>
                <c:pt idx="13">
                  <c:v>Pará</c:v>
                </c:pt>
                <c:pt idx="14">
                  <c:v>Minas Gerais</c:v>
                </c:pt>
                <c:pt idx="15">
                  <c:v>Mato Grosso do Sul</c:v>
                </c:pt>
                <c:pt idx="16">
                  <c:v>Mato Grosso</c:v>
                </c:pt>
                <c:pt idx="17">
                  <c:v>Maranhão</c:v>
                </c:pt>
                <c:pt idx="18">
                  <c:v>Goiás</c:v>
                </c:pt>
                <c:pt idx="19">
                  <c:v>Espírito Santo</c:v>
                </c:pt>
                <c:pt idx="20">
                  <c:v>Distrito Federal</c:v>
                </c:pt>
                <c:pt idx="21">
                  <c:v>Ceará</c:v>
                </c:pt>
                <c:pt idx="22">
                  <c:v>Bahia</c:v>
                </c:pt>
                <c:pt idx="23">
                  <c:v>Amazonas</c:v>
                </c:pt>
                <c:pt idx="24">
                  <c:v>Amapá</c:v>
                </c:pt>
                <c:pt idx="25">
                  <c:v>Alagoas</c:v>
                </c:pt>
                <c:pt idx="26">
                  <c:v>Acre</c:v>
                </c:pt>
                <c:pt idx="27">
                  <c:v>Brasil</c:v>
                </c:pt>
              </c:strCache>
            </c:strRef>
          </c:cat>
          <c:val>
            <c:numRef>
              <c:f>'TB13.GR3'!$C$41:$C$68</c:f>
              <c:numCache>
                <c:formatCode>#,##0</c:formatCode>
                <c:ptCount val="28"/>
                <c:pt idx="0">
                  <c:v>41.228070175438596</c:v>
                </c:pt>
                <c:pt idx="1">
                  <c:v>17.223382045929018</c:v>
                </c:pt>
                <c:pt idx="2">
                  <c:v>16.854700854700855</c:v>
                </c:pt>
                <c:pt idx="3">
                  <c:v>22.568093385214009</c:v>
                </c:pt>
                <c:pt idx="4">
                  <c:v>22.429906542056074</c:v>
                </c:pt>
                <c:pt idx="5">
                  <c:v>20.125786163522012</c:v>
                </c:pt>
                <c:pt idx="6">
                  <c:v>15.324675324675324</c:v>
                </c:pt>
                <c:pt idx="7">
                  <c:v>11.225895316804408</c:v>
                </c:pt>
                <c:pt idx="8">
                  <c:v>5.2491830065359473</c:v>
                </c:pt>
                <c:pt idx="9">
                  <c:v>26.436781609195403</c:v>
                </c:pt>
                <c:pt idx="10">
                  <c:v>14.738865748157641</c:v>
                </c:pt>
                <c:pt idx="11">
                  <c:v>16.763400477978831</c:v>
                </c:pt>
                <c:pt idx="12">
                  <c:v>10.129032258064516</c:v>
                </c:pt>
                <c:pt idx="13">
                  <c:v>24.447674418604652</c:v>
                </c:pt>
                <c:pt idx="14">
                  <c:v>14.051172707889126</c:v>
                </c:pt>
                <c:pt idx="15">
                  <c:v>32.689210950080515</c:v>
                </c:pt>
                <c:pt idx="16">
                  <c:v>23.825789923142612</c:v>
                </c:pt>
                <c:pt idx="17">
                  <c:v>25.561797752808989</c:v>
                </c:pt>
                <c:pt idx="18">
                  <c:v>18.041237113402062</c:v>
                </c:pt>
                <c:pt idx="19">
                  <c:v>10.024600246002461</c:v>
                </c:pt>
                <c:pt idx="20">
                  <c:v>19.151251360174101</c:v>
                </c:pt>
                <c:pt idx="21">
                  <c:v>12.945128779395297</c:v>
                </c:pt>
                <c:pt idx="22">
                  <c:v>11.494045470949116</c:v>
                </c:pt>
                <c:pt idx="23">
                  <c:v>27.979712595097212</c:v>
                </c:pt>
                <c:pt idx="24">
                  <c:v>46.575342465753401</c:v>
                </c:pt>
                <c:pt idx="25">
                  <c:v>8.279370952821461</c:v>
                </c:pt>
                <c:pt idx="26">
                  <c:v>32.780082987551864</c:v>
                </c:pt>
                <c:pt idx="27">
                  <c:v>15.757693120202802</c:v>
                </c:pt>
              </c:numCache>
            </c:numRef>
          </c:val>
        </c:ser>
        <c:ser>
          <c:idx val="2"/>
          <c:order val="2"/>
          <c:tx>
            <c:strRef>
              <c:f>'TB13.GR3'!$D$40</c:f>
              <c:strCache>
                <c:ptCount val="1"/>
                <c:pt idx="0">
                  <c:v>Outros</c:v>
                </c:pt>
              </c:strCache>
            </c:strRef>
          </c:tx>
          <c:invertIfNegative val="0"/>
          <c:dLbls>
            <c:txPr>
              <a:bodyPr/>
              <a:lstStyle/>
              <a:p>
                <a:pPr>
                  <a:defRPr b="1"/>
                </a:pPr>
                <a:endParaRPr lang="pt-BR"/>
              </a:p>
            </c:txPr>
            <c:showLegendKey val="0"/>
            <c:showVal val="1"/>
            <c:showCatName val="0"/>
            <c:showSerName val="0"/>
            <c:showPercent val="0"/>
            <c:showBubbleSize val="0"/>
            <c:showLeaderLines val="0"/>
          </c:dLbls>
          <c:cat>
            <c:strRef>
              <c:f>'TB13.GR3'!$A$41:$A$68</c:f>
              <c:strCache>
                <c:ptCount val="28"/>
                <c:pt idx="0">
                  <c:v>Tocantins</c:v>
                </c:pt>
                <c:pt idx="1">
                  <c:v>Sergipe</c:v>
                </c:pt>
                <c:pt idx="2">
                  <c:v>São Paulo</c:v>
                </c:pt>
                <c:pt idx="3">
                  <c:v>Santa Catarina</c:v>
                </c:pt>
                <c:pt idx="4">
                  <c:v>Roraima</c:v>
                </c:pt>
                <c:pt idx="5">
                  <c:v>Rondônia</c:v>
                </c:pt>
                <c:pt idx="6">
                  <c:v>Rio Grande do Sul</c:v>
                </c:pt>
                <c:pt idx="7">
                  <c:v>Rio Grande do Norte</c:v>
                </c:pt>
                <c:pt idx="8">
                  <c:v>Rio de Janeiro</c:v>
                </c:pt>
                <c:pt idx="9">
                  <c:v>Piauí</c:v>
                </c:pt>
                <c:pt idx="10">
                  <c:v>Pernambuco</c:v>
                </c:pt>
                <c:pt idx="11">
                  <c:v>Paraná</c:v>
                </c:pt>
                <c:pt idx="12">
                  <c:v>Paraíba</c:v>
                </c:pt>
                <c:pt idx="13">
                  <c:v>Pará</c:v>
                </c:pt>
                <c:pt idx="14">
                  <c:v>Minas Gerais</c:v>
                </c:pt>
                <c:pt idx="15">
                  <c:v>Mato Grosso do Sul</c:v>
                </c:pt>
                <c:pt idx="16">
                  <c:v>Mato Grosso</c:v>
                </c:pt>
                <c:pt idx="17">
                  <c:v>Maranhão</c:v>
                </c:pt>
                <c:pt idx="18">
                  <c:v>Goiás</c:v>
                </c:pt>
                <c:pt idx="19">
                  <c:v>Espírito Santo</c:v>
                </c:pt>
                <c:pt idx="20">
                  <c:v>Distrito Federal</c:v>
                </c:pt>
                <c:pt idx="21">
                  <c:v>Ceará</c:v>
                </c:pt>
                <c:pt idx="22">
                  <c:v>Bahia</c:v>
                </c:pt>
                <c:pt idx="23">
                  <c:v>Amazonas</c:v>
                </c:pt>
                <c:pt idx="24">
                  <c:v>Amapá</c:v>
                </c:pt>
                <c:pt idx="25">
                  <c:v>Alagoas</c:v>
                </c:pt>
                <c:pt idx="26">
                  <c:v>Acre</c:v>
                </c:pt>
                <c:pt idx="27">
                  <c:v>Brasil</c:v>
                </c:pt>
              </c:strCache>
            </c:strRef>
          </c:cat>
          <c:val>
            <c:numRef>
              <c:f>'TB13.GR3'!$D$41:$D$68</c:f>
              <c:numCache>
                <c:formatCode>#,##0</c:formatCode>
                <c:ptCount val="28"/>
                <c:pt idx="0">
                  <c:v>10.526315789473683</c:v>
                </c:pt>
                <c:pt idx="1">
                  <c:v>6.5762004175365343</c:v>
                </c:pt>
                <c:pt idx="2">
                  <c:v>20.427350427350426</c:v>
                </c:pt>
                <c:pt idx="3">
                  <c:v>17.639429312581065</c:v>
                </c:pt>
                <c:pt idx="4">
                  <c:v>26.168224299065418</c:v>
                </c:pt>
                <c:pt idx="5">
                  <c:v>7.7568134171907763</c:v>
                </c:pt>
                <c:pt idx="6">
                  <c:v>8.0519480519480524</c:v>
                </c:pt>
                <c:pt idx="7">
                  <c:v>4.6831955922865012</c:v>
                </c:pt>
                <c:pt idx="8">
                  <c:v>6.3929738562091494</c:v>
                </c:pt>
                <c:pt idx="9">
                  <c:v>9.0311986863711002</c:v>
                </c:pt>
                <c:pt idx="10">
                  <c:v>10.797821211150273</c:v>
                </c:pt>
                <c:pt idx="11">
                  <c:v>12.290884260839876</c:v>
                </c:pt>
                <c:pt idx="12">
                  <c:v>7.6129032258064511</c:v>
                </c:pt>
                <c:pt idx="13">
                  <c:v>8.2267441860465116</c:v>
                </c:pt>
                <c:pt idx="14">
                  <c:v>9.5095948827292105</c:v>
                </c:pt>
                <c:pt idx="15">
                  <c:v>8.3735909822866343</c:v>
                </c:pt>
                <c:pt idx="16">
                  <c:v>8.1127241673783086</c:v>
                </c:pt>
                <c:pt idx="17">
                  <c:v>7.6310861423220979</c:v>
                </c:pt>
                <c:pt idx="18">
                  <c:v>8.934707903780069</c:v>
                </c:pt>
                <c:pt idx="19">
                  <c:v>8.6100861008610092</c:v>
                </c:pt>
                <c:pt idx="20">
                  <c:v>8.0522306855277481</c:v>
                </c:pt>
                <c:pt idx="21">
                  <c:v>4.5688689809630461</c:v>
                </c:pt>
                <c:pt idx="22">
                  <c:v>7.4702273547455791</c:v>
                </c:pt>
                <c:pt idx="23">
                  <c:v>8.1994928148774306</c:v>
                </c:pt>
                <c:pt idx="24">
                  <c:v>8.2191780821917799</c:v>
                </c:pt>
                <c:pt idx="25">
                  <c:v>4.995374653098982</c:v>
                </c:pt>
                <c:pt idx="26">
                  <c:v>26.556016597510375</c:v>
                </c:pt>
                <c:pt idx="27">
                  <c:v>9.4676431237236827</c:v>
                </c:pt>
              </c:numCache>
            </c:numRef>
          </c:val>
        </c:ser>
        <c:ser>
          <c:idx val="3"/>
          <c:order val="3"/>
          <c:tx>
            <c:strRef>
              <c:f>'TB13.GR3'!$E$40</c:f>
              <c:strCache>
                <c:ptCount val="1"/>
                <c:pt idx="0">
                  <c:v>Não especificado</c:v>
                </c:pt>
              </c:strCache>
            </c:strRef>
          </c:tx>
          <c:invertIfNegative val="0"/>
          <c:dLbls>
            <c:dLbl>
              <c:idx val="24"/>
              <c:delete val="1"/>
            </c:dLbl>
            <c:dLbl>
              <c:idx val="25"/>
              <c:delete val="1"/>
            </c:dLbl>
            <c:dLbl>
              <c:idx val="26"/>
              <c:delete val="1"/>
            </c:dLbl>
            <c:txPr>
              <a:bodyPr/>
              <a:lstStyle/>
              <a:p>
                <a:pPr>
                  <a:defRPr b="1"/>
                </a:pPr>
                <a:endParaRPr lang="pt-BR"/>
              </a:p>
            </c:txPr>
            <c:showLegendKey val="0"/>
            <c:showVal val="1"/>
            <c:showCatName val="0"/>
            <c:showSerName val="0"/>
            <c:showPercent val="0"/>
            <c:showBubbleSize val="0"/>
            <c:showLeaderLines val="0"/>
          </c:dLbls>
          <c:cat>
            <c:strRef>
              <c:f>'TB13.GR3'!$A$41:$A$68</c:f>
              <c:strCache>
                <c:ptCount val="28"/>
                <c:pt idx="0">
                  <c:v>Tocantins</c:v>
                </c:pt>
                <c:pt idx="1">
                  <c:v>Sergipe</c:v>
                </c:pt>
                <c:pt idx="2">
                  <c:v>São Paulo</c:v>
                </c:pt>
                <c:pt idx="3">
                  <c:v>Santa Catarina</c:v>
                </c:pt>
                <c:pt idx="4">
                  <c:v>Roraima</c:v>
                </c:pt>
                <c:pt idx="5">
                  <c:v>Rondônia</c:v>
                </c:pt>
                <c:pt idx="6">
                  <c:v>Rio Grande do Sul</c:v>
                </c:pt>
                <c:pt idx="7">
                  <c:v>Rio Grande do Norte</c:v>
                </c:pt>
                <c:pt idx="8">
                  <c:v>Rio de Janeiro</c:v>
                </c:pt>
                <c:pt idx="9">
                  <c:v>Piauí</c:v>
                </c:pt>
                <c:pt idx="10">
                  <c:v>Pernambuco</c:v>
                </c:pt>
                <c:pt idx="11">
                  <c:v>Paraná</c:v>
                </c:pt>
                <c:pt idx="12">
                  <c:v>Paraíba</c:v>
                </c:pt>
                <c:pt idx="13">
                  <c:v>Pará</c:v>
                </c:pt>
                <c:pt idx="14">
                  <c:v>Minas Gerais</c:v>
                </c:pt>
                <c:pt idx="15">
                  <c:v>Mato Grosso do Sul</c:v>
                </c:pt>
                <c:pt idx="16">
                  <c:v>Mato Grosso</c:v>
                </c:pt>
                <c:pt idx="17">
                  <c:v>Maranhão</c:v>
                </c:pt>
                <c:pt idx="18">
                  <c:v>Goiás</c:v>
                </c:pt>
                <c:pt idx="19">
                  <c:v>Espírito Santo</c:v>
                </c:pt>
                <c:pt idx="20">
                  <c:v>Distrito Federal</c:v>
                </c:pt>
                <c:pt idx="21">
                  <c:v>Ceará</c:v>
                </c:pt>
                <c:pt idx="22">
                  <c:v>Bahia</c:v>
                </c:pt>
                <c:pt idx="23">
                  <c:v>Amazonas</c:v>
                </c:pt>
                <c:pt idx="24">
                  <c:v>Amapá</c:v>
                </c:pt>
                <c:pt idx="25">
                  <c:v>Alagoas</c:v>
                </c:pt>
                <c:pt idx="26">
                  <c:v>Acre</c:v>
                </c:pt>
                <c:pt idx="27">
                  <c:v>Brasil</c:v>
                </c:pt>
              </c:strCache>
            </c:strRef>
          </c:cat>
          <c:val>
            <c:numRef>
              <c:f>'TB13.GR3'!$E$41:$E$68</c:f>
              <c:numCache>
                <c:formatCode>#,##0</c:formatCode>
                <c:ptCount val="28"/>
                <c:pt idx="0">
                  <c:v>7.3099415204678362</c:v>
                </c:pt>
                <c:pt idx="1">
                  <c:v>0.7306889352818372</c:v>
                </c:pt>
                <c:pt idx="2">
                  <c:v>4.4615384615384617</c:v>
                </c:pt>
                <c:pt idx="3">
                  <c:v>2.8534370946822309</c:v>
                </c:pt>
                <c:pt idx="4">
                  <c:v>19.158878504672899</c:v>
                </c:pt>
                <c:pt idx="5">
                  <c:v>9.2243186582809216</c:v>
                </c:pt>
                <c:pt idx="6">
                  <c:v>2.554112554112554</c:v>
                </c:pt>
                <c:pt idx="7">
                  <c:v>4.6831955922865012</c:v>
                </c:pt>
                <c:pt idx="8">
                  <c:v>15.604575163398692</c:v>
                </c:pt>
                <c:pt idx="9">
                  <c:v>3.284072249589491</c:v>
                </c:pt>
                <c:pt idx="10">
                  <c:v>0.73694328740788206</c:v>
                </c:pt>
                <c:pt idx="11">
                  <c:v>1.2290884260839876</c:v>
                </c:pt>
                <c:pt idx="12">
                  <c:v>1.5483870967741935</c:v>
                </c:pt>
                <c:pt idx="13">
                  <c:v>1.8023255813953489</c:v>
                </c:pt>
                <c:pt idx="14">
                  <c:v>2.7718550106609809</c:v>
                </c:pt>
                <c:pt idx="15">
                  <c:v>8.3735909822866343</c:v>
                </c:pt>
                <c:pt idx="16">
                  <c:v>4.0136635354397949</c:v>
                </c:pt>
                <c:pt idx="17">
                  <c:v>2.106741573033708</c:v>
                </c:pt>
                <c:pt idx="18">
                  <c:v>0.99656357388316152</c:v>
                </c:pt>
                <c:pt idx="19">
                  <c:v>2.0910209102091022</c:v>
                </c:pt>
                <c:pt idx="20">
                  <c:v>1.4145810663764962</c:v>
                </c:pt>
                <c:pt idx="21">
                  <c:v>0.6942889137737962</c:v>
                </c:pt>
                <c:pt idx="22">
                  <c:v>3.644893540238181</c:v>
                </c:pt>
                <c:pt idx="23">
                  <c:v>5.3254437869822482</c:v>
                </c:pt>
                <c:pt idx="24">
                  <c:v>0</c:v>
                </c:pt>
                <c:pt idx="25">
                  <c:v>0.13876040703052728</c:v>
                </c:pt>
                <c:pt idx="26">
                  <c:v>0.41493775933609961</c:v>
                </c:pt>
                <c:pt idx="27">
                  <c:v>3.7074853883529331</c:v>
                </c:pt>
              </c:numCache>
            </c:numRef>
          </c:val>
        </c:ser>
        <c:dLbls>
          <c:showLegendKey val="0"/>
          <c:showVal val="0"/>
          <c:showCatName val="0"/>
          <c:showSerName val="0"/>
          <c:showPercent val="0"/>
          <c:showBubbleSize val="0"/>
        </c:dLbls>
        <c:gapWidth val="150"/>
        <c:overlap val="100"/>
        <c:axId val="132999808"/>
        <c:axId val="133017984"/>
      </c:barChart>
      <c:catAx>
        <c:axId val="132999808"/>
        <c:scaling>
          <c:orientation val="minMax"/>
        </c:scaling>
        <c:delete val="0"/>
        <c:axPos val="l"/>
        <c:majorTickMark val="out"/>
        <c:minorTickMark val="none"/>
        <c:tickLblPos val="nextTo"/>
        <c:crossAx val="133017984"/>
        <c:crosses val="autoZero"/>
        <c:auto val="1"/>
        <c:lblAlgn val="ctr"/>
        <c:lblOffset val="100"/>
        <c:noMultiLvlLbl val="0"/>
      </c:catAx>
      <c:valAx>
        <c:axId val="133017984"/>
        <c:scaling>
          <c:orientation val="minMax"/>
          <c:max val="100"/>
        </c:scaling>
        <c:delete val="0"/>
        <c:axPos val="b"/>
        <c:majorGridlines/>
        <c:numFmt formatCode="#,##0" sourceLinked="1"/>
        <c:majorTickMark val="out"/>
        <c:minorTickMark val="none"/>
        <c:tickLblPos val="nextTo"/>
        <c:crossAx val="132999808"/>
        <c:crosses val="autoZero"/>
        <c:crossBetween val="between"/>
      </c:valAx>
    </c:plotArea>
    <c:legend>
      <c:legendPos val="b"/>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a:t>Gráfico 30: Adolescentes </a:t>
            </a:r>
            <a:r>
              <a:rPr lang="pt-BR" sz="1050" baseline="0"/>
              <a:t>autores de homicídio em relação ao total de homicídios esclarecidos e/ou inquéritos relatados (em %)</a:t>
            </a:r>
          </a:p>
          <a:p>
            <a:pPr>
              <a:defRPr sz="1050"/>
            </a:pPr>
            <a:r>
              <a:rPr lang="pt-BR" sz="1050" baseline="0"/>
              <a:t>Brasil,</a:t>
            </a:r>
            <a:r>
              <a:rPr lang="pt-BR" sz="1050"/>
              <a:t> 2013</a:t>
            </a:r>
          </a:p>
        </c:rich>
      </c:tx>
      <c:overlay val="0"/>
    </c:title>
    <c:autoTitleDeleted val="0"/>
    <c:plotArea>
      <c:layout/>
      <c:pieChart>
        <c:varyColors val="1"/>
        <c:ser>
          <c:idx val="0"/>
          <c:order val="0"/>
          <c:tx>
            <c:strRef>
              <c:f>[1]GR30e31!$B$3</c:f>
              <c:strCache>
                <c:ptCount val="1"/>
                <c:pt idx="0">
                  <c:v>2013</c:v>
                </c:pt>
              </c:strCache>
            </c:strRef>
          </c:tx>
          <c:dLbls>
            <c:dLblPos val="outEnd"/>
            <c:showLegendKey val="0"/>
            <c:showVal val="1"/>
            <c:showCatName val="0"/>
            <c:showSerName val="0"/>
            <c:showPercent val="0"/>
            <c:showBubbleSize val="0"/>
            <c:showLeaderLines val="1"/>
          </c:dLbls>
          <c:cat>
            <c:strRef>
              <c:f>[1]GR30e31!$A$4:$A$5</c:f>
              <c:strCache>
                <c:ptCount val="2"/>
                <c:pt idx="0">
                  <c:v>Adolescentes autores</c:v>
                </c:pt>
                <c:pt idx="1">
                  <c:v>Não-adolescentes autores</c:v>
                </c:pt>
              </c:strCache>
            </c:strRef>
          </c:cat>
          <c:val>
            <c:numRef>
              <c:f>[1]GR30e31!$B$4:$B$5</c:f>
              <c:numCache>
                <c:formatCode>General</c:formatCode>
                <c:ptCount val="2"/>
                <c:pt idx="0">
                  <c:v>10.4</c:v>
                </c:pt>
                <c:pt idx="1">
                  <c:v>89.6</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b="1" i="0" baseline="0">
                <a:effectLst/>
              </a:rPr>
              <a:t>Gráfico 31: Adolescentes autores de homicídio em relação ao total de homicídios esclarecidos e/ou inquéritos relatados (em %)</a:t>
            </a:r>
            <a:endParaRPr lang="pt-BR" sz="1050">
              <a:effectLst/>
            </a:endParaRPr>
          </a:p>
          <a:p>
            <a:pPr>
              <a:defRPr sz="1050"/>
            </a:pPr>
            <a:r>
              <a:rPr lang="pt-BR" sz="1050" b="1" i="0" baseline="0">
                <a:effectLst/>
              </a:rPr>
              <a:t>Brasil, 2014</a:t>
            </a:r>
            <a:endParaRPr lang="pt-BR" sz="1050">
              <a:effectLst/>
            </a:endParaRPr>
          </a:p>
        </c:rich>
      </c:tx>
      <c:overlay val="0"/>
    </c:title>
    <c:autoTitleDeleted val="0"/>
    <c:plotArea>
      <c:layout/>
      <c:pieChart>
        <c:varyColors val="1"/>
        <c:ser>
          <c:idx val="0"/>
          <c:order val="0"/>
          <c:tx>
            <c:strRef>
              <c:f>[1]GR30e31!$C$3</c:f>
              <c:strCache>
                <c:ptCount val="1"/>
                <c:pt idx="0">
                  <c:v>2014</c:v>
                </c:pt>
              </c:strCache>
            </c:strRef>
          </c:tx>
          <c:dLbls>
            <c:dLblPos val="outEnd"/>
            <c:showLegendKey val="0"/>
            <c:showVal val="1"/>
            <c:showCatName val="0"/>
            <c:showSerName val="0"/>
            <c:showPercent val="0"/>
            <c:showBubbleSize val="0"/>
            <c:showLeaderLines val="1"/>
          </c:dLbls>
          <c:cat>
            <c:strRef>
              <c:f>[1]GR30e31!$A$4:$A$5</c:f>
              <c:strCache>
                <c:ptCount val="2"/>
                <c:pt idx="0">
                  <c:v>Adolescentes autores</c:v>
                </c:pt>
                <c:pt idx="1">
                  <c:v>Não-adolescentes autores</c:v>
                </c:pt>
              </c:strCache>
            </c:strRef>
          </c:cat>
          <c:val>
            <c:numRef>
              <c:f>[1]GR30e31!$C$4:$C$5</c:f>
              <c:numCache>
                <c:formatCode>General</c:formatCode>
                <c:ptCount val="2"/>
                <c:pt idx="0">
                  <c:v>10.7</c:v>
                </c:pt>
                <c:pt idx="1">
                  <c:v>89.3</c:v>
                </c:pt>
              </c:numCache>
            </c:numRef>
          </c:val>
        </c:ser>
        <c:dLbls>
          <c:dLblPos val="outEnd"/>
          <c:showLegendKey val="0"/>
          <c:showVal val="1"/>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sz="1100"/>
              <a:t>Gráfico 32: Principal</a:t>
            </a:r>
            <a:r>
              <a:rPr lang="pt-BR" sz="1100" baseline="0"/>
              <a:t> problema da educação pública no Brasil hoje</a:t>
            </a:r>
            <a:r>
              <a:rPr lang="pt-BR" sz="1100"/>
              <a:t>   </a:t>
            </a:r>
          </a:p>
        </c:rich>
      </c:tx>
      <c:overlay val="0"/>
    </c:title>
    <c:autoTitleDeleted val="0"/>
    <c:plotArea>
      <c:layout/>
      <c:barChart>
        <c:barDir val="bar"/>
        <c:grouping val="clustered"/>
        <c:varyColors val="0"/>
        <c:ser>
          <c:idx val="0"/>
          <c:order val="0"/>
          <c:invertIfNegative val="0"/>
          <c:dLbls>
            <c:showLegendKey val="0"/>
            <c:showVal val="1"/>
            <c:showCatName val="0"/>
            <c:showSerName val="0"/>
            <c:showPercent val="0"/>
            <c:showBubbleSize val="0"/>
            <c:showLeaderLines val="0"/>
          </c:dLbls>
          <c:cat>
            <c:strRef>
              <c:f>'GR32'!$A$6:$A$21</c:f>
              <c:strCache>
                <c:ptCount val="16"/>
                <c:pt idx="0">
                  <c:v>Nenhum</c:v>
                </c:pt>
                <c:pt idx="1">
                  <c:v>NS/NR</c:v>
                </c:pt>
                <c:pt idx="2">
                  <c:v>Tem muitos alunos por turma</c:v>
                </c:pt>
                <c:pt idx="3">
                  <c:v>Professores faltam muito</c:v>
                </c:pt>
                <c:pt idx="4">
                  <c:v>Falta de vagas / faltam escolas / faltam creches</c:v>
                </c:pt>
                <c:pt idx="5">
                  <c:v>Outros</c:v>
                </c:pt>
                <c:pt idx="6">
                  <c:v>Poucos professores / Falta de professores</c:v>
                </c:pt>
                <c:pt idx="7">
                  <c:v>Não ter reprovação / não repetir de ano</c:v>
                </c:pt>
                <c:pt idx="8">
                  <c:v>Falta de interesse dos alunos</c:v>
                </c:pt>
                <c:pt idx="9">
                  <c:v>Alunos não aprendem</c:v>
                </c:pt>
                <c:pt idx="10">
                  <c:v>Professores mal preparados</c:v>
                </c:pt>
                <c:pt idx="11">
                  <c:v>Falta de infraestrutura</c:v>
                </c:pt>
                <c:pt idx="12">
                  <c:v>Professores desmotivados</c:v>
                </c:pt>
                <c:pt idx="13">
                  <c:v>Professores ganham pouco</c:v>
                </c:pt>
                <c:pt idx="14">
                  <c:v>Alunos desrespeitosos</c:v>
                </c:pt>
                <c:pt idx="15">
                  <c:v>Falta de segurança na escola / Violência</c:v>
                </c:pt>
              </c:strCache>
            </c:strRef>
          </c:cat>
          <c:val>
            <c:numRef>
              <c:f>'GR32'!$B$6:$B$21</c:f>
              <c:numCache>
                <c:formatCode>0.0</c:formatCode>
                <c:ptCount val="16"/>
                <c:pt idx="0">
                  <c:v>0</c:v>
                </c:pt>
                <c:pt idx="1">
                  <c:v>1</c:v>
                </c:pt>
                <c:pt idx="2">
                  <c:v>1</c:v>
                </c:pt>
                <c:pt idx="3">
                  <c:v>2</c:v>
                </c:pt>
                <c:pt idx="4">
                  <c:v>2</c:v>
                </c:pt>
                <c:pt idx="5">
                  <c:v>2</c:v>
                </c:pt>
                <c:pt idx="6">
                  <c:v>3</c:v>
                </c:pt>
                <c:pt idx="7">
                  <c:v>4</c:v>
                </c:pt>
                <c:pt idx="8">
                  <c:v>4</c:v>
                </c:pt>
                <c:pt idx="9">
                  <c:v>6</c:v>
                </c:pt>
                <c:pt idx="10">
                  <c:v>6</c:v>
                </c:pt>
                <c:pt idx="11">
                  <c:v>6</c:v>
                </c:pt>
                <c:pt idx="12">
                  <c:v>9</c:v>
                </c:pt>
                <c:pt idx="13">
                  <c:v>9</c:v>
                </c:pt>
                <c:pt idx="14">
                  <c:v>15</c:v>
                </c:pt>
                <c:pt idx="15">
                  <c:v>28.000000000000004</c:v>
                </c:pt>
              </c:numCache>
            </c:numRef>
          </c:val>
        </c:ser>
        <c:dLbls>
          <c:showLegendKey val="0"/>
          <c:showVal val="0"/>
          <c:showCatName val="0"/>
          <c:showSerName val="0"/>
          <c:showPercent val="0"/>
          <c:showBubbleSize val="0"/>
        </c:dLbls>
        <c:gapWidth val="150"/>
        <c:axId val="145454208"/>
        <c:axId val="145455744"/>
      </c:barChart>
      <c:catAx>
        <c:axId val="145454208"/>
        <c:scaling>
          <c:orientation val="minMax"/>
        </c:scaling>
        <c:delete val="0"/>
        <c:axPos val="l"/>
        <c:majorTickMark val="out"/>
        <c:minorTickMark val="none"/>
        <c:tickLblPos val="nextTo"/>
        <c:crossAx val="145455744"/>
        <c:crosses val="autoZero"/>
        <c:auto val="1"/>
        <c:lblAlgn val="ctr"/>
        <c:lblOffset val="100"/>
        <c:noMultiLvlLbl val="0"/>
      </c:catAx>
      <c:valAx>
        <c:axId val="145455744"/>
        <c:scaling>
          <c:orientation val="minMax"/>
        </c:scaling>
        <c:delete val="0"/>
        <c:axPos val="b"/>
        <c:majorGridlines/>
        <c:numFmt formatCode="0.0" sourceLinked="1"/>
        <c:majorTickMark val="out"/>
        <c:minorTickMark val="none"/>
        <c:tickLblPos val="nextTo"/>
        <c:crossAx val="145454208"/>
        <c:crosses val="autoZero"/>
        <c:crossBetween val="between"/>
      </c:valAx>
    </c:plotArea>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sz="1100" b="1" i="0" baseline="0">
                <a:effectLst/>
              </a:rPr>
              <a:t>Gráfico 33: Respostas sobre a ocorrência de violência nas escolas públicas brasileiras (em %)</a:t>
            </a:r>
            <a:endParaRPr lang="pt-BR" sz="1100">
              <a:effectLst/>
            </a:endParaRPr>
          </a:p>
        </c:rich>
      </c:tx>
      <c:overlay val="0"/>
    </c:title>
    <c:autoTitleDeleted val="0"/>
    <c:plotArea>
      <c:layout/>
      <c:pieChart>
        <c:varyColors val="1"/>
        <c:ser>
          <c:idx val="0"/>
          <c:order val="0"/>
          <c:dLbls>
            <c:dLblPos val="outEnd"/>
            <c:showLegendKey val="0"/>
            <c:showVal val="1"/>
            <c:showCatName val="0"/>
            <c:showSerName val="0"/>
            <c:showPercent val="0"/>
            <c:showBubbleSize val="0"/>
            <c:showLeaderLines val="1"/>
          </c:dLbls>
          <c:cat>
            <c:strRef>
              <c:f>'GR33'!$A$4:$A$7</c:f>
              <c:strCache>
                <c:ptCount val="4"/>
                <c:pt idx="0">
                  <c:v>Sim, muita</c:v>
                </c:pt>
                <c:pt idx="1">
                  <c:v>Sim um pouco</c:v>
                </c:pt>
                <c:pt idx="2">
                  <c:v>Não</c:v>
                </c:pt>
                <c:pt idx="3">
                  <c:v>Não sabe</c:v>
                </c:pt>
              </c:strCache>
            </c:strRef>
          </c:cat>
          <c:val>
            <c:numRef>
              <c:f>'GR33'!$B$4:$B$7</c:f>
              <c:numCache>
                <c:formatCode>0.0</c:formatCode>
                <c:ptCount val="4"/>
                <c:pt idx="0">
                  <c:v>73.173691365522032</c:v>
                </c:pt>
                <c:pt idx="1">
                  <c:v>15.559561740648443</c:v>
                </c:pt>
                <c:pt idx="2">
                  <c:v>0.73198857102477444</c:v>
                </c:pt>
                <c:pt idx="3">
                  <c:v>10.534758322804716</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sz="1100" b="1" i="0" baseline="0">
                <a:effectLst/>
              </a:rPr>
              <a:t>Gráfico 34: Percepção de avaliadores sobre o controle de entrada de pessoas estranhas na escola</a:t>
            </a:r>
            <a:endParaRPr lang="pt-BR" sz="1100">
              <a:effectLst/>
            </a:endParaRPr>
          </a:p>
        </c:rich>
      </c:tx>
      <c:overlay val="0"/>
    </c:title>
    <c:autoTitleDeleted val="0"/>
    <c:plotArea>
      <c:layout/>
      <c:barChart>
        <c:barDir val="bar"/>
        <c:grouping val="clustered"/>
        <c:varyColors val="0"/>
        <c:ser>
          <c:idx val="0"/>
          <c:order val="0"/>
          <c:invertIfNegative val="0"/>
          <c:dLbls>
            <c:numFmt formatCode="#,##0.0" sourceLinked="0"/>
            <c:dLblPos val="outEnd"/>
            <c:showLegendKey val="0"/>
            <c:showVal val="1"/>
            <c:showCatName val="0"/>
            <c:showSerName val="0"/>
            <c:showPercent val="0"/>
            <c:showBubbleSize val="0"/>
            <c:showLeaderLines val="0"/>
          </c:dLbls>
          <c:cat>
            <c:strRef>
              <c:f>'GR34'!$B$4:$F$4</c:f>
              <c:strCache>
                <c:ptCount val="5"/>
                <c:pt idx="0">
                  <c:v>Bom</c:v>
                </c:pt>
                <c:pt idx="1">
                  <c:v>Regular</c:v>
                </c:pt>
                <c:pt idx="2">
                  <c:v>Ruim</c:v>
                </c:pt>
                <c:pt idx="3">
                  <c:v>Inexistente</c:v>
                </c:pt>
                <c:pt idx="4">
                  <c:v>Branco/Nulo</c:v>
                </c:pt>
              </c:strCache>
            </c:strRef>
          </c:cat>
          <c:val>
            <c:numRef>
              <c:f>'GR34'!$B$6:$F$6</c:f>
              <c:numCache>
                <c:formatCode>0.00</c:formatCode>
                <c:ptCount val="5"/>
                <c:pt idx="0">
                  <c:v>75.099999999999994</c:v>
                </c:pt>
                <c:pt idx="1">
                  <c:v>16.600000000000001</c:v>
                </c:pt>
                <c:pt idx="2">
                  <c:v>3.2</c:v>
                </c:pt>
                <c:pt idx="3">
                  <c:v>1.6</c:v>
                </c:pt>
                <c:pt idx="4">
                  <c:v>3.5000000000000004</c:v>
                </c:pt>
              </c:numCache>
            </c:numRef>
          </c:val>
        </c:ser>
        <c:dLbls>
          <c:showLegendKey val="0"/>
          <c:showVal val="0"/>
          <c:showCatName val="0"/>
          <c:showSerName val="0"/>
          <c:showPercent val="0"/>
          <c:showBubbleSize val="0"/>
        </c:dLbls>
        <c:gapWidth val="150"/>
        <c:axId val="147163392"/>
        <c:axId val="147177472"/>
      </c:barChart>
      <c:catAx>
        <c:axId val="147163392"/>
        <c:scaling>
          <c:orientation val="minMax"/>
        </c:scaling>
        <c:delete val="0"/>
        <c:axPos val="l"/>
        <c:majorTickMark val="out"/>
        <c:minorTickMark val="none"/>
        <c:tickLblPos val="nextTo"/>
        <c:crossAx val="147177472"/>
        <c:crosses val="autoZero"/>
        <c:auto val="1"/>
        <c:lblAlgn val="ctr"/>
        <c:lblOffset val="100"/>
        <c:noMultiLvlLbl val="0"/>
      </c:catAx>
      <c:valAx>
        <c:axId val="147177472"/>
        <c:scaling>
          <c:orientation val="minMax"/>
        </c:scaling>
        <c:delete val="0"/>
        <c:axPos val="b"/>
        <c:majorGridlines/>
        <c:numFmt formatCode="0.00" sourceLinked="1"/>
        <c:majorTickMark val="out"/>
        <c:minorTickMark val="none"/>
        <c:tickLblPos val="nextTo"/>
        <c:crossAx val="147163392"/>
        <c:crosses val="autoZero"/>
        <c:crossBetween val="between"/>
      </c:valAx>
    </c:plotArea>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pt-BR" sz="1100" b="1" i="0" baseline="0">
                <a:effectLst/>
              </a:rPr>
              <a:t>Gráfico 35: Percepção de avaliadores sobre se os portões que dão acesso à parte externa permanecem trancados durante o horário de funcionamento da escola</a:t>
            </a:r>
            <a:endParaRPr lang="pt-BR" sz="1100">
              <a:effectLst/>
            </a:endParaRPr>
          </a:p>
        </c:rich>
      </c:tx>
      <c:layout>
        <c:manualLayout>
          <c:xMode val="edge"/>
          <c:yMode val="edge"/>
          <c:x val="0.10204155730533683"/>
          <c:y val="3.2407407407407406E-2"/>
        </c:manualLayout>
      </c:layout>
      <c:overlay val="0"/>
    </c:title>
    <c:autoTitleDeleted val="0"/>
    <c:plotArea>
      <c:layout/>
      <c:barChart>
        <c:barDir val="bar"/>
        <c:grouping val="clustered"/>
        <c:varyColors val="0"/>
        <c:ser>
          <c:idx val="0"/>
          <c:order val="0"/>
          <c:invertIfNegative val="0"/>
          <c:dLbls>
            <c:numFmt formatCode="#,##0.0" sourceLinked="0"/>
            <c:dLblPos val="outEnd"/>
            <c:showLegendKey val="0"/>
            <c:showVal val="1"/>
            <c:showCatName val="0"/>
            <c:showSerName val="0"/>
            <c:showPercent val="0"/>
            <c:showBubbleSize val="0"/>
            <c:showLeaderLines val="0"/>
          </c:dLbls>
          <c:cat>
            <c:strRef>
              <c:f>'GR35'!$B$4:$D$4</c:f>
              <c:strCache>
                <c:ptCount val="3"/>
                <c:pt idx="0">
                  <c:v>Sim</c:v>
                </c:pt>
                <c:pt idx="1">
                  <c:v>Não</c:v>
                </c:pt>
                <c:pt idx="2">
                  <c:v>Branco/Nulo</c:v>
                </c:pt>
              </c:strCache>
            </c:strRef>
          </c:cat>
          <c:val>
            <c:numRef>
              <c:f>'GR35'!$B$6:$D$6</c:f>
              <c:numCache>
                <c:formatCode>0.00</c:formatCode>
                <c:ptCount val="3"/>
                <c:pt idx="0">
                  <c:v>83.6</c:v>
                </c:pt>
                <c:pt idx="1">
                  <c:v>10.6</c:v>
                </c:pt>
                <c:pt idx="2">
                  <c:v>5.8000000000000007</c:v>
                </c:pt>
              </c:numCache>
            </c:numRef>
          </c:val>
        </c:ser>
        <c:dLbls>
          <c:showLegendKey val="0"/>
          <c:showVal val="0"/>
          <c:showCatName val="0"/>
          <c:showSerName val="0"/>
          <c:showPercent val="0"/>
          <c:showBubbleSize val="0"/>
        </c:dLbls>
        <c:gapWidth val="150"/>
        <c:axId val="147399040"/>
        <c:axId val="147400576"/>
      </c:barChart>
      <c:catAx>
        <c:axId val="147399040"/>
        <c:scaling>
          <c:orientation val="minMax"/>
        </c:scaling>
        <c:delete val="0"/>
        <c:axPos val="l"/>
        <c:majorTickMark val="out"/>
        <c:minorTickMark val="none"/>
        <c:tickLblPos val="nextTo"/>
        <c:crossAx val="147400576"/>
        <c:crosses val="autoZero"/>
        <c:auto val="1"/>
        <c:lblAlgn val="ctr"/>
        <c:lblOffset val="100"/>
        <c:noMultiLvlLbl val="0"/>
      </c:catAx>
      <c:valAx>
        <c:axId val="147400576"/>
        <c:scaling>
          <c:orientation val="minMax"/>
        </c:scaling>
        <c:delete val="0"/>
        <c:axPos val="b"/>
        <c:majorGridlines/>
        <c:numFmt formatCode="0.00" sourceLinked="1"/>
        <c:majorTickMark val="out"/>
        <c:minorTickMark val="none"/>
        <c:tickLblPos val="nextTo"/>
        <c:crossAx val="147399040"/>
        <c:crosses val="autoZero"/>
        <c:crossBetween val="between"/>
      </c:valAx>
    </c:plotArea>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pt-BR" sz="1100" b="1" i="0" baseline="0">
                <a:effectLst/>
              </a:rPr>
              <a:t>Gráfico 36: Percepção de avaliadores sobre a existência de segurança de equipamentos</a:t>
            </a:r>
            <a:endParaRPr lang="pt-BR" sz="1100">
              <a:effectLst/>
            </a:endParaRPr>
          </a:p>
        </c:rich>
      </c:tx>
      <c:overlay val="0"/>
    </c:title>
    <c:autoTitleDeleted val="0"/>
    <c:plotArea>
      <c:layout/>
      <c:barChart>
        <c:barDir val="bar"/>
        <c:grouping val="clustered"/>
        <c:varyColors val="0"/>
        <c:ser>
          <c:idx val="0"/>
          <c:order val="0"/>
          <c:invertIfNegative val="0"/>
          <c:dLbls>
            <c:numFmt formatCode="#,##0.0" sourceLinked="0"/>
            <c:showLegendKey val="0"/>
            <c:showVal val="1"/>
            <c:showCatName val="0"/>
            <c:showSerName val="0"/>
            <c:showPercent val="0"/>
            <c:showBubbleSize val="0"/>
            <c:showLeaderLines val="0"/>
          </c:dLbls>
          <c:cat>
            <c:strRef>
              <c:f>'GR36'!$B$4:$D$4</c:f>
              <c:strCache>
                <c:ptCount val="3"/>
                <c:pt idx="0">
                  <c:v>Sim</c:v>
                </c:pt>
                <c:pt idx="1">
                  <c:v>Não</c:v>
                </c:pt>
                <c:pt idx="2">
                  <c:v>Branco/Nulo</c:v>
                </c:pt>
              </c:strCache>
            </c:strRef>
          </c:cat>
          <c:val>
            <c:numRef>
              <c:f>'GR36'!$B$6:$D$6</c:f>
              <c:numCache>
                <c:formatCode>0.00</c:formatCode>
                <c:ptCount val="3"/>
                <c:pt idx="0">
                  <c:v>73.8</c:v>
                </c:pt>
                <c:pt idx="1">
                  <c:v>20.8</c:v>
                </c:pt>
                <c:pt idx="2">
                  <c:v>5.4</c:v>
                </c:pt>
              </c:numCache>
            </c:numRef>
          </c:val>
        </c:ser>
        <c:dLbls>
          <c:showLegendKey val="0"/>
          <c:showVal val="0"/>
          <c:showCatName val="0"/>
          <c:showSerName val="0"/>
          <c:showPercent val="0"/>
          <c:showBubbleSize val="0"/>
        </c:dLbls>
        <c:gapWidth val="150"/>
        <c:axId val="147618432"/>
        <c:axId val="147620224"/>
      </c:barChart>
      <c:catAx>
        <c:axId val="147618432"/>
        <c:scaling>
          <c:orientation val="minMax"/>
        </c:scaling>
        <c:delete val="0"/>
        <c:axPos val="l"/>
        <c:majorTickMark val="out"/>
        <c:minorTickMark val="none"/>
        <c:tickLblPos val="nextTo"/>
        <c:crossAx val="147620224"/>
        <c:crosses val="autoZero"/>
        <c:auto val="1"/>
        <c:lblAlgn val="ctr"/>
        <c:lblOffset val="100"/>
        <c:noMultiLvlLbl val="0"/>
      </c:catAx>
      <c:valAx>
        <c:axId val="147620224"/>
        <c:scaling>
          <c:orientation val="minMax"/>
        </c:scaling>
        <c:delete val="0"/>
        <c:axPos val="b"/>
        <c:majorGridlines/>
        <c:numFmt formatCode="0.00" sourceLinked="1"/>
        <c:majorTickMark val="out"/>
        <c:minorTickMark val="none"/>
        <c:tickLblPos val="nextTo"/>
        <c:crossAx val="147618432"/>
        <c:crosses val="autoZero"/>
        <c:crossBetween val="between"/>
      </c:valAx>
    </c:plotArea>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sz="1100"/>
              <a:t>Gráfico 4: Evolução das Despesas realizadas com a Função Segurança Pública, por Subfunções, pela União</a:t>
            </a:r>
          </a:p>
        </c:rich>
      </c:tx>
      <c:overlay val="0"/>
    </c:title>
    <c:autoTitleDeleted val="0"/>
    <c:plotArea>
      <c:layout/>
      <c:barChart>
        <c:barDir val="col"/>
        <c:grouping val="clustered"/>
        <c:varyColors val="0"/>
        <c:ser>
          <c:idx val="0"/>
          <c:order val="0"/>
          <c:tx>
            <c:strRef>
              <c:f>'TB24.GR4'!$A$7</c:f>
              <c:strCache>
                <c:ptCount val="1"/>
                <c:pt idx="0">
                  <c:v>2011</c:v>
                </c:pt>
              </c:strCache>
            </c:strRef>
          </c:tx>
          <c:invertIfNegative val="0"/>
          <c:dLbls>
            <c:numFmt formatCode="#,##0.0" sourceLinked="0"/>
            <c:dLblPos val="outEnd"/>
            <c:showLegendKey val="0"/>
            <c:showVal val="1"/>
            <c:showCatName val="0"/>
            <c:showSerName val="0"/>
            <c:showPercent val="0"/>
            <c:showBubbleSize val="0"/>
            <c:showLeaderLines val="0"/>
          </c:dLbls>
          <c:cat>
            <c:strRef>
              <c:f>'TB24.GR4'!$B$6:$F$6</c:f>
              <c:strCache>
                <c:ptCount val="5"/>
                <c:pt idx="0">
                  <c:v>Policiamento</c:v>
                </c:pt>
                <c:pt idx="1">
                  <c:v>Defesa Civil</c:v>
                </c:pt>
                <c:pt idx="2">
                  <c:v>Informação e Inteligência</c:v>
                </c:pt>
                <c:pt idx="3">
                  <c:v>Demais Subfunções</c:v>
                </c:pt>
                <c:pt idx="4">
                  <c:v>Total</c:v>
                </c:pt>
              </c:strCache>
            </c:strRef>
          </c:cat>
          <c:val>
            <c:numRef>
              <c:f>'TB24.GR4'!$B$7:$F$7</c:f>
              <c:numCache>
                <c:formatCode>#,##0.00</c:formatCode>
                <c:ptCount val="5"/>
                <c:pt idx="0">
                  <c:v>928188700.34159994</c:v>
                </c:pt>
                <c:pt idx="1">
                  <c:v>1389913496.5806282</c:v>
                </c:pt>
                <c:pt idx="2">
                  <c:v>98061832.782379389</c:v>
                </c:pt>
                <c:pt idx="3">
                  <c:v>5791455388.6727352</c:v>
                </c:pt>
                <c:pt idx="4">
                  <c:v>8207619418.4363871</c:v>
                </c:pt>
              </c:numCache>
            </c:numRef>
          </c:val>
        </c:ser>
        <c:ser>
          <c:idx val="1"/>
          <c:order val="1"/>
          <c:tx>
            <c:strRef>
              <c:f>'TB24.GR4'!$A$8</c:f>
              <c:strCache>
                <c:ptCount val="1"/>
                <c:pt idx="0">
                  <c:v>2012</c:v>
                </c:pt>
              </c:strCache>
            </c:strRef>
          </c:tx>
          <c:invertIfNegative val="0"/>
          <c:dLbls>
            <c:numFmt formatCode="#,##0.0" sourceLinked="0"/>
            <c:dLblPos val="outEnd"/>
            <c:showLegendKey val="0"/>
            <c:showVal val="1"/>
            <c:showCatName val="0"/>
            <c:showSerName val="0"/>
            <c:showPercent val="0"/>
            <c:showBubbleSize val="0"/>
            <c:showLeaderLines val="0"/>
          </c:dLbls>
          <c:cat>
            <c:strRef>
              <c:f>'TB24.GR4'!$B$6:$F$6</c:f>
              <c:strCache>
                <c:ptCount val="5"/>
                <c:pt idx="0">
                  <c:v>Policiamento</c:v>
                </c:pt>
                <c:pt idx="1">
                  <c:v>Defesa Civil</c:v>
                </c:pt>
                <c:pt idx="2">
                  <c:v>Informação e Inteligência</c:v>
                </c:pt>
                <c:pt idx="3">
                  <c:v>Demais Subfunções</c:v>
                </c:pt>
                <c:pt idx="4">
                  <c:v>Total</c:v>
                </c:pt>
              </c:strCache>
            </c:strRef>
          </c:cat>
          <c:val>
            <c:numRef>
              <c:f>'TB24.GR4'!$B$8:$F$8</c:f>
              <c:numCache>
                <c:formatCode>#,##0.00_);\(#,##0.00\)</c:formatCode>
                <c:ptCount val="5"/>
                <c:pt idx="0">
                  <c:v>1599965168.8425677</c:v>
                </c:pt>
                <c:pt idx="1">
                  <c:v>1680755058.2146001</c:v>
                </c:pt>
                <c:pt idx="2">
                  <c:v>367166426.7460382</c:v>
                </c:pt>
                <c:pt idx="3">
                  <c:v>5178613053.7539215</c:v>
                </c:pt>
                <c:pt idx="4">
                  <c:v>8826499707.557127</c:v>
                </c:pt>
              </c:numCache>
            </c:numRef>
          </c:val>
        </c:ser>
        <c:ser>
          <c:idx val="2"/>
          <c:order val="2"/>
          <c:tx>
            <c:strRef>
              <c:f>'TB24.GR4'!$A$9</c:f>
              <c:strCache>
                <c:ptCount val="1"/>
                <c:pt idx="0">
                  <c:v>2013</c:v>
                </c:pt>
              </c:strCache>
            </c:strRef>
          </c:tx>
          <c:invertIfNegative val="0"/>
          <c:dLbls>
            <c:numFmt formatCode="#,##0.0" sourceLinked="0"/>
            <c:dLblPos val="outEnd"/>
            <c:showLegendKey val="0"/>
            <c:showVal val="1"/>
            <c:showCatName val="0"/>
            <c:showSerName val="0"/>
            <c:showPercent val="0"/>
            <c:showBubbleSize val="0"/>
            <c:showLeaderLines val="0"/>
          </c:dLbls>
          <c:cat>
            <c:strRef>
              <c:f>'TB24.GR4'!$B$6:$F$6</c:f>
              <c:strCache>
                <c:ptCount val="5"/>
                <c:pt idx="0">
                  <c:v>Policiamento</c:v>
                </c:pt>
                <c:pt idx="1">
                  <c:v>Defesa Civil</c:v>
                </c:pt>
                <c:pt idx="2">
                  <c:v>Informação e Inteligência</c:v>
                </c:pt>
                <c:pt idx="3">
                  <c:v>Demais Subfunções</c:v>
                </c:pt>
                <c:pt idx="4">
                  <c:v>Total</c:v>
                </c:pt>
              </c:strCache>
            </c:strRef>
          </c:cat>
          <c:val>
            <c:numRef>
              <c:f>'TB24.GR4'!$B$9:$F$9</c:f>
              <c:numCache>
                <c:formatCode>#,##0.00</c:formatCode>
                <c:ptCount val="5"/>
                <c:pt idx="0">
                  <c:v>1751220387.792973</c:v>
                </c:pt>
                <c:pt idx="1">
                  <c:v>1503817570.2158329</c:v>
                </c:pt>
                <c:pt idx="2">
                  <c:v>511140621.13193423</c:v>
                </c:pt>
                <c:pt idx="3">
                  <c:v>4958610155.4941378</c:v>
                </c:pt>
                <c:pt idx="4">
                  <c:v>8724788734.6348782</c:v>
                </c:pt>
              </c:numCache>
            </c:numRef>
          </c:val>
        </c:ser>
        <c:ser>
          <c:idx val="3"/>
          <c:order val="3"/>
          <c:tx>
            <c:strRef>
              <c:f>'TB24.GR4'!$A$10</c:f>
              <c:strCache>
                <c:ptCount val="1"/>
                <c:pt idx="0">
                  <c:v>2014</c:v>
                </c:pt>
              </c:strCache>
            </c:strRef>
          </c:tx>
          <c:invertIfNegative val="0"/>
          <c:dLbls>
            <c:numFmt formatCode="#,##0.0" sourceLinked="0"/>
            <c:dLblPos val="outEnd"/>
            <c:showLegendKey val="0"/>
            <c:showVal val="1"/>
            <c:showCatName val="0"/>
            <c:showSerName val="0"/>
            <c:showPercent val="0"/>
            <c:showBubbleSize val="0"/>
            <c:showLeaderLines val="0"/>
          </c:dLbls>
          <c:cat>
            <c:strRef>
              <c:f>'TB24.GR4'!$B$6:$F$6</c:f>
              <c:strCache>
                <c:ptCount val="5"/>
                <c:pt idx="0">
                  <c:v>Policiamento</c:v>
                </c:pt>
                <c:pt idx="1">
                  <c:v>Defesa Civil</c:v>
                </c:pt>
                <c:pt idx="2">
                  <c:v>Informação e Inteligência</c:v>
                </c:pt>
                <c:pt idx="3">
                  <c:v>Demais Subfunções</c:v>
                </c:pt>
                <c:pt idx="4">
                  <c:v>Total</c:v>
                </c:pt>
              </c:strCache>
            </c:strRef>
          </c:cat>
          <c:val>
            <c:numRef>
              <c:f>'TB24.GR4'!$B$10:$F$10</c:f>
              <c:numCache>
                <c:formatCode>#,##0.00</c:formatCode>
                <c:ptCount val="5"/>
                <c:pt idx="0">
                  <c:v>1305451000</c:v>
                </c:pt>
                <c:pt idx="1">
                  <c:v>1121168000</c:v>
                </c:pt>
                <c:pt idx="2">
                  <c:v>464916000</c:v>
                </c:pt>
                <c:pt idx="3">
                  <c:v>5165869000</c:v>
                </c:pt>
                <c:pt idx="4">
                  <c:v>8057404000</c:v>
                </c:pt>
              </c:numCache>
            </c:numRef>
          </c:val>
        </c:ser>
        <c:dLbls>
          <c:dLblPos val="outEnd"/>
          <c:showLegendKey val="0"/>
          <c:showVal val="1"/>
          <c:showCatName val="0"/>
          <c:showSerName val="0"/>
          <c:showPercent val="0"/>
          <c:showBubbleSize val="0"/>
        </c:dLbls>
        <c:gapWidth val="150"/>
        <c:axId val="134573056"/>
        <c:axId val="134578944"/>
      </c:barChart>
      <c:catAx>
        <c:axId val="134573056"/>
        <c:scaling>
          <c:orientation val="minMax"/>
        </c:scaling>
        <c:delete val="0"/>
        <c:axPos val="b"/>
        <c:majorTickMark val="out"/>
        <c:minorTickMark val="none"/>
        <c:tickLblPos val="nextTo"/>
        <c:crossAx val="134578944"/>
        <c:crosses val="autoZero"/>
        <c:auto val="1"/>
        <c:lblAlgn val="ctr"/>
        <c:lblOffset val="100"/>
        <c:noMultiLvlLbl val="0"/>
      </c:catAx>
      <c:valAx>
        <c:axId val="134578944"/>
        <c:scaling>
          <c:orientation val="minMax"/>
          <c:max val="10000000000"/>
        </c:scaling>
        <c:delete val="0"/>
        <c:axPos val="l"/>
        <c:majorGridlines/>
        <c:numFmt formatCode="#,##0.00" sourceLinked="1"/>
        <c:majorTickMark val="out"/>
        <c:minorTickMark val="none"/>
        <c:tickLblPos val="nextTo"/>
        <c:txPr>
          <a:bodyPr/>
          <a:lstStyle/>
          <a:p>
            <a:pPr>
              <a:defRPr sz="800"/>
            </a:pPr>
            <a:endParaRPr lang="pt-BR"/>
          </a:p>
        </c:txPr>
        <c:crossAx val="134573056"/>
        <c:crosses val="autoZero"/>
        <c:crossBetween val="between"/>
        <c:dispUnits>
          <c:builtInUnit val="billions"/>
          <c:dispUnitsLbl/>
        </c:dispUnits>
      </c:valAx>
    </c:plotArea>
    <c:legend>
      <c:legendPos val="b"/>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sz="1100"/>
              <a:t>Gráfico 5: Evolução das Despesas realizadas com a Função Segurança Pública, por Subfunções, pelas Ufs</a:t>
            </a:r>
          </a:p>
        </c:rich>
      </c:tx>
      <c:overlay val="0"/>
    </c:title>
    <c:autoTitleDeleted val="0"/>
    <c:plotArea>
      <c:layout/>
      <c:barChart>
        <c:barDir val="col"/>
        <c:grouping val="clustered"/>
        <c:varyColors val="0"/>
        <c:ser>
          <c:idx val="0"/>
          <c:order val="0"/>
          <c:tx>
            <c:strRef>
              <c:f>'TB25.GR5'!$A$7</c:f>
              <c:strCache>
                <c:ptCount val="1"/>
                <c:pt idx="0">
                  <c:v>2011</c:v>
                </c:pt>
              </c:strCache>
            </c:strRef>
          </c:tx>
          <c:invertIfNegative val="0"/>
          <c:dLbls>
            <c:numFmt formatCode="#,##0.0" sourceLinked="0"/>
            <c:dLblPos val="outEnd"/>
            <c:showLegendKey val="0"/>
            <c:showVal val="1"/>
            <c:showCatName val="0"/>
            <c:showSerName val="0"/>
            <c:showPercent val="0"/>
            <c:showBubbleSize val="0"/>
            <c:showLeaderLines val="0"/>
          </c:dLbls>
          <c:cat>
            <c:strRef>
              <c:f>'TB25.GR5'!$B$6:$F$6</c:f>
              <c:strCache>
                <c:ptCount val="5"/>
                <c:pt idx="0">
                  <c:v>Policiamento</c:v>
                </c:pt>
                <c:pt idx="1">
                  <c:v>Defesa Civil</c:v>
                </c:pt>
                <c:pt idx="2">
                  <c:v>Informação e Inteligência</c:v>
                </c:pt>
                <c:pt idx="3">
                  <c:v>Demais Subfunções (1)</c:v>
                </c:pt>
                <c:pt idx="4">
                  <c:v>Total</c:v>
                </c:pt>
              </c:strCache>
            </c:strRef>
          </c:cat>
          <c:val>
            <c:numRef>
              <c:f>'TB25.GR5'!$B$7:$F$7</c:f>
              <c:numCache>
                <c:formatCode>#,##0.00</c:formatCode>
                <c:ptCount val="5"/>
                <c:pt idx="0">
                  <c:v>21400808972.042034</c:v>
                </c:pt>
                <c:pt idx="1">
                  <c:v>1151657172.928947</c:v>
                </c:pt>
                <c:pt idx="2">
                  <c:v>485387707.12288445</c:v>
                </c:pt>
                <c:pt idx="3">
                  <c:v>31049591924.806992</c:v>
                </c:pt>
                <c:pt idx="4">
                  <c:v>54087445776.900856</c:v>
                </c:pt>
              </c:numCache>
            </c:numRef>
          </c:val>
        </c:ser>
        <c:ser>
          <c:idx val="1"/>
          <c:order val="1"/>
          <c:tx>
            <c:strRef>
              <c:f>'TB25.GR5'!$A$8</c:f>
              <c:strCache>
                <c:ptCount val="1"/>
                <c:pt idx="0">
                  <c:v>2012</c:v>
                </c:pt>
              </c:strCache>
            </c:strRef>
          </c:tx>
          <c:invertIfNegative val="0"/>
          <c:dLbls>
            <c:numFmt formatCode="#,##0.0" sourceLinked="0"/>
            <c:dLblPos val="outEnd"/>
            <c:showLegendKey val="0"/>
            <c:showVal val="1"/>
            <c:showCatName val="0"/>
            <c:showSerName val="0"/>
            <c:showPercent val="0"/>
            <c:showBubbleSize val="0"/>
            <c:showLeaderLines val="0"/>
          </c:dLbls>
          <c:cat>
            <c:strRef>
              <c:f>'TB25.GR5'!$B$6:$F$6</c:f>
              <c:strCache>
                <c:ptCount val="5"/>
                <c:pt idx="0">
                  <c:v>Policiamento</c:v>
                </c:pt>
                <c:pt idx="1">
                  <c:v>Defesa Civil</c:v>
                </c:pt>
                <c:pt idx="2">
                  <c:v>Informação e Inteligência</c:v>
                </c:pt>
                <c:pt idx="3">
                  <c:v>Demais Subfunções (1)</c:v>
                </c:pt>
                <c:pt idx="4">
                  <c:v>Total</c:v>
                </c:pt>
              </c:strCache>
            </c:strRef>
          </c:cat>
          <c:val>
            <c:numRef>
              <c:f>'TB25.GR5'!$B$8:$F$8</c:f>
              <c:numCache>
                <c:formatCode>#,##0.00</c:formatCode>
                <c:ptCount val="5"/>
                <c:pt idx="0">
                  <c:v>18070647454.859867</c:v>
                </c:pt>
                <c:pt idx="1">
                  <c:v>1197551736.3921995</c:v>
                </c:pt>
                <c:pt idx="2">
                  <c:v>618781823.15531993</c:v>
                </c:pt>
                <c:pt idx="3">
                  <c:v>30422963647.461102</c:v>
                </c:pt>
                <c:pt idx="4">
                  <c:v>50309944661.868492</c:v>
                </c:pt>
              </c:numCache>
            </c:numRef>
          </c:val>
        </c:ser>
        <c:ser>
          <c:idx val="2"/>
          <c:order val="2"/>
          <c:tx>
            <c:strRef>
              <c:f>'TB25.GR5'!$A$9</c:f>
              <c:strCache>
                <c:ptCount val="1"/>
                <c:pt idx="0">
                  <c:v>2013</c:v>
                </c:pt>
              </c:strCache>
            </c:strRef>
          </c:tx>
          <c:invertIfNegative val="0"/>
          <c:dLbls>
            <c:numFmt formatCode="#,##0.0" sourceLinked="0"/>
            <c:dLblPos val="outEnd"/>
            <c:showLegendKey val="0"/>
            <c:showVal val="1"/>
            <c:showCatName val="0"/>
            <c:showSerName val="0"/>
            <c:showPercent val="0"/>
            <c:showBubbleSize val="0"/>
            <c:showLeaderLines val="0"/>
          </c:dLbls>
          <c:cat>
            <c:strRef>
              <c:f>'TB25.GR5'!$B$6:$F$6</c:f>
              <c:strCache>
                <c:ptCount val="5"/>
                <c:pt idx="0">
                  <c:v>Policiamento</c:v>
                </c:pt>
                <c:pt idx="1">
                  <c:v>Defesa Civil</c:v>
                </c:pt>
                <c:pt idx="2">
                  <c:v>Informação e Inteligência</c:v>
                </c:pt>
                <c:pt idx="3">
                  <c:v>Demais Subfunções (1)</c:v>
                </c:pt>
                <c:pt idx="4">
                  <c:v>Total</c:v>
                </c:pt>
              </c:strCache>
            </c:strRef>
          </c:cat>
          <c:val>
            <c:numRef>
              <c:f>'TB25.GR5'!$B$9:$F$9</c:f>
              <c:numCache>
                <c:formatCode>#,##0.00</c:formatCode>
                <c:ptCount val="5"/>
                <c:pt idx="0">
                  <c:v>18211085497.928379</c:v>
                </c:pt>
                <c:pt idx="1">
                  <c:v>1210687248.8184814</c:v>
                </c:pt>
                <c:pt idx="2">
                  <c:v>710391436.72688568</c:v>
                </c:pt>
                <c:pt idx="3">
                  <c:v>31838014790.284904</c:v>
                </c:pt>
                <c:pt idx="4">
                  <c:v>51970178973.758652</c:v>
                </c:pt>
              </c:numCache>
            </c:numRef>
          </c:val>
        </c:ser>
        <c:ser>
          <c:idx val="3"/>
          <c:order val="3"/>
          <c:tx>
            <c:strRef>
              <c:f>'TB25.GR5'!$A$10</c:f>
              <c:strCache>
                <c:ptCount val="1"/>
                <c:pt idx="0">
                  <c:v>2014</c:v>
                </c:pt>
              </c:strCache>
            </c:strRef>
          </c:tx>
          <c:invertIfNegative val="0"/>
          <c:dLbls>
            <c:numFmt formatCode="#,##0.0" sourceLinked="0"/>
            <c:dLblPos val="outEnd"/>
            <c:showLegendKey val="0"/>
            <c:showVal val="1"/>
            <c:showCatName val="0"/>
            <c:showSerName val="0"/>
            <c:showPercent val="0"/>
            <c:showBubbleSize val="0"/>
            <c:showLeaderLines val="0"/>
          </c:dLbls>
          <c:cat>
            <c:strRef>
              <c:f>'TB25.GR5'!$B$6:$F$6</c:f>
              <c:strCache>
                <c:ptCount val="5"/>
                <c:pt idx="0">
                  <c:v>Policiamento</c:v>
                </c:pt>
                <c:pt idx="1">
                  <c:v>Defesa Civil</c:v>
                </c:pt>
                <c:pt idx="2">
                  <c:v>Informação e Inteligência</c:v>
                </c:pt>
                <c:pt idx="3">
                  <c:v>Demais Subfunções (1)</c:v>
                </c:pt>
                <c:pt idx="4">
                  <c:v>Total</c:v>
                </c:pt>
              </c:strCache>
            </c:strRef>
          </c:cat>
          <c:val>
            <c:numRef>
              <c:f>'TB25.GR5'!$B$10:$F$10</c:f>
              <c:numCache>
                <c:formatCode>#,##0.00</c:formatCode>
                <c:ptCount val="5"/>
                <c:pt idx="0">
                  <c:v>19219482610.349998</c:v>
                </c:pt>
                <c:pt idx="1">
                  <c:v>1115306217.8199999</c:v>
                </c:pt>
                <c:pt idx="2">
                  <c:v>724087252.11000013</c:v>
                </c:pt>
                <c:pt idx="3">
                  <c:v>38246360624.770012</c:v>
                </c:pt>
                <c:pt idx="4">
                  <c:v>59305236705.049995</c:v>
                </c:pt>
              </c:numCache>
            </c:numRef>
          </c:val>
        </c:ser>
        <c:dLbls>
          <c:dLblPos val="outEnd"/>
          <c:showLegendKey val="0"/>
          <c:showVal val="1"/>
          <c:showCatName val="0"/>
          <c:showSerName val="0"/>
          <c:showPercent val="0"/>
          <c:showBubbleSize val="0"/>
        </c:dLbls>
        <c:gapWidth val="150"/>
        <c:axId val="135882240"/>
        <c:axId val="135883776"/>
      </c:barChart>
      <c:catAx>
        <c:axId val="135882240"/>
        <c:scaling>
          <c:orientation val="minMax"/>
        </c:scaling>
        <c:delete val="0"/>
        <c:axPos val="b"/>
        <c:majorTickMark val="out"/>
        <c:minorTickMark val="none"/>
        <c:tickLblPos val="nextTo"/>
        <c:crossAx val="135883776"/>
        <c:crosses val="autoZero"/>
        <c:auto val="1"/>
        <c:lblAlgn val="ctr"/>
        <c:lblOffset val="100"/>
        <c:noMultiLvlLbl val="0"/>
      </c:catAx>
      <c:valAx>
        <c:axId val="135883776"/>
        <c:scaling>
          <c:orientation val="minMax"/>
          <c:max val="60000000000"/>
        </c:scaling>
        <c:delete val="0"/>
        <c:axPos val="l"/>
        <c:majorGridlines/>
        <c:numFmt formatCode="#,##0.00" sourceLinked="1"/>
        <c:majorTickMark val="out"/>
        <c:minorTickMark val="none"/>
        <c:tickLblPos val="nextTo"/>
        <c:crossAx val="135882240"/>
        <c:crosses val="autoZero"/>
        <c:crossBetween val="between"/>
        <c:dispUnits>
          <c:builtInUnit val="billions"/>
          <c:dispUnitsLbl/>
        </c:dispUnits>
      </c:valAx>
    </c:plotArea>
    <c:legend>
      <c:legendPos val="b"/>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pt-BR" sz="1100"/>
              <a:t>Gráfico</a:t>
            </a:r>
            <a:r>
              <a:rPr lang="pt-BR" sz="1100" baseline="0"/>
              <a:t> 6: </a:t>
            </a:r>
            <a:r>
              <a:rPr lang="pt-BR" sz="1100"/>
              <a:t>Evolução da população</a:t>
            </a:r>
            <a:r>
              <a:rPr lang="pt-BR" sz="1100" baseline="0"/>
              <a:t> prisional</a:t>
            </a:r>
          </a:p>
          <a:p>
            <a:pPr>
              <a:defRPr sz="1100"/>
            </a:pPr>
            <a:r>
              <a:rPr lang="pt-BR" sz="1100" baseline="0"/>
              <a:t>Brasil: 1990-2014</a:t>
            </a:r>
          </a:p>
          <a:p>
            <a:pPr>
              <a:defRPr sz="1100"/>
            </a:pPr>
            <a:endParaRPr lang="pt-BR" sz="1100"/>
          </a:p>
        </c:rich>
      </c:tx>
      <c:overlay val="0"/>
      <c:spPr>
        <a:noFill/>
        <a:ln w="25400">
          <a:noFill/>
        </a:ln>
      </c:spPr>
    </c:title>
    <c:autoTitleDeleted val="0"/>
    <c:plotArea>
      <c:layout/>
      <c:barChart>
        <c:barDir val="col"/>
        <c:grouping val="clustered"/>
        <c:varyColors val="0"/>
        <c:ser>
          <c:idx val="1"/>
          <c:order val="0"/>
          <c:tx>
            <c:strRef>
              <c:f>'[1]GR6.GR7'!$A$7</c:f>
              <c:strCache>
                <c:ptCount val="1"/>
                <c:pt idx="0">
                  <c:v>População Prisional</c:v>
                </c:pt>
              </c:strCache>
            </c:strRef>
          </c:tx>
          <c:invertIfNegative val="0"/>
          <c:dLbls>
            <c:numFmt formatCode="#,##0" sourceLinked="0"/>
            <c:spPr>
              <a:noFill/>
              <a:ln w="25400">
                <a:noFill/>
              </a:ln>
            </c:spPr>
            <c:txPr>
              <a:bodyPr/>
              <a:lstStyle/>
              <a:p>
                <a:pPr>
                  <a:defRPr sz="800"/>
                </a:pPr>
                <a:endParaRPr lang="pt-BR"/>
              </a:p>
            </c:txPr>
            <c:showLegendKey val="0"/>
            <c:showVal val="1"/>
            <c:showCatName val="0"/>
            <c:showSerName val="0"/>
            <c:showPercent val="0"/>
            <c:showBubbleSize val="0"/>
            <c:showLeaderLines val="0"/>
          </c:dLbls>
          <c:cat>
            <c:numRef>
              <c:f>'[1]GR6.GR7'!$B$6:$W$6</c:f>
              <c:numCache>
                <c:formatCode>General</c:formatCode>
                <c:ptCount val="22"/>
                <c:pt idx="0">
                  <c:v>1990</c:v>
                </c:pt>
                <c:pt idx="1">
                  <c:v>1992</c:v>
                </c:pt>
                <c:pt idx="2">
                  <c:v>1993</c:v>
                </c:pt>
                <c:pt idx="3">
                  <c:v>1994</c:v>
                </c:pt>
                <c:pt idx="4">
                  <c:v>1995</c:v>
                </c:pt>
                <c:pt idx="5">
                  <c:v>1997</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numCache>
            </c:numRef>
          </c:cat>
          <c:val>
            <c:numRef>
              <c:f>'[1]GR6.GR7'!$B$7:$X$7</c:f>
              <c:numCache>
                <c:formatCode>General</c:formatCode>
                <c:ptCount val="23"/>
                <c:pt idx="0">
                  <c:v>90000</c:v>
                </c:pt>
                <c:pt idx="1">
                  <c:v>114300</c:v>
                </c:pt>
                <c:pt idx="2">
                  <c:v>126200</c:v>
                </c:pt>
                <c:pt idx="3">
                  <c:v>129200</c:v>
                </c:pt>
                <c:pt idx="4">
                  <c:v>148800</c:v>
                </c:pt>
                <c:pt idx="5">
                  <c:v>170600</c:v>
                </c:pt>
                <c:pt idx="6">
                  <c:v>194100</c:v>
                </c:pt>
                <c:pt idx="7">
                  <c:v>232755</c:v>
                </c:pt>
                <c:pt idx="8">
                  <c:v>233859</c:v>
                </c:pt>
                <c:pt idx="9">
                  <c:v>239345</c:v>
                </c:pt>
                <c:pt idx="10">
                  <c:v>308304</c:v>
                </c:pt>
                <c:pt idx="11">
                  <c:v>336358</c:v>
                </c:pt>
                <c:pt idx="12">
                  <c:v>361402</c:v>
                </c:pt>
                <c:pt idx="13">
                  <c:v>401236</c:v>
                </c:pt>
                <c:pt idx="14">
                  <c:v>422590</c:v>
                </c:pt>
                <c:pt idx="15">
                  <c:v>451429</c:v>
                </c:pt>
                <c:pt idx="16">
                  <c:v>473626</c:v>
                </c:pt>
                <c:pt idx="17">
                  <c:v>496251</c:v>
                </c:pt>
                <c:pt idx="18">
                  <c:v>514582</c:v>
                </c:pt>
                <c:pt idx="19">
                  <c:v>548003</c:v>
                </c:pt>
                <c:pt idx="20">
                  <c:v>581507</c:v>
                </c:pt>
                <c:pt idx="21">
                  <c:v>607731</c:v>
                </c:pt>
              </c:numCache>
            </c:numRef>
          </c:val>
        </c:ser>
        <c:dLbls>
          <c:showLegendKey val="0"/>
          <c:showVal val="0"/>
          <c:showCatName val="0"/>
          <c:showSerName val="0"/>
          <c:showPercent val="0"/>
          <c:showBubbleSize val="0"/>
        </c:dLbls>
        <c:gapWidth val="150"/>
        <c:axId val="138642944"/>
        <c:axId val="138644480"/>
      </c:barChart>
      <c:catAx>
        <c:axId val="138642944"/>
        <c:scaling>
          <c:orientation val="minMax"/>
        </c:scaling>
        <c:delete val="0"/>
        <c:axPos val="b"/>
        <c:numFmt formatCode="General" sourceLinked="1"/>
        <c:majorTickMark val="out"/>
        <c:minorTickMark val="none"/>
        <c:tickLblPos val="nextTo"/>
        <c:txPr>
          <a:bodyPr/>
          <a:lstStyle/>
          <a:p>
            <a:pPr>
              <a:defRPr sz="800"/>
            </a:pPr>
            <a:endParaRPr lang="pt-BR"/>
          </a:p>
        </c:txPr>
        <c:crossAx val="138644480"/>
        <c:crosses val="autoZero"/>
        <c:auto val="1"/>
        <c:lblAlgn val="ctr"/>
        <c:lblOffset val="100"/>
        <c:noMultiLvlLbl val="0"/>
      </c:catAx>
      <c:valAx>
        <c:axId val="138644480"/>
        <c:scaling>
          <c:orientation val="minMax"/>
        </c:scaling>
        <c:delete val="0"/>
        <c:axPos val="l"/>
        <c:majorGridlines/>
        <c:numFmt formatCode="General" sourceLinked="1"/>
        <c:majorTickMark val="out"/>
        <c:minorTickMark val="none"/>
        <c:tickLblPos val="nextTo"/>
        <c:crossAx val="138642944"/>
        <c:crosses val="autoZero"/>
        <c:crossBetween val="between"/>
      </c:valAx>
    </c:plotArea>
    <c:plotVisOnly val="1"/>
    <c:dispBlanksAs val="gap"/>
    <c:showDLblsOverMax val="0"/>
  </c:chart>
  <c:printSettings>
    <c:headerFooter alignWithMargins="0"/>
    <c:pageMargins b="0.78740157499999996" l="0.511811024" r="0.511811024" t="0.78740157499999996" header="0.31496062000000008" footer="0.31496062000000008"/>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Gráfico</a:t>
            </a:r>
            <a:r>
              <a:rPr lang="en-US" sz="1100" baseline="0"/>
              <a:t> 7: </a:t>
            </a:r>
            <a:r>
              <a:rPr lang="en-US" sz="1100"/>
              <a:t>Evolução da taxa de aprisionamento</a:t>
            </a:r>
          </a:p>
          <a:p>
            <a:pPr>
              <a:defRPr sz="1100"/>
            </a:pPr>
            <a:r>
              <a:rPr lang="en-US" sz="1100"/>
              <a:t>Brasil: 1990-2014</a:t>
            </a:r>
          </a:p>
        </c:rich>
      </c:tx>
      <c:overlay val="0"/>
      <c:spPr>
        <a:noFill/>
        <a:ln w="25400">
          <a:noFill/>
        </a:ln>
      </c:spPr>
    </c:title>
    <c:autoTitleDeleted val="0"/>
    <c:plotArea>
      <c:layout/>
      <c:barChart>
        <c:barDir val="col"/>
        <c:grouping val="clustered"/>
        <c:varyColors val="0"/>
        <c:ser>
          <c:idx val="1"/>
          <c:order val="0"/>
          <c:tx>
            <c:strRef>
              <c:f>'[1]GR6.GR7'!$A$8</c:f>
              <c:strCache>
                <c:ptCount val="1"/>
                <c:pt idx="0">
                  <c:v>Taxa</c:v>
                </c:pt>
              </c:strCache>
            </c:strRef>
          </c:tx>
          <c:invertIfNegative val="0"/>
          <c:dLbls>
            <c:numFmt formatCode="#,##0.0" sourceLinked="0"/>
            <c:spPr>
              <a:noFill/>
              <a:ln w="25400">
                <a:noFill/>
              </a:ln>
            </c:spPr>
            <c:txPr>
              <a:bodyPr/>
              <a:lstStyle/>
              <a:p>
                <a:pPr>
                  <a:defRPr sz="800"/>
                </a:pPr>
                <a:endParaRPr lang="pt-BR"/>
              </a:p>
            </c:txPr>
            <c:showLegendKey val="0"/>
            <c:showVal val="1"/>
            <c:showCatName val="0"/>
            <c:showSerName val="0"/>
            <c:showPercent val="0"/>
            <c:showBubbleSize val="0"/>
            <c:showLeaderLines val="0"/>
          </c:dLbls>
          <c:cat>
            <c:numRef>
              <c:f>'[1]GR6.GR7'!$B$6:$W$6</c:f>
              <c:numCache>
                <c:formatCode>General</c:formatCode>
                <c:ptCount val="22"/>
                <c:pt idx="0">
                  <c:v>1990</c:v>
                </c:pt>
                <c:pt idx="1">
                  <c:v>1992</c:v>
                </c:pt>
                <c:pt idx="2">
                  <c:v>1993</c:v>
                </c:pt>
                <c:pt idx="3">
                  <c:v>1994</c:v>
                </c:pt>
                <c:pt idx="4">
                  <c:v>1995</c:v>
                </c:pt>
                <c:pt idx="5">
                  <c:v>1997</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numCache>
            </c:numRef>
          </c:cat>
          <c:val>
            <c:numRef>
              <c:f>'[1]GR6.GR7'!$B$8:$X$8</c:f>
              <c:numCache>
                <c:formatCode>General</c:formatCode>
                <c:ptCount val="23"/>
                <c:pt idx="0">
                  <c:v>104.72391790608296</c:v>
                </c:pt>
                <c:pt idx="1">
                  <c:v>126.67870058907258</c:v>
                </c:pt>
                <c:pt idx="2">
                  <c:v>136.56227288879731</c:v>
                </c:pt>
                <c:pt idx="3">
                  <c:v>136.52305863893611</c:v>
                </c:pt>
                <c:pt idx="4">
                  <c:v>153.53900915457768</c:v>
                </c:pt>
                <c:pt idx="5">
                  <c:v>167.77245036325195</c:v>
                </c:pt>
                <c:pt idx="6">
                  <c:v>181.81174078962422</c:v>
                </c:pt>
                <c:pt idx="7">
                  <c:v>210.84273448032076</c:v>
                </c:pt>
                <c:pt idx="8">
                  <c:v>206.85323458774945</c:v>
                </c:pt>
                <c:pt idx="9">
                  <c:v>206.86135462230484</c:v>
                </c:pt>
                <c:pt idx="10">
                  <c:v>260.62061950332105</c:v>
                </c:pt>
                <c:pt idx="11">
                  <c:v>278.35937471552324</c:v>
                </c:pt>
                <c:pt idx="12">
                  <c:v>293.06982020590402</c:v>
                </c:pt>
                <c:pt idx="13">
                  <c:v>319.08271980697577</c:v>
                </c:pt>
                <c:pt idx="14">
                  <c:v>329.75988503421291</c:v>
                </c:pt>
                <c:pt idx="15">
                  <c:v>345.81023161308798</c:v>
                </c:pt>
                <c:pt idx="16">
                  <c:v>356.33942313770547</c:v>
                </c:pt>
                <c:pt idx="17">
                  <c:v>366.87684459668606</c:v>
                </c:pt>
                <c:pt idx="18">
                  <c:v>373.98536840442631</c:v>
                </c:pt>
                <c:pt idx="19">
                  <c:v>391.68875324079568</c:v>
                </c:pt>
                <c:pt idx="20">
                  <c:v>408.92402835036512</c:v>
                </c:pt>
                <c:pt idx="21">
                  <c:v>420.62253971378834</c:v>
                </c:pt>
              </c:numCache>
            </c:numRef>
          </c:val>
        </c:ser>
        <c:dLbls>
          <c:showLegendKey val="0"/>
          <c:showVal val="0"/>
          <c:showCatName val="0"/>
          <c:showSerName val="0"/>
          <c:showPercent val="0"/>
          <c:showBubbleSize val="0"/>
        </c:dLbls>
        <c:gapWidth val="150"/>
        <c:axId val="138656768"/>
        <c:axId val="138658560"/>
      </c:barChart>
      <c:catAx>
        <c:axId val="138656768"/>
        <c:scaling>
          <c:orientation val="minMax"/>
        </c:scaling>
        <c:delete val="0"/>
        <c:axPos val="b"/>
        <c:numFmt formatCode="General" sourceLinked="1"/>
        <c:majorTickMark val="out"/>
        <c:minorTickMark val="none"/>
        <c:tickLblPos val="nextTo"/>
        <c:crossAx val="138658560"/>
        <c:crosses val="autoZero"/>
        <c:auto val="1"/>
        <c:lblAlgn val="ctr"/>
        <c:lblOffset val="100"/>
        <c:noMultiLvlLbl val="0"/>
      </c:catAx>
      <c:valAx>
        <c:axId val="138658560"/>
        <c:scaling>
          <c:orientation val="minMax"/>
        </c:scaling>
        <c:delete val="0"/>
        <c:axPos val="l"/>
        <c:majorGridlines/>
        <c:numFmt formatCode="General" sourceLinked="1"/>
        <c:majorTickMark val="out"/>
        <c:minorTickMark val="none"/>
        <c:tickLblPos val="nextTo"/>
        <c:crossAx val="138656768"/>
        <c:crosses val="autoZero"/>
        <c:crossBetween val="between"/>
      </c:valAx>
    </c:plotArea>
    <c:plotVisOnly val="1"/>
    <c:dispBlanksAs val="gap"/>
    <c:showDLblsOverMax val="0"/>
  </c:chart>
  <c:printSettings>
    <c:headerFooter alignWithMargins="0"/>
    <c:pageMargins b="0.78740157499999996" l="0.511811024" r="0.511811024" t="0.78740157499999996" header="0.31496062000000008" footer="0.31496062000000008"/>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pt-BR" sz="1100" b="1" i="0" u="none" strike="noStrike" baseline="0">
                <a:solidFill>
                  <a:srgbClr val="000000"/>
                </a:solidFill>
                <a:latin typeface="Calibri"/>
                <a:cs typeface="Calibri"/>
              </a:rPr>
              <a:t>Gráfico 8: Evolução de adolescentes em cumprimento de medida socioeducativa</a:t>
            </a:r>
          </a:p>
          <a:p>
            <a:pPr>
              <a:defRPr sz="1000" b="0" i="0" u="none" strike="noStrike" baseline="0">
                <a:solidFill>
                  <a:srgbClr val="000000"/>
                </a:solidFill>
                <a:latin typeface="Calibri"/>
                <a:ea typeface="Calibri"/>
                <a:cs typeface="Calibri"/>
              </a:defRPr>
            </a:pPr>
            <a:r>
              <a:rPr lang="pt-BR" sz="1100" b="1" i="0" u="none" strike="noStrike" baseline="0">
                <a:solidFill>
                  <a:srgbClr val="000000"/>
                </a:solidFill>
                <a:latin typeface="Calibri"/>
                <a:cs typeface="Calibri"/>
              </a:rPr>
              <a:t>Brasil: 1996-2013</a:t>
            </a:r>
          </a:p>
        </c:rich>
      </c:tx>
      <c:overlay val="0"/>
    </c:title>
    <c:autoTitleDeleted val="0"/>
    <c:plotArea>
      <c:layout/>
      <c:lineChart>
        <c:grouping val="standard"/>
        <c:varyColors val="0"/>
        <c:ser>
          <c:idx val="0"/>
          <c:order val="0"/>
          <c:tx>
            <c:strRef>
              <c:f>[1]GR8!$A$5</c:f>
              <c:strCache>
                <c:ptCount val="1"/>
                <c:pt idx="0">
                  <c:v>Brasil</c:v>
                </c:pt>
              </c:strCache>
            </c:strRef>
          </c:tx>
          <c:marker>
            <c:symbol val="none"/>
          </c:marker>
          <c:dLbls>
            <c:numFmt formatCode="#,##0" sourceLinked="0"/>
            <c:txPr>
              <a:bodyPr/>
              <a:lstStyle/>
              <a:p>
                <a:pPr>
                  <a:defRPr sz="1000" b="0" i="0" u="none" strike="noStrike" baseline="0">
                    <a:solidFill>
                      <a:srgbClr val="000000"/>
                    </a:solidFill>
                    <a:latin typeface="Calibri"/>
                    <a:ea typeface="Calibri"/>
                    <a:cs typeface="Calibri"/>
                  </a:defRPr>
                </a:pPr>
                <a:endParaRPr lang="pt-BR"/>
              </a:p>
            </c:txPr>
            <c:showLegendKey val="0"/>
            <c:showVal val="1"/>
            <c:showCatName val="0"/>
            <c:showSerName val="0"/>
            <c:showPercent val="0"/>
            <c:showBubbleSize val="0"/>
            <c:showLeaderLines val="0"/>
          </c:dLbls>
          <c:cat>
            <c:numRef>
              <c:f>[1]GR8!$B$4:$M$4</c:f>
              <c:numCache>
                <c:formatCode>General</c:formatCode>
                <c:ptCount val="12"/>
                <c:pt idx="0">
                  <c:v>1996</c:v>
                </c:pt>
                <c:pt idx="1">
                  <c:v>1999</c:v>
                </c:pt>
                <c:pt idx="2">
                  <c:v>2002</c:v>
                </c:pt>
                <c:pt idx="3">
                  <c:v>2004</c:v>
                </c:pt>
                <c:pt idx="4">
                  <c:v>2006</c:v>
                </c:pt>
                <c:pt idx="5">
                  <c:v>2007</c:v>
                </c:pt>
                <c:pt idx="6">
                  <c:v>2008</c:v>
                </c:pt>
                <c:pt idx="7">
                  <c:v>2009</c:v>
                </c:pt>
                <c:pt idx="8">
                  <c:v>2010</c:v>
                </c:pt>
                <c:pt idx="9">
                  <c:v>2011</c:v>
                </c:pt>
                <c:pt idx="10">
                  <c:v>2012</c:v>
                </c:pt>
                <c:pt idx="11">
                  <c:v>2013</c:v>
                </c:pt>
              </c:numCache>
            </c:numRef>
          </c:cat>
          <c:val>
            <c:numRef>
              <c:f>[1]GR8!$B$5:$M$5</c:f>
              <c:numCache>
                <c:formatCode>General</c:formatCode>
                <c:ptCount val="12"/>
                <c:pt idx="0">
                  <c:v>4245</c:v>
                </c:pt>
                <c:pt idx="1">
                  <c:v>8579</c:v>
                </c:pt>
                <c:pt idx="2">
                  <c:v>9555</c:v>
                </c:pt>
                <c:pt idx="3">
                  <c:v>13489</c:v>
                </c:pt>
                <c:pt idx="4">
                  <c:v>15426</c:v>
                </c:pt>
                <c:pt idx="5">
                  <c:v>16535</c:v>
                </c:pt>
                <c:pt idx="6">
                  <c:v>16868</c:v>
                </c:pt>
                <c:pt idx="7">
                  <c:v>16940</c:v>
                </c:pt>
                <c:pt idx="8">
                  <c:v>17703</c:v>
                </c:pt>
                <c:pt idx="9">
                  <c:v>19595</c:v>
                </c:pt>
                <c:pt idx="10">
                  <c:v>20532</c:v>
                </c:pt>
                <c:pt idx="11">
                  <c:v>23066</c:v>
                </c:pt>
              </c:numCache>
            </c:numRef>
          </c:val>
          <c:smooth val="0"/>
        </c:ser>
        <c:dLbls>
          <c:showLegendKey val="0"/>
          <c:showVal val="0"/>
          <c:showCatName val="0"/>
          <c:showSerName val="0"/>
          <c:showPercent val="0"/>
          <c:showBubbleSize val="0"/>
        </c:dLbls>
        <c:marker val="1"/>
        <c:smooth val="0"/>
        <c:axId val="138797824"/>
        <c:axId val="138799360"/>
      </c:lineChart>
      <c:catAx>
        <c:axId val="13879782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138799360"/>
        <c:crosses val="autoZero"/>
        <c:auto val="1"/>
        <c:lblAlgn val="ctr"/>
        <c:lblOffset val="100"/>
        <c:noMultiLvlLbl val="0"/>
      </c:catAx>
      <c:valAx>
        <c:axId val="138799360"/>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138797824"/>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pt-BR" sz="1050"/>
              <a:t>Gráfico 9: Municípios com guarda civil por porte (número de habitantes)</a:t>
            </a:r>
          </a:p>
          <a:p>
            <a:pPr>
              <a:defRPr sz="1050"/>
            </a:pPr>
            <a:r>
              <a:rPr lang="pt-BR" sz="1050"/>
              <a:t>Brasil, 2006-2014 </a:t>
            </a:r>
          </a:p>
        </c:rich>
      </c:tx>
      <c:overlay val="0"/>
    </c:title>
    <c:autoTitleDeleted val="0"/>
    <c:plotArea>
      <c:layout/>
      <c:barChart>
        <c:barDir val="col"/>
        <c:grouping val="clustered"/>
        <c:varyColors val="0"/>
        <c:ser>
          <c:idx val="1"/>
          <c:order val="0"/>
          <c:tx>
            <c:strRef>
              <c:f>[1]GR9!$A$7</c:f>
              <c:strCache>
                <c:ptCount val="1"/>
                <c:pt idx="0">
                  <c:v>Até 5.000 hab</c:v>
                </c:pt>
              </c:strCache>
            </c:strRef>
          </c:tx>
          <c:invertIfNegative val="0"/>
          <c:dLbls>
            <c:numFmt formatCode="#,##0.0" sourceLinked="0"/>
            <c:dLblPos val="outEnd"/>
            <c:showLegendKey val="0"/>
            <c:showVal val="1"/>
            <c:showCatName val="0"/>
            <c:showSerName val="0"/>
            <c:showPercent val="0"/>
            <c:showBubbleSize val="0"/>
            <c:showLeaderLines val="0"/>
          </c:dLbls>
          <c:cat>
            <c:numRef>
              <c:f>[1]GR9!$B$5:$E$5</c:f>
              <c:numCache>
                <c:formatCode>General</c:formatCode>
                <c:ptCount val="4"/>
                <c:pt idx="0">
                  <c:v>2006</c:v>
                </c:pt>
                <c:pt idx="1">
                  <c:v>2009</c:v>
                </c:pt>
                <c:pt idx="2">
                  <c:v>2012</c:v>
                </c:pt>
                <c:pt idx="3">
                  <c:v>2014</c:v>
                </c:pt>
              </c:numCache>
            </c:numRef>
          </c:cat>
          <c:val>
            <c:numRef>
              <c:f>[1]GR9!$B$7:$E$7</c:f>
              <c:numCache>
                <c:formatCode>General</c:formatCode>
                <c:ptCount val="4"/>
                <c:pt idx="0">
                  <c:v>2.0558002936857562</c:v>
                </c:pt>
                <c:pt idx="1">
                  <c:v>1.9888623707239459</c:v>
                </c:pt>
                <c:pt idx="2">
                  <c:v>2.0801232665639446</c:v>
                </c:pt>
                <c:pt idx="3">
                  <c:v>2.7353177795655674</c:v>
                </c:pt>
              </c:numCache>
            </c:numRef>
          </c:val>
        </c:ser>
        <c:ser>
          <c:idx val="2"/>
          <c:order val="1"/>
          <c:tx>
            <c:strRef>
              <c:f>[1]GR9!$A$8</c:f>
              <c:strCache>
                <c:ptCount val="1"/>
                <c:pt idx="0">
                  <c:v>De 5.001 a 10.000 hab</c:v>
                </c:pt>
              </c:strCache>
            </c:strRef>
          </c:tx>
          <c:invertIfNegative val="0"/>
          <c:dLbls>
            <c:numFmt formatCode="#,##0.0" sourceLinked="0"/>
            <c:dLblPos val="outEnd"/>
            <c:showLegendKey val="0"/>
            <c:showVal val="1"/>
            <c:showCatName val="0"/>
            <c:showSerName val="0"/>
            <c:showPercent val="0"/>
            <c:showBubbleSize val="0"/>
            <c:showLeaderLines val="0"/>
          </c:dLbls>
          <c:cat>
            <c:numRef>
              <c:f>[1]GR9!$B$5:$E$5</c:f>
              <c:numCache>
                <c:formatCode>General</c:formatCode>
                <c:ptCount val="4"/>
                <c:pt idx="0">
                  <c:v>2006</c:v>
                </c:pt>
                <c:pt idx="1">
                  <c:v>2009</c:v>
                </c:pt>
                <c:pt idx="2">
                  <c:v>2012</c:v>
                </c:pt>
                <c:pt idx="3">
                  <c:v>2014</c:v>
                </c:pt>
              </c:numCache>
            </c:numRef>
          </c:cat>
          <c:val>
            <c:numRef>
              <c:f>[1]GR9!$B$8:$E$8</c:f>
              <c:numCache>
                <c:formatCode>General</c:formatCode>
                <c:ptCount val="4"/>
                <c:pt idx="0">
                  <c:v>5.6488549618320612</c:v>
                </c:pt>
                <c:pt idx="1">
                  <c:v>6.2596599690880987</c:v>
                </c:pt>
                <c:pt idx="2">
                  <c:v>6.6942148760330582</c:v>
                </c:pt>
                <c:pt idx="3">
                  <c:v>6.1677631578947372</c:v>
                </c:pt>
              </c:numCache>
            </c:numRef>
          </c:val>
        </c:ser>
        <c:ser>
          <c:idx val="3"/>
          <c:order val="2"/>
          <c:tx>
            <c:strRef>
              <c:f>[1]GR9!$A$9</c:f>
              <c:strCache>
                <c:ptCount val="1"/>
                <c:pt idx="0">
                  <c:v>De 10.001 a 20.000 hab</c:v>
                </c:pt>
              </c:strCache>
            </c:strRef>
          </c:tx>
          <c:invertIfNegative val="0"/>
          <c:dLbls>
            <c:numFmt formatCode="#,##0.0" sourceLinked="0"/>
            <c:dLblPos val="outEnd"/>
            <c:showLegendKey val="0"/>
            <c:showVal val="1"/>
            <c:showCatName val="0"/>
            <c:showSerName val="0"/>
            <c:showPercent val="0"/>
            <c:showBubbleSize val="0"/>
            <c:showLeaderLines val="0"/>
          </c:dLbls>
          <c:cat>
            <c:numRef>
              <c:f>[1]GR9!$B$5:$E$5</c:f>
              <c:numCache>
                <c:formatCode>General</c:formatCode>
                <c:ptCount val="4"/>
                <c:pt idx="0">
                  <c:v>2006</c:v>
                </c:pt>
                <c:pt idx="1">
                  <c:v>2009</c:v>
                </c:pt>
                <c:pt idx="2">
                  <c:v>2012</c:v>
                </c:pt>
                <c:pt idx="3">
                  <c:v>2014</c:v>
                </c:pt>
              </c:numCache>
            </c:numRef>
          </c:cat>
          <c:val>
            <c:numRef>
              <c:f>[1]GR9!$B$9:$E$9</c:f>
              <c:numCache>
                <c:formatCode>General</c:formatCode>
                <c:ptCount val="4"/>
                <c:pt idx="0">
                  <c:v>12.326656394453003</c:v>
                </c:pt>
                <c:pt idx="1">
                  <c:v>13.357664233576642</c:v>
                </c:pt>
                <c:pt idx="2">
                  <c:v>15.994236311239192</c:v>
                </c:pt>
                <c:pt idx="3">
                  <c:v>17.787418655097614</c:v>
                </c:pt>
              </c:numCache>
            </c:numRef>
          </c:val>
        </c:ser>
        <c:ser>
          <c:idx val="4"/>
          <c:order val="3"/>
          <c:tx>
            <c:strRef>
              <c:f>[1]GR9!$A$10</c:f>
              <c:strCache>
                <c:ptCount val="1"/>
                <c:pt idx="0">
                  <c:v>De 20.001 a 50.000 hab</c:v>
                </c:pt>
              </c:strCache>
            </c:strRef>
          </c:tx>
          <c:invertIfNegative val="0"/>
          <c:dLbls>
            <c:numFmt formatCode="#,##0.0" sourceLinked="0"/>
            <c:dLblPos val="outEnd"/>
            <c:showLegendKey val="0"/>
            <c:showVal val="1"/>
            <c:showCatName val="0"/>
            <c:showSerName val="0"/>
            <c:showPercent val="0"/>
            <c:showBubbleSize val="0"/>
            <c:showLeaderLines val="0"/>
          </c:dLbls>
          <c:cat>
            <c:numRef>
              <c:f>[1]GR9!$B$5:$E$5</c:f>
              <c:numCache>
                <c:formatCode>General</c:formatCode>
                <c:ptCount val="4"/>
                <c:pt idx="0">
                  <c:v>2006</c:v>
                </c:pt>
                <c:pt idx="1">
                  <c:v>2009</c:v>
                </c:pt>
                <c:pt idx="2">
                  <c:v>2012</c:v>
                </c:pt>
                <c:pt idx="3">
                  <c:v>2014</c:v>
                </c:pt>
              </c:numCache>
            </c:numRef>
          </c:cat>
          <c:val>
            <c:numRef>
              <c:f>[1]GR9!$B$10:$E$10</c:f>
              <c:numCache>
                <c:formatCode>General</c:formatCode>
                <c:ptCount val="4"/>
                <c:pt idx="0">
                  <c:v>23.099415204678362</c:v>
                </c:pt>
                <c:pt idx="1">
                  <c:v>25.402843601895732</c:v>
                </c:pt>
                <c:pt idx="2">
                  <c:v>28.36812144212524</c:v>
                </c:pt>
                <c:pt idx="3">
                  <c:v>30.74074074074074</c:v>
                </c:pt>
              </c:numCache>
            </c:numRef>
          </c:val>
        </c:ser>
        <c:ser>
          <c:idx val="0"/>
          <c:order val="4"/>
          <c:tx>
            <c:strRef>
              <c:f>[1]GR9!$A$11</c:f>
              <c:strCache>
                <c:ptCount val="1"/>
                <c:pt idx="0">
                  <c:v>De 50.001 a 100.000 hab</c:v>
                </c:pt>
              </c:strCache>
            </c:strRef>
          </c:tx>
          <c:invertIfNegative val="0"/>
          <c:dLbls>
            <c:numFmt formatCode="#,##0.0" sourceLinked="0"/>
            <c:dLblPos val="outEnd"/>
            <c:showLegendKey val="0"/>
            <c:showVal val="1"/>
            <c:showCatName val="0"/>
            <c:showSerName val="0"/>
            <c:showPercent val="0"/>
            <c:showBubbleSize val="0"/>
            <c:showLeaderLines val="0"/>
          </c:dLbls>
          <c:cat>
            <c:numRef>
              <c:f>[1]GR9!$B$5:$E$5</c:f>
              <c:numCache>
                <c:formatCode>General</c:formatCode>
                <c:ptCount val="4"/>
                <c:pt idx="0">
                  <c:v>2006</c:v>
                </c:pt>
                <c:pt idx="1">
                  <c:v>2009</c:v>
                </c:pt>
                <c:pt idx="2">
                  <c:v>2012</c:v>
                </c:pt>
                <c:pt idx="3">
                  <c:v>2014</c:v>
                </c:pt>
              </c:numCache>
            </c:numRef>
          </c:cat>
          <c:val>
            <c:numRef>
              <c:f>[1]GR9!$B$11:$E$11</c:f>
              <c:numCache>
                <c:formatCode>General</c:formatCode>
                <c:ptCount val="4"/>
                <c:pt idx="0">
                  <c:v>38.019169329073485</c:v>
                </c:pt>
                <c:pt idx="1">
                  <c:v>38.607594936708857</c:v>
                </c:pt>
                <c:pt idx="2">
                  <c:v>47.094801223241589</c:v>
                </c:pt>
                <c:pt idx="3">
                  <c:v>50</c:v>
                </c:pt>
              </c:numCache>
            </c:numRef>
          </c:val>
        </c:ser>
        <c:ser>
          <c:idx val="5"/>
          <c:order val="5"/>
          <c:tx>
            <c:strRef>
              <c:f>[1]GR9!$A$12</c:f>
              <c:strCache>
                <c:ptCount val="1"/>
                <c:pt idx="0">
                  <c:v>De 100.001 a 500.000 hab</c:v>
                </c:pt>
              </c:strCache>
            </c:strRef>
          </c:tx>
          <c:invertIfNegative val="0"/>
          <c:dLbls>
            <c:numFmt formatCode="#,##0.0" sourceLinked="0"/>
            <c:dLblPos val="outEnd"/>
            <c:showLegendKey val="0"/>
            <c:showVal val="1"/>
            <c:showCatName val="0"/>
            <c:showSerName val="0"/>
            <c:showPercent val="0"/>
            <c:showBubbleSize val="0"/>
            <c:showLeaderLines val="0"/>
          </c:dLbls>
          <c:cat>
            <c:numRef>
              <c:f>[1]GR9!$B$5:$E$5</c:f>
              <c:numCache>
                <c:formatCode>General</c:formatCode>
                <c:ptCount val="4"/>
                <c:pt idx="0">
                  <c:v>2006</c:v>
                </c:pt>
                <c:pt idx="1">
                  <c:v>2009</c:v>
                </c:pt>
                <c:pt idx="2">
                  <c:v>2012</c:v>
                </c:pt>
                <c:pt idx="3">
                  <c:v>2014</c:v>
                </c:pt>
              </c:numCache>
            </c:numRef>
          </c:cat>
          <c:val>
            <c:numRef>
              <c:f>[1]GR9!$B$12:$E$12</c:f>
              <c:numCache>
                <c:formatCode>General</c:formatCode>
                <c:ptCount val="4"/>
                <c:pt idx="0">
                  <c:v>64.090909090909079</c:v>
                </c:pt>
                <c:pt idx="1">
                  <c:v>64.806866952789704</c:v>
                </c:pt>
                <c:pt idx="2">
                  <c:v>71.2</c:v>
                </c:pt>
                <c:pt idx="3">
                  <c:v>71.64750957854406</c:v>
                </c:pt>
              </c:numCache>
            </c:numRef>
          </c:val>
        </c:ser>
        <c:ser>
          <c:idx val="6"/>
          <c:order val="6"/>
          <c:tx>
            <c:strRef>
              <c:f>[1]GR9!$A$13</c:f>
              <c:strCache>
                <c:ptCount val="1"/>
                <c:pt idx="0">
                  <c:v>Mais de 500.000</c:v>
                </c:pt>
              </c:strCache>
            </c:strRef>
          </c:tx>
          <c:invertIfNegative val="0"/>
          <c:dLbls>
            <c:numFmt formatCode="#,##0.0" sourceLinked="0"/>
            <c:dLblPos val="outEnd"/>
            <c:showLegendKey val="0"/>
            <c:showVal val="1"/>
            <c:showCatName val="0"/>
            <c:showSerName val="0"/>
            <c:showPercent val="0"/>
            <c:showBubbleSize val="0"/>
            <c:showLeaderLines val="0"/>
          </c:dLbls>
          <c:cat>
            <c:numRef>
              <c:f>[1]GR9!$B$5:$E$5</c:f>
              <c:numCache>
                <c:formatCode>General</c:formatCode>
                <c:ptCount val="4"/>
                <c:pt idx="0">
                  <c:v>2006</c:v>
                </c:pt>
                <c:pt idx="1">
                  <c:v>2009</c:v>
                </c:pt>
                <c:pt idx="2">
                  <c:v>2012</c:v>
                </c:pt>
                <c:pt idx="3">
                  <c:v>2014</c:v>
                </c:pt>
              </c:numCache>
            </c:numRef>
          </c:cat>
          <c:val>
            <c:numRef>
              <c:f>[1]GR9!$B$13:$E$13</c:f>
              <c:numCache>
                <c:formatCode>General</c:formatCode>
                <c:ptCount val="4"/>
                <c:pt idx="0">
                  <c:v>77.142857142857153</c:v>
                </c:pt>
                <c:pt idx="1">
                  <c:v>87.5</c:v>
                </c:pt>
                <c:pt idx="2">
                  <c:v>84.21052631578948</c:v>
                </c:pt>
                <c:pt idx="3">
                  <c:v>84.615384615384613</c:v>
                </c:pt>
              </c:numCache>
            </c:numRef>
          </c:val>
        </c:ser>
        <c:dLbls>
          <c:dLblPos val="outEnd"/>
          <c:showLegendKey val="0"/>
          <c:showVal val="1"/>
          <c:showCatName val="0"/>
          <c:showSerName val="0"/>
          <c:showPercent val="0"/>
          <c:showBubbleSize val="0"/>
        </c:dLbls>
        <c:gapWidth val="150"/>
        <c:axId val="139159040"/>
        <c:axId val="139160576"/>
      </c:barChart>
      <c:catAx>
        <c:axId val="139159040"/>
        <c:scaling>
          <c:orientation val="minMax"/>
        </c:scaling>
        <c:delete val="0"/>
        <c:axPos val="b"/>
        <c:numFmt formatCode="General" sourceLinked="1"/>
        <c:majorTickMark val="out"/>
        <c:minorTickMark val="none"/>
        <c:tickLblPos val="nextTo"/>
        <c:crossAx val="139160576"/>
        <c:crosses val="autoZero"/>
        <c:auto val="1"/>
        <c:lblAlgn val="ctr"/>
        <c:lblOffset val="100"/>
        <c:noMultiLvlLbl val="0"/>
      </c:catAx>
      <c:valAx>
        <c:axId val="139160576"/>
        <c:scaling>
          <c:orientation val="minMax"/>
        </c:scaling>
        <c:delete val="0"/>
        <c:axPos val="l"/>
        <c:majorGridlines/>
        <c:numFmt formatCode="General" sourceLinked="1"/>
        <c:majorTickMark val="out"/>
        <c:minorTickMark val="none"/>
        <c:tickLblPos val="nextTo"/>
        <c:crossAx val="139159040"/>
        <c:crosses val="autoZero"/>
        <c:crossBetween val="between"/>
      </c:valAx>
      <c:dTable>
        <c:showHorzBorder val="1"/>
        <c:showVertBorder val="1"/>
        <c:showOutline val="1"/>
        <c:showKeys val="1"/>
      </c:dTable>
    </c:plotArea>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8.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23812</xdr:colOff>
      <xdr:row>0</xdr:row>
      <xdr:rowOff>61911</xdr:rowOff>
    </xdr:from>
    <xdr:to>
      <xdr:col>7</xdr:col>
      <xdr:colOff>504825</xdr:colOff>
      <xdr:row>17</xdr:row>
      <xdr:rowOff>85725</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542924</xdr:colOff>
      <xdr:row>0</xdr:row>
      <xdr:rowOff>14287</xdr:rowOff>
    </xdr:from>
    <xdr:to>
      <xdr:col>17</xdr:col>
      <xdr:colOff>242887</xdr:colOff>
      <xdr:row>17</xdr:row>
      <xdr:rowOff>57151</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14287</xdr:rowOff>
    </xdr:from>
    <xdr:to>
      <xdr:col>5</xdr:col>
      <xdr:colOff>304800</xdr:colOff>
      <xdr:row>20</xdr:row>
      <xdr:rowOff>140017</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290513</xdr:colOff>
      <xdr:row>21</xdr:row>
      <xdr:rowOff>14288</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38099</xdr:colOff>
      <xdr:row>0</xdr:row>
      <xdr:rowOff>23812</xdr:rowOff>
    </xdr:from>
    <xdr:to>
      <xdr:col>6</xdr:col>
      <xdr:colOff>534987</xdr:colOff>
      <xdr:row>21</xdr:row>
      <xdr:rowOff>47625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19050</xdr:colOff>
      <xdr:row>0</xdr:row>
      <xdr:rowOff>33336</xdr:rowOff>
    </xdr:from>
    <xdr:to>
      <xdr:col>7</xdr:col>
      <xdr:colOff>258021</xdr:colOff>
      <xdr:row>19</xdr:row>
      <xdr:rowOff>104775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xdr:colOff>
      <xdr:row>0</xdr:row>
      <xdr:rowOff>33337</xdr:rowOff>
    </xdr:from>
    <xdr:to>
      <xdr:col>6</xdr:col>
      <xdr:colOff>372022</xdr:colOff>
      <xdr:row>20</xdr:row>
      <xdr:rowOff>19050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9524</xdr:colOff>
      <xdr:row>0</xdr:row>
      <xdr:rowOff>0</xdr:rowOff>
    </xdr:from>
    <xdr:to>
      <xdr:col>7</xdr:col>
      <xdr:colOff>1</xdr:colOff>
      <xdr:row>22</xdr:row>
      <xdr:rowOff>23813</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9525</xdr:colOff>
      <xdr:row>0</xdr:row>
      <xdr:rowOff>0</xdr:rowOff>
    </xdr:from>
    <xdr:to>
      <xdr:col>6</xdr:col>
      <xdr:colOff>237596</xdr:colOff>
      <xdr:row>21</xdr:row>
      <xdr:rowOff>38100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9525</xdr:colOff>
      <xdr:row>0</xdr:row>
      <xdr:rowOff>38100</xdr:rowOff>
    </xdr:from>
    <xdr:to>
      <xdr:col>6</xdr:col>
      <xdr:colOff>361950</xdr:colOff>
      <xdr:row>21</xdr:row>
      <xdr:rowOff>123825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57150</xdr:colOff>
      <xdr:row>0</xdr:row>
      <xdr:rowOff>47625</xdr:rowOff>
    </xdr:from>
    <xdr:to>
      <xdr:col>7</xdr:col>
      <xdr:colOff>247650</xdr:colOff>
      <xdr:row>20</xdr:row>
      <xdr:rowOff>24765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9524</xdr:colOff>
      <xdr:row>0</xdr:row>
      <xdr:rowOff>28574</xdr:rowOff>
    </xdr:from>
    <xdr:to>
      <xdr:col>7</xdr:col>
      <xdr:colOff>190499</xdr:colOff>
      <xdr:row>20</xdr:row>
      <xdr:rowOff>45719</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37</xdr:row>
      <xdr:rowOff>133350</xdr:rowOff>
    </xdr:from>
    <xdr:to>
      <xdr:col>10</xdr:col>
      <xdr:colOff>66676</xdr:colOff>
      <xdr:row>86</xdr:row>
      <xdr:rowOff>28574</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28574</xdr:colOff>
      <xdr:row>0</xdr:row>
      <xdr:rowOff>57149</xdr:rowOff>
    </xdr:from>
    <xdr:to>
      <xdr:col>8</xdr:col>
      <xdr:colOff>279399</xdr:colOff>
      <xdr:row>20</xdr:row>
      <xdr:rowOff>133349</xdr:rowOff>
    </xdr:to>
    <xdr:graphicFrame macro="">
      <xdr:nvGraphicFramePr>
        <xdr:cNvPr id="3"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19049</xdr:colOff>
      <xdr:row>0</xdr:row>
      <xdr:rowOff>47624</xdr:rowOff>
    </xdr:from>
    <xdr:to>
      <xdr:col>7</xdr:col>
      <xdr:colOff>317567</xdr:colOff>
      <xdr:row>19</xdr:row>
      <xdr:rowOff>57149</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38100</xdr:colOff>
      <xdr:row>0</xdr:row>
      <xdr:rowOff>38099</xdr:rowOff>
    </xdr:from>
    <xdr:to>
      <xdr:col>7</xdr:col>
      <xdr:colOff>85725</xdr:colOff>
      <xdr:row>20</xdr:row>
      <xdr:rowOff>142874</xdr:rowOff>
    </xdr:to>
    <xdr:graphicFrame macro="">
      <xdr:nvGraphicFramePr>
        <xdr:cNvPr id="3"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47625</xdr:colOff>
      <xdr:row>0</xdr:row>
      <xdr:rowOff>38099</xdr:rowOff>
    </xdr:from>
    <xdr:to>
      <xdr:col>7</xdr:col>
      <xdr:colOff>352425</xdr:colOff>
      <xdr:row>20</xdr:row>
      <xdr:rowOff>123825</xdr:rowOff>
    </xdr:to>
    <xdr:graphicFrame macro="">
      <xdr:nvGraphicFramePr>
        <xdr:cNvPr id="3"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38099</xdr:colOff>
      <xdr:row>0</xdr:row>
      <xdr:rowOff>38100</xdr:rowOff>
    </xdr:from>
    <xdr:to>
      <xdr:col>7</xdr:col>
      <xdr:colOff>523874</xdr:colOff>
      <xdr:row>20</xdr:row>
      <xdr:rowOff>9525</xdr:rowOff>
    </xdr:to>
    <xdr:graphicFrame macro="">
      <xdr:nvGraphicFramePr>
        <xdr:cNvPr id="3"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47625</xdr:colOff>
      <xdr:row>0</xdr:row>
      <xdr:rowOff>28575</xdr:rowOff>
    </xdr:from>
    <xdr:to>
      <xdr:col>7</xdr:col>
      <xdr:colOff>28575</xdr:colOff>
      <xdr:row>14</xdr:row>
      <xdr:rowOff>179070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47626</xdr:colOff>
      <xdr:row>0</xdr:row>
      <xdr:rowOff>38100</xdr:rowOff>
    </xdr:from>
    <xdr:to>
      <xdr:col>6</xdr:col>
      <xdr:colOff>314326</xdr:colOff>
      <xdr:row>20</xdr:row>
      <xdr:rowOff>119064</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19050</xdr:colOff>
      <xdr:row>0</xdr:row>
      <xdr:rowOff>42862</xdr:rowOff>
    </xdr:from>
    <xdr:to>
      <xdr:col>7</xdr:col>
      <xdr:colOff>28575</xdr:colOff>
      <xdr:row>15</xdr:row>
      <xdr:rowOff>95250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38100</xdr:colOff>
      <xdr:row>0</xdr:row>
      <xdr:rowOff>23811</xdr:rowOff>
    </xdr:from>
    <xdr:to>
      <xdr:col>6</xdr:col>
      <xdr:colOff>573088</xdr:colOff>
      <xdr:row>15</xdr:row>
      <xdr:rowOff>161924</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0</xdr:row>
      <xdr:rowOff>23811</xdr:rowOff>
    </xdr:from>
    <xdr:to>
      <xdr:col>14</xdr:col>
      <xdr:colOff>581025</xdr:colOff>
      <xdr:row>15</xdr:row>
      <xdr:rowOff>180974</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552450</xdr:colOff>
      <xdr:row>26</xdr:row>
      <xdr:rowOff>23813</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142875</xdr:colOff>
      <xdr:row>22</xdr:row>
      <xdr:rowOff>52386</xdr:rowOff>
    </xdr:from>
    <xdr:to>
      <xdr:col>6</xdr:col>
      <xdr:colOff>128588</xdr:colOff>
      <xdr:row>44</xdr:row>
      <xdr:rowOff>57149</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571500</xdr:colOff>
      <xdr:row>14</xdr:row>
      <xdr:rowOff>76200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428625</xdr:colOff>
      <xdr:row>19</xdr:row>
      <xdr:rowOff>9525</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19</xdr:row>
      <xdr:rowOff>9525</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47625</xdr:colOff>
      <xdr:row>0</xdr:row>
      <xdr:rowOff>33337</xdr:rowOff>
    </xdr:from>
    <xdr:to>
      <xdr:col>7</xdr:col>
      <xdr:colOff>352425</xdr:colOff>
      <xdr:row>19</xdr:row>
      <xdr:rowOff>42862</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19049</xdr:colOff>
      <xdr:row>22</xdr:row>
      <xdr:rowOff>71436</xdr:rowOff>
    </xdr:from>
    <xdr:to>
      <xdr:col>5</xdr:col>
      <xdr:colOff>57150</xdr:colOff>
      <xdr:row>43</xdr:row>
      <xdr:rowOff>31432</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0</xdr:row>
      <xdr:rowOff>0</xdr:rowOff>
    </xdr:from>
    <xdr:to>
      <xdr:col>10</xdr:col>
      <xdr:colOff>128308</xdr:colOff>
      <xdr:row>33</xdr:row>
      <xdr:rowOff>9525</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174249</xdr:colOff>
      <xdr:row>0</xdr:row>
      <xdr:rowOff>22412</xdr:rowOff>
    </xdr:from>
    <xdr:to>
      <xdr:col>21</xdr:col>
      <xdr:colOff>114299</xdr:colOff>
      <xdr:row>33</xdr:row>
      <xdr:rowOff>0</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76200</xdr:colOff>
      <xdr:row>0</xdr:row>
      <xdr:rowOff>0</xdr:rowOff>
    </xdr:from>
    <xdr:to>
      <xdr:col>16</xdr:col>
      <xdr:colOff>247650</xdr:colOff>
      <xdr:row>22</xdr:row>
      <xdr:rowOff>38099</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19049</xdr:rowOff>
    </xdr:from>
    <xdr:to>
      <xdr:col>10</xdr:col>
      <xdr:colOff>552450</xdr:colOff>
      <xdr:row>34</xdr:row>
      <xdr:rowOff>47624</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9526</xdr:colOff>
      <xdr:row>0</xdr:row>
      <xdr:rowOff>42861</xdr:rowOff>
    </xdr:from>
    <xdr:to>
      <xdr:col>10</xdr:col>
      <xdr:colOff>295275</xdr:colOff>
      <xdr:row>20</xdr:row>
      <xdr:rowOff>161925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28575</xdr:colOff>
      <xdr:row>0</xdr:row>
      <xdr:rowOff>42860</xdr:rowOff>
    </xdr:from>
    <xdr:to>
      <xdr:col>10</xdr:col>
      <xdr:colOff>590550</xdr:colOff>
      <xdr:row>24</xdr:row>
      <xdr:rowOff>76199</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ers&#227;o%20site%20-%2009.10.15/GRAFICOS_AJUSTAD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DUTOS%20FORUM/ANUARIO/Anu&#225;rio%209/Municipios/Munic&#237;pio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ers&#227;o%20site%20-%2009.10.15/DATAFOLHA_07.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1.GR2"/>
      <sheetName val="GR6.GR7"/>
      <sheetName val="GR8"/>
      <sheetName val="GR9"/>
      <sheetName val="GR10"/>
      <sheetName val="GR11"/>
      <sheetName val="GR12"/>
      <sheetName val="GR13"/>
      <sheetName val="GR14"/>
      <sheetName val="GR15"/>
      <sheetName val="GR16"/>
      <sheetName val="GR17"/>
      <sheetName val="GR18"/>
      <sheetName val="GR19"/>
      <sheetName val="GR20"/>
      <sheetName val="GR21"/>
      <sheetName val="GR22"/>
      <sheetName val="GR23"/>
      <sheetName val="GR24"/>
      <sheetName val="GR25"/>
      <sheetName val="GR26"/>
      <sheetName val="GR27"/>
      <sheetName val="GR28"/>
      <sheetName val="GR29"/>
      <sheetName val="GR30e31"/>
      <sheetName val="GR32"/>
      <sheetName val="GR33"/>
      <sheetName val="GR34"/>
      <sheetName val="GR35"/>
      <sheetName val="GR36"/>
    </sheetNames>
    <sheetDataSet>
      <sheetData sheetId="0">
        <row r="2">
          <cell r="B2">
            <v>2013</v>
          </cell>
          <cell r="C2">
            <v>2014</v>
          </cell>
        </row>
        <row r="3">
          <cell r="A3" t="str">
            <v>Homicídio Doloso</v>
          </cell>
          <cell r="B3">
            <v>50167</v>
          </cell>
          <cell r="C3">
            <v>52305</v>
          </cell>
        </row>
        <row r="4">
          <cell r="A4" t="str">
            <v>Latrocínio (Roubo seguido de Morte)</v>
          </cell>
          <cell r="B4">
            <v>1928</v>
          </cell>
          <cell r="C4">
            <v>2061</v>
          </cell>
        </row>
        <row r="5">
          <cell r="A5" t="str">
            <v>Lesão Corporal Seguida de Morte</v>
          </cell>
          <cell r="B5">
            <v>1172</v>
          </cell>
          <cell r="C5">
            <v>773</v>
          </cell>
        </row>
        <row r="6">
          <cell r="A6" t="str">
            <v>Vitimização Policial</v>
          </cell>
          <cell r="B6">
            <v>408</v>
          </cell>
          <cell r="C6">
            <v>398</v>
          </cell>
        </row>
        <row r="7">
          <cell r="A7" t="str">
            <v xml:space="preserve">Mortes Decorrentes de Intervenção Policial </v>
          </cell>
          <cell r="B7">
            <v>2203</v>
          </cell>
          <cell r="C7">
            <v>3022</v>
          </cell>
        </row>
      </sheetData>
      <sheetData sheetId="1">
        <row r="6">
          <cell r="B6">
            <v>1990</v>
          </cell>
          <cell r="C6">
            <v>1992</v>
          </cell>
          <cell r="D6">
            <v>1993</v>
          </cell>
          <cell r="E6">
            <v>1994</v>
          </cell>
          <cell r="F6">
            <v>1995</v>
          </cell>
          <cell r="G6">
            <v>1997</v>
          </cell>
          <cell r="H6">
            <v>1999</v>
          </cell>
          <cell r="I6">
            <v>2000</v>
          </cell>
          <cell r="J6">
            <v>2001</v>
          </cell>
          <cell r="K6">
            <v>2002</v>
          </cell>
          <cell r="L6">
            <v>2003</v>
          </cell>
          <cell r="M6">
            <v>2004</v>
          </cell>
          <cell r="N6">
            <v>2005</v>
          </cell>
          <cell r="O6">
            <v>2006</v>
          </cell>
          <cell r="P6">
            <v>2007</v>
          </cell>
          <cell r="Q6">
            <v>2008</v>
          </cell>
          <cell r="R6">
            <v>2009</v>
          </cell>
          <cell r="S6">
            <v>2010</v>
          </cell>
          <cell r="T6">
            <v>2011</v>
          </cell>
          <cell r="U6">
            <v>2012</v>
          </cell>
          <cell r="V6">
            <v>2013</v>
          </cell>
          <cell r="W6">
            <v>2014</v>
          </cell>
        </row>
        <row r="7">
          <cell r="A7" t="str">
            <v>População Prisional</v>
          </cell>
          <cell r="B7">
            <v>90000</v>
          </cell>
          <cell r="C7">
            <v>114300</v>
          </cell>
          <cell r="D7">
            <v>126200</v>
          </cell>
          <cell r="E7">
            <v>129200</v>
          </cell>
          <cell r="F7">
            <v>148800</v>
          </cell>
          <cell r="G7">
            <v>170600</v>
          </cell>
          <cell r="H7">
            <v>194100</v>
          </cell>
          <cell r="I7">
            <v>232755</v>
          </cell>
          <cell r="J7">
            <v>233859</v>
          </cell>
          <cell r="K7">
            <v>239345</v>
          </cell>
          <cell r="L7">
            <v>308304</v>
          </cell>
          <cell r="M7">
            <v>336358</v>
          </cell>
          <cell r="N7">
            <v>361402</v>
          </cell>
          <cell r="O7">
            <v>401236</v>
          </cell>
          <cell r="P7">
            <v>422590</v>
          </cell>
          <cell r="Q7">
            <v>451429</v>
          </cell>
          <cell r="R7">
            <v>473626</v>
          </cell>
          <cell r="S7">
            <v>496251</v>
          </cell>
          <cell r="T7">
            <v>514582</v>
          </cell>
          <cell r="U7">
            <v>548003</v>
          </cell>
          <cell r="V7">
            <v>581507</v>
          </cell>
          <cell r="W7">
            <v>607731</v>
          </cell>
        </row>
        <row r="8">
          <cell r="A8" t="str">
            <v>Taxa</v>
          </cell>
          <cell r="B8">
            <v>104.72391790608296</v>
          </cell>
          <cell r="C8">
            <v>126.67870058907258</v>
          </cell>
          <cell r="D8">
            <v>136.56227288879731</v>
          </cell>
          <cell r="E8">
            <v>136.52305863893611</v>
          </cell>
          <cell r="F8">
            <v>153.53900915457768</v>
          </cell>
          <cell r="G8">
            <v>167.77245036325195</v>
          </cell>
          <cell r="H8">
            <v>181.81174078962422</v>
          </cell>
          <cell r="I8">
            <v>210.84273448032076</v>
          </cell>
          <cell r="J8">
            <v>206.85323458774945</v>
          </cell>
          <cell r="K8">
            <v>206.86135462230484</v>
          </cell>
          <cell r="L8">
            <v>260.62061950332105</v>
          </cell>
          <cell r="M8">
            <v>278.35937471552324</v>
          </cell>
          <cell r="N8">
            <v>293.06982020590402</v>
          </cell>
          <cell r="O8">
            <v>319.08271980697577</v>
          </cell>
          <cell r="P8">
            <v>329.75988503421291</v>
          </cell>
          <cell r="Q8">
            <v>345.81023161308798</v>
          </cell>
          <cell r="R8">
            <v>356.33942313770547</v>
          </cell>
          <cell r="S8">
            <v>366.87684459668606</v>
          </cell>
          <cell r="T8">
            <v>373.98536840442631</v>
          </cell>
          <cell r="U8">
            <v>391.68875324079568</v>
          </cell>
          <cell r="V8">
            <v>408.92402835036512</v>
          </cell>
          <cell r="W8">
            <v>420.62253971378834</v>
          </cell>
        </row>
      </sheetData>
      <sheetData sheetId="2">
        <row r="4">
          <cell r="B4">
            <v>1996</v>
          </cell>
          <cell r="C4">
            <v>1999</v>
          </cell>
          <cell r="D4">
            <v>2002</v>
          </cell>
          <cell r="E4">
            <v>2004</v>
          </cell>
          <cell r="F4">
            <v>2006</v>
          </cell>
          <cell r="G4">
            <v>2007</v>
          </cell>
          <cell r="H4">
            <v>2008</v>
          </cell>
          <cell r="I4">
            <v>2009</v>
          </cell>
          <cell r="J4">
            <v>2010</v>
          </cell>
          <cell r="K4">
            <v>2011</v>
          </cell>
          <cell r="L4">
            <v>2012</v>
          </cell>
          <cell r="M4">
            <v>2013</v>
          </cell>
        </row>
        <row r="5">
          <cell r="A5" t="str">
            <v>Brasil</v>
          </cell>
          <cell r="B5">
            <v>4245</v>
          </cell>
          <cell r="C5">
            <v>8579</v>
          </cell>
          <cell r="D5">
            <v>9555</v>
          </cell>
          <cell r="E5">
            <v>13489</v>
          </cell>
          <cell r="F5">
            <v>15426</v>
          </cell>
          <cell r="G5">
            <v>16535</v>
          </cell>
          <cell r="H5">
            <v>16868</v>
          </cell>
          <cell r="I5">
            <v>16940</v>
          </cell>
          <cell r="J5">
            <v>17703</v>
          </cell>
          <cell r="K5">
            <v>19595</v>
          </cell>
          <cell r="L5">
            <v>20532</v>
          </cell>
          <cell r="M5">
            <v>23066</v>
          </cell>
        </row>
      </sheetData>
      <sheetData sheetId="3">
        <row r="5">
          <cell r="B5">
            <v>2006</v>
          </cell>
          <cell r="C5">
            <v>2009</v>
          </cell>
          <cell r="D5">
            <v>2012</v>
          </cell>
          <cell r="E5">
            <v>2014</v>
          </cell>
        </row>
        <row r="7">
          <cell r="A7" t="str">
            <v>Até 5.000 hab</v>
          </cell>
          <cell r="B7">
            <v>2.0558002936857562</v>
          </cell>
          <cell r="C7">
            <v>1.9888623707239459</v>
          </cell>
          <cell r="D7">
            <v>2.0801232665639446</v>
          </cell>
          <cell r="E7">
            <v>2.7353177795655674</v>
          </cell>
        </row>
        <row r="8">
          <cell r="A8" t="str">
            <v>De 5.001 a 10.000 hab</v>
          </cell>
          <cell r="B8">
            <v>5.6488549618320612</v>
          </cell>
          <cell r="C8">
            <v>6.2596599690880987</v>
          </cell>
          <cell r="D8">
            <v>6.6942148760330582</v>
          </cell>
          <cell r="E8">
            <v>6.1677631578947372</v>
          </cell>
        </row>
        <row r="9">
          <cell r="A9" t="str">
            <v>De 10.001 a 20.000 hab</v>
          </cell>
          <cell r="B9">
            <v>12.326656394453003</v>
          </cell>
          <cell r="C9">
            <v>13.357664233576642</v>
          </cell>
          <cell r="D9">
            <v>15.994236311239192</v>
          </cell>
          <cell r="E9">
            <v>17.787418655097614</v>
          </cell>
        </row>
        <row r="10">
          <cell r="A10" t="str">
            <v>De 20.001 a 50.000 hab</v>
          </cell>
          <cell r="B10">
            <v>23.099415204678362</v>
          </cell>
          <cell r="C10">
            <v>25.402843601895732</v>
          </cell>
          <cell r="D10">
            <v>28.36812144212524</v>
          </cell>
          <cell r="E10">
            <v>30.74074074074074</v>
          </cell>
        </row>
        <row r="11">
          <cell r="A11" t="str">
            <v>De 50.001 a 100.000 hab</v>
          </cell>
          <cell r="B11">
            <v>38.019169329073485</v>
          </cell>
          <cell r="C11">
            <v>38.607594936708857</v>
          </cell>
          <cell r="D11">
            <v>47.094801223241589</v>
          </cell>
          <cell r="E11">
            <v>50</v>
          </cell>
        </row>
        <row r="12">
          <cell r="A12" t="str">
            <v>De 100.001 a 500.000 hab</v>
          </cell>
          <cell r="B12">
            <v>64.090909090909079</v>
          </cell>
          <cell r="C12">
            <v>64.806866952789704</v>
          </cell>
          <cell r="D12">
            <v>71.2</v>
          </cell>
          <cell r="E12">
            <v>71.64750957854406</v>
          </cell>
        </row>
        <row r="13">
          <cell r="A13" t="str">
            <v>Mais de 500.000</v>
          </cell>
          <cell r="B13">
            <v>77.142857142857153</v>
          </cell>
          <cell r="C13">
            <v>87.5</v>
          </cell>
          <cell r="D13">
            <v>84.21052631578948</v>
          </cell>
          <cell r="E13">
            <v>84.615384615384613</v>
          </cell>
        </row>
      </sheetData>
      <sheetData sheetId="4">
        <row r="5">
          <cell r="B5">
            <v>2006</v>
          </cell>
          <cell r="C5">
            <v>2009</v>
          </cell>
          <cell r="D5">
            <v>2012</v>
          </cell>
          <cell r="E5">
            <v>2014</v>
          </cell>
        </row>
        <row r="6">
          <cell r="A6" t="str">
            <v>Consultivos</v>
          </cell>
          <cell r="B6">
            <v>76.286353467561526</v>
          </cell>
          <cell r="C6">
            <v>68.965517241379317</v>
          </cell>
          <cell r="D6">
            <v>69.781931464174463</v>
          </cell>
          <cell r="E6">
            <v>71.531791907514446</v>
          </cell>
        </row>
        <row r="7">
          <cell r="A7" t="str">
            <v>Deliberativos</v>
          </cell>
          <cell r="B7">
            <v>44.071588366890381</v>
          </cell>
          <cell r="C7">
            <v>63.448275862068968</v>
          </cell>
          <cell r="D7">
            <v>60.903426791277262</v>
          </cell>
          <cell r="E7">
            <v>63.005780346820806</v>
          </cell>
        </row>
        <row r="8">
          <cell r="A8" t="str">
            <v>Fiscalizadores</v>
          </cell>
          <cell r="B8">
            <v>47.427293064876963</v>
          </cell>
          <cell r="C8">
            <v>51.551724137931039</v>
          </cell>
          <cell r="D8">
            <v>50.311526479750782</v>
          </cell>
          <cell r="E8">
            <v>51.734104046242777</v>
          </cell>
        </row>
        <row r="9">
          <cell r="A9" t="str">
            <v>Normativos</v>
          </cell>
          <cell r="B9">
            <v>24.608501118568235</v>
          </cell>
          <cell r="C9">
            <v>32.758620689655174</v>
          </cell>
          <cell r="D9">
            <v>30.529595015576323</v>
          </cell>
          <cell r="E9">
            <v>28.179190751445088</v>
          </cell>
        </row>
      </sheetData>
      <sheetData sheetId="5" refreshError="1"/>
      <sheetData sheetId="6">
        <row r="4">
          <cell r="A4" t="str">
            <v>Concorda</v>
          </cell>
          <cell r="B4">
            <v>49.931775579035644</v>
          </cell>
        </row>
        <row r="5">
          <cell r="A5" t="str">
            <v>Não concorda, nem discorda</v>
          </cell>
          <cell r="B5">
            <v>2.8624428410012572</v>
          </cell>
        </row>
        <row r="6">
          <cell r="A6" t="str">
            <v>Discorda</v>
          </cell>
          <cell r="B6">
            <v>45.27016245525202</v>
          </cell>
        </row>
        <row r="7">
          <cell r="A7" t="str">
            <v>Não sabe</v>
          </cell>
          <cell r="B7">
            <v>1.9356191247107555</v>
          </cell>
        </row>
      </sheetData>
      <sheetData sheetId="7">
        <row r="4">
          <cell r="B4" t="str">
            <v>Masculino</v>
          </cell>
          <cell r="C4" t="str">
            <v>Feminino</v>
          </cell>
        </row>
        <row r="5">
          <cell r="A5" t="str">
            <v>Concorda</v>
          </cell>
          <cell r="B5">
            <v>52.133891176798656</v>
          </cell>
          <cell r="C5">
            <v>47.903130346026543</v>
          </cell>
        </row>
        <row r="6">
          <cell r="A6" t="str">
            <v>Não concorda, nem discorda</v>
          </cell>
          <cell r="B6">
            <v>2.0514118335700928</v>
          </cell>
          <cell r="C6">
            <v>3.6095853564619724</v>
          </cell>
        </row>
        <row r="7">
          <cell r="A7" t="str">
            <v>Discorda</v>
          </cell>
          <cell r="B7">
            <v>44.896637946653009</v>
          </cell>
          <cell r="C7">
            <v>45.614262789744849</v>
          </cell>
        </row>
        <row r="8">
          <cell r="A8" t="str">
            <v>Não sabe</v>
          </cell>
          <cell r="B8">
            <v>0.91805904297812302</v>
          </cell>
          <cell r="C8">
            <v>2.8730215077665582</v>
          </cell>
        </row>
      </sheetData>
      <sheetData sheetId="8">
        <row r="4">
          <cell r="B4" t="str">
            <v>Branca</v>
          </cell>
          <cell r="C4" t="str">
            <v>Parda</v>
          </cell>
          <cell r="D4" t="str">
            <v>Preta</v>
          </cell>
          <cell r="E4" t="str">
            <v>Amarela</v>
          </cell>
        </row>
        <row r="5">
          <cell r="A5" t="str">
            <v>Concorda</v>
          </cell>
          <cell r="B5">
            <v>53.495232468873425</v>
          </cell>
          <cell r="C5">
            <v>48.288994446243841</v>
          </cell>
          <cell r="D5">
            <v>43.89184058219</v>
          </cell>
          <cell r="E5">
            <v>47.928351484374787</v>
          </cell>
        </row>
        <row r="6">
          <cell r="A6" t="str">
            <v>Não concorda, nem discorda</v>
          </cell>
          <cell r="B6">
            <v>3.6462347404535334</v>
          </cell>
          <cell r="C6">
            <v>2.1519351727006497</v>
          </cell>
          <cell r="D6">
            <v>3.9163313968507305</v>
          </cell>
          <cell r="E6">
            <v>0</v>
          </cell>
        </row>
        <row r="7">
          <cell r="A7" t="str">
            <v>Discorda</v>
          </cell>
          <cell r="B7">
            <v>41.288974081069647</v>
          </cell>
          <cell r="C7">
            <v>47.476561322090113</v>
          </cell>
          <cell r="D7">
            <v>50.096328762669792</v>
          </cell>
          <cell r="E7">
            <v>49.736186475016318</v>
          </cell>
        </row>
        <row r="8">
          <cell r="A8" t="str">
            <v>Não sabe</v>
          </cell>
          <cell r="B8">
            <v>1.5695587096033348</v>
          </cell>
          <cell r="C8">
            <v>2.0825090589654565</v>
          </cell>
          <cell r="D8">
            <v>2.0954992582894039</v>
          </cell>
          <cell r="E8">
            <v>2.3354620406088782</v>
          </cell>
        </row>
      </sheetData>
      <sheetData sheetId="9">
        <row r="4">
          <cell r="B4" t="str">
            <v>Sudeste</v>
          </cell>
          <cell r="C4" t="str">
            <v>Sul</v>
          </cell>
          <cell r="D4" t="str">
            <v>Nordeste</v>
          </cell>
          <cell r="E4" t="str">
            <v>Centro Oeste/ Norte</v>
          </cell>
        </row>
        <row r="5">
          <cell r="A5" t="str">
            <v>Concorda</v>
          </cell>
          <cell r="B5">
            <v>47.601543466174384</v>
          </cell>
          <cell r="C5">
            <v>54.036540063624138</v>
          </cell>
          <cell r="D5">
            <v>52.204238071179141</v>
          </cell>
          <cell r="E5">
            <v>51.771634964712497</v>
          </cell>
        </row>
        <row r="6">
          <cell r="A6" t="str">
            <v>Não concorda, nem discorda</v>
          </cell>
          <cell r="B6">
            <v>1.8682824860836995</v>
          </cell>
          <cell r="C6">
            <v>7.285868038744038</v>
          </cell>
          <cell r="D6">
            <v>2.1284228802236997</v>
          </cell>
          <cell r="E6">
            <v>3.6545231950822843</v>
          </cell>
        </row>
        <row r="7">
          <cell r="A7" t="str">
            <v>Discorda</v>
          </cell>
          <cell r="B7">
            <v>48.300023055737896</v>
          </cell>
          <cell r="C7">
            <v>37.457265544140888</v>
          </cell>
          <cell r="D7">
            <v>43.896580799958159</v>
          </cell>
          <cell r="E7">
            <v>42.867306837089266</v>
          </cell>
        </row>
        <row r="8">
          <cell r="A8" t="str">
            <v>Não sabe</v>
          </cell>
          <cell r="B8">
            <v>2.2301509920039795</v>
          </cell>
          <cell r="C8">
            <v>1.2203263534908768</v>
          </cell>
          <cell r="D8">
            <v>1.770758248638735</v>
          </cell>
          <cell r="E8">
            <v>1.7065350031160047</v>
          </cell>
        </row>
      </sheetData>
      <sheetData sheetId="10">
        <row r="4">
          <cell r="B4" t="str">
            <v>Até 2 S.M.</v>
          </cell>
          <cell r="C4" t="str">
            <v>Mais de 2 a 5 S.M</v>
          </cell>
          <cell r="D4" t="str">
            <v>Mais de 5 a 10 S.M.</v>
          </cell>
          <cell r="E4" t="str">
            <v>Mais de 10 S.M.</v>
          </cell>
        </row>
        <row r="5">
          <cell r="A5" t="str">
            <v>Concorda</v>
          </cell>
          <cell r="B5">
            <v>48.412524699047445</v>
          </cell>
          <cell r="C5">
            <v>51.891038305723669</v>
          </cell>
          <cell r="D5">
            <v>48.134220799970862</v>
          </cell>
          <cell r="E5">
            <v>48.41275977925374</v>
          </cell>
        </row>
        <row r="6">
          <cell r="A6" t="str">
            <v>Não concorda, nem discorda</v>
          </cell>
          <cell r="B6">
            <v>2.8167035627554968</v>
          </cell>
          <cell r="C6">
            <v>3.0360404476528151</v>
          </cell>
          <cell r="D6">
            <v>1.2885675088462616</v>
          </cell>
          <cell r="E6">
            <v>1.9380729873238263</v>
          </cell>
        </row>
        <row r="7">
          <cell r="A7" t="str">
            <v>Discorda</v>
          </cell>
          <cell r="B7">
            <v>46.419231492581112</v>
          </cell>
          <cell r="C7">
            <v>43.164463367920661</v>
          </cell>
          <cell r="D7">
            <v>50.577211691182868</v>
          </cell>
          <cell r="E7">
            <v>47.599421760848657</v>
          </cell>
        </row>
        <row r="8">
          <cell r="A8" t="str">
            <v>Não sabe</v>
          </cell>
          <cell r="B8">
            <v>2.3515402456158672</v>
          </cell>
          <cell r="C8">
            <v>1.9084578787029378</v>
          </cell>
          <cell r="D8">
            <v>0</v>
          </cell>
          <cell r="E8">
            <v>2.0497454725737931</v>
          </cell>
        </row>
      </sheetData>
      <sheetData sheetId="11">
        <row r="4">
          <cell r="B4" t="str">
            <v>16 a 24 anos</v>
          </cell>
          <cell r="C4" t="str">
            <v>25 a 34 anos</v>
          </cell>
          <cell r="D4" t="str">
            <v>35 a 44 anos</v>
          </cell>
          <cell r="E4" t="str">
            <v>45 a 59 anos</v>
          </cell>
          <cell r="F4" t="str">
            <v>60 anos ou mais</v>
          </cell>
        </row>
        <row r="5">
          <cell r="A5" t="str">
            <v>Concorda</v>
          </cell>
          <cell r="B5">
            <v>42.184787703058404</v>
          </cell>
          <cell r="C5">
            <v>47.589532932438246</v>
          </cell>
          <cell r="D5">
            <v>47.924821893752842</v>
          </cell>
          <cell r="E5">
            <v>51.271527115911738</v>
          </cell>
          <cell r="F5">
            <v>65.214410009934625</v>
          </cell>
        </row>
        <row r="6">
          <cell r="A6" t="str">
            <v>Não concorda, nem discorda</v>
          </cell>
          <cell r="B6">
            <v>2.4069475787330452</v>
          </cell>
          <cell r="C6">
            <v>3.339670865378773</v>
          </cell>
          <cell r="D6">
            <v>2.8042623127661606</v>
          </cell>
          <cell r="E6">
            <v>2.5984334364045427</v>
          </cell>
          <cell r="F6">
            <v>3.1985868770466177</v>
          </cell>
        </row>
        <row r="7">
          <cell r="A7" t="str">
            <v>Discorda</v>
          </cell>
          <cell r="B7">
            <v>53.333072666870848</v>
          </cell>
          <cell r="C7">
            <v>47.594578056704847</v>
          </cell>
          <cell r="D7">
            <v>47.676429839755571</v>
          </cell>
          <cell r="E7">
            <v>43.256288204013337</v>
          </cell>
          <cell r="F7">
            <v>30.039699167878318</v>
          </cell>
        </row>
        <row r="8">
          <cell r="A8" t="str">
            <v>Não sabe</v>
          </cell>
          <cell r="B8">
            <v>2.0751920513375008</v>
          </cell>
          <cell r="C8">
            <v>1.4762181454780374</v>
          </cell>
          <cell r="D8">
            <v>1.5944859537252887</v>
          </cell>
          <cell r="E8">
            <v>2.8737512436701302</v>
          </cell>
          <cell r="F8">
            <v>1.5473039451403801</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3">
          <cell r="B3" t="str">
            <v xml:space="preserve">Branco </v>
          </cell>
          <cell r="C3" t="str">
            <v>Não branco</v>
          </cell>
        </row>
        <row r="4">
          <cell r="A4" t="str">
            <v>Muito confiável</v>
          </cell>
          <cell r="B4">
            <v>2</v>
          </cell>
          <cell r="C4">
            <v>2</v>
          </cell>
        </row>
        <row r="5">
          <cell r="A5" t="str">
            <v>Confiável</v>
          </cell>
          <cell r="B5">
            <v>32</v>
          </cell>
          <cell r="C5">
            <v>26</v>
          </cell>
        </row>
        <row r="6">
          <cell r="A6" t="str">
            <v>Pouco confiável</v>
          </cell>
          <cell r="B6">
            <v>47</v>
          </cell>
          <cell r="C6">
            <v>50</v>
          </cell>
        </row>
        <row r="7">
          <cell r="A7" t="str">
            <v>Nada confiável</v>
          </cell>
          <cell r="B7">
            <v>15</v>
          </cell>
          <cell r="C7">
            <v>18</v>
          </cell>
        </row>
        <row r="8">
          <cell r="A8" t="str">
            <v>Não sabe</v>
          </cell>
          <cell r="B8">
            <v>3</v>
          </cell>
          <cell r="C8">
            <v>4</v>
          </cell>
        </row>
      </sheetData>
      <sheetData sheetId="22">
        <row r="3">
          <cell r="B3" t="str">
            <v>Branco</v>
          </cell>
          <cell r="C3" t="str">
            <v>Não Branco</v>
          </cell>
        </row>
        <row r="4">
          <cell r="A4" t="str">
            <v>Muito satisfeito</v>
          </cell>
          <cell r="B4">
            <v>36</v>
          </cell>
          <cell r="C4">
            <v>34</v>
          </cell>
        </row>
        <row r="5">
          <cell r="A5" t="str">
            <v>Um pouco satisfeito</v>
          </cell>
          <cell r="B5">
            <v>30</v>
          </cell>
          <cell r="C5">
            <v>28</v>
          </cell>
        </row>
        <row r="6">
          <cell r="A6" t="str">
            <v>Um pouco insatisfeito</v>
          </cell>
          <cell r="B6">
            <v>8</v>
          </cell>
          <cell r="C6">
            <v>12</v>
          </cell>
        </row>
        <row r="7">
          <cell r="A7" t="str">
            <v>Muito insatisfeito</v>
          </cell>
          <cell r="B7">
            <v>25</v>
          </cell>
          <cell r="C7">
            <v>26</v>
          </cell>
        </row>
        <row r="8">
          <cell r="A8" t="str">
            <v>Indiferente</v>
          </cell>
          <cell r="B8">
            <v>1</v>
          </cell>
          <cell r="C8">
            <v>1</v>
          </cell>
        </row>
      </sheetData>
      <sheetData sheetId="23">
        <row r="3">
          <cell r="B3" t="str">
            <v>Branco</v>
          </cell>
          <cell r="C3" t="str">
            <v>Não Branco</v>
          </cell>
        </row>
        <row r="4">
          <cell r="A4" t="str">
            <v>Muito caro</v>
          </cell>
          <cell r="B4">
            <v>40</v>
          </cell>
          <cell r="C4">
            <v>41</v>
          </cell>
        </row>
        <row r="5">
          <cell r="A5" t="str">
            <v>Um pouco caro</v>
          </cell>
          <cell r="B5">
            <v>35</v>
          </cell>
          <cell r="C5">
            <v>36</v>
          </cell>
        </row>
        <row r="6">
          <cell r="A6" t="str">
            <v>Barato</v>
          </cell>
          <cell r="B6">
            <v>9</v>
          </cell>
          <cell r="C6">
            <v>9</v>
          </cell>
        </row>
        <row r="7">
          <cell r="A7" t="str">
            <v>Muito barato</v>
          </cell>
          <cell r="B7">
            <v>2</v>
          </cell>
          <cell r="C7">
            <v>2</v>
          </cell>
        </row>
        <row r="8">
          <cell r="A8" t="str">
            <v>Não sabe</v>
          </cell>
          <cell r="B8">
            <v>14</v>
          </cell>
          <cell r="C8">
            <v>12</v>
          </cell>
        </row>
      </sheetData>
      <sheetData sheetId="24">
        <row r="3">
          <cell r="B3">
            <v>2013</v>
          </cell>
          <cell r="C3">
            <v>2014</v>
          </cell>
        </row>
        <row r="4">
          <cell r="A4" t="str">
            <v>Adolescentes autores</v>
          </cell>
          <cell r="B4">
            <v>10.4</v>
          </cell>
          <cell r="C4">
            <v>10.7</v>
          </cell>
        </row>
        <row r="5">
          <cell r="A5" t="str">
            <v>Não-adolescentes autores</v>
          </cell>
          <cell r="B5">
            <v>89.6</v>
          </cell>
          <cell r="C5">
            <v>89.3</v>
          </cell>
        </row>
      </sheetData>
      <sheetData sheetId="25" refreshError="1"/>
      <sheetData sheetId="26">
        <row r="4">
          <cell r="A4" t="str">
            <v>Sim, muita</v>
          </cell>
        </row>
      </sheetData>
      <sheetData sheetId="27">
        <row r="4">
          <cell r="B4" t="str">
            <v>Bom</v>
          </cell>
        </row>
      </sheetData>
      <sheetData sheetId="28">
        <row r="4">
          <cell r="B4" t="str">
            <v>Sim</v>
          </cell>
        </row>
      </sheetData>
      <sheetData sheetId="29">
        <row r="4">
          <cell r="B4" t="str">
            <v>Sim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arda municipal"/>
      <sheetName val="guarda_ano criacao"/>
      <sheetName val="guarda_prote"/>
      <sheetName val="conselho_uf"/>
      <sheetName val="atribuicoes"/>
      <sheetName val="conselho_porte"/>
      <sheetName val="guarda_conselho"/>
      <sheetName val="Plan1"/>
    </sheetNames>
    <sheetDataSet>
      <sheetData sheetId="0"/>
      <sheetData sheetId="1">
        <row r="29">
          <cell r="B29" t="str">
            <v>%</v>
          </cell>
        </row>
        <row r="30">
          <cell r="A30" t="str">
            <v>Até 1978</v>
          </cell>
          <cell r="B30">
            <v>3.8872691933916426</v>
          </cell>
        </row>
        <row r="31">
          <cell r="A31" t="str">
            <v>1979-1982</v>
          </cell>
          <cell r="B31">
            <v>1.1661807580174928</v>
          </cell>
        </row>
        <row r="32">
          <cell r="A32" t="str">
            <v>1983 - 1986</v>
          </cell>
          <cell r="B32">
            <v>3.8872691933916426</v>
          </cell>
        </row>
        <row r="33">
          <cell r="A33" t="str">
            <v>1987-1990</v>
          </cell>
          <cell r="B33">
            <v>8.940719144800779</v>
          </cell>
        </row>
        <row r="34">
          <cell r="A34" t="str">
            <v>1991-1994</v>
          </cell>
          <cell r="B34">
            <v>8.940719144800779</v>
          </cell>
        </row>
        <row r="35">
          <cell r="A35" t="str">
            <v>1995-1998</v>
          </cell>
          <cell r="B35">
            <v>8.4548104956268233</v>
          </cell>
        </row>
        <row r="36">
          <cell r="A36" t="str">
            <v>1999-2002</v>
          </cell>
          <cell r="B36">
            <v>15.646258503401361</v>
          </cell>
        </row>
        <row r="37">
          <cell r="A37" t="str">
            <v>2003-2006</v>
          </cell>
          <cell r="B37">
            <v>18.950437317784257</v>
          </cell>
        </row>
        <row r="38">
          <cell r="A38" t="str">
            <v>2007-2010</v>
          </cell>
          <cell r="B38">
            <v>17.687074829931973</v>
          </cell>
        </row>
        <row r="39">
          <cell r="A39" t="str">
            <v>2011-2014</v>
          </cell>
          <cell r="B39">
            <v>12.439261418853256</v>
          </cell>
        </row>
      </sheetData>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1"/>
      <sheetName val="BB2"/>
      <sheetName val="BB3"/>
      <sheetName val="BB4"/>
      <sheetName val="BB5"/>
      <sheetName val="BB6"/>
      <sheetName val="BB7"/>
      <sheetName val="VS1"/>
      <sheetName val="VS2"/>
      <sheetName val="VS3"/>
      <sheetName val="VS4"/>
      <sheetName val="VS5"/>
      <sheetName val="VS6"/>
      <sheetName val="VS7"/>
    </sheetNames>
    <sheetDataSet>
      <sheetData sheetId="0">
        <row r="4">
          <cell r="A4" t="str">
            <v>Concorda</v>
          </cell>
        </row>
      </sheetData>
      <sheetData sheetId="1">
        <row r="4">
          <cell r="B4" t="str">
            <v>Masculino</v>
          </cell>
        </row>
      </sheetData>
      <sheetData sheetId="2">
        <row r="4">
          <cell r="B4" t="str">
            <v>Branca</v>
          </cell>
        </row>
      </sheetData>
      <sheetData sheetId="3">
        <row r="4">
          <cell r="B4" t="str">
            <v>Sudeste</v>
          </cell>
        </row>
      </sheetData>
      <sheetData sheetId="4">
        <row r="4">
          <cell r="B4" t="str">
            <v>Até 2 S.M.</v>
          </cell>
        </row>
      </sheetData>
      <sheetData sheetId="5">
        <row r="4">
          <cell r="B4" t="str">
            <v>Fundamental</v>
          </cell>
          <cell r="C4" t="str">
            <v>Médio</v>
          </cell>
          <cell r="D4" t="str">
            <v>Superior</v>
          </cell>
        </row>
        <row r="5">
          <cell r="A5" t="str">
            <v>Concorda</v>
          </cell>
          <cell r="B5">
            <v>57.727937123005077</v>
          </cell>
          <cell r="C5">
            <v>50.294479205266285</v>
          </cell>
          <cell r="D5">
            <v>40.313435585356643</v>
          </cell>
        </row>
        <row r="6">
          <cell r="A6" t="str">
            <v>Não concorda, nem discorda</v>
          </cell>
          <cell r="B6">
            <v>3.6730577483704239</v>
          </cell>
          <cell r="C6">
            <v>2.8069968182590932</v>
          </cell>
          <cell r="D6">
            <v>2.0325588908664143</v>
          </cell>
        </row>
        <row r="7">
          <cell r="A7" t="str">
            <v>Discorda</v>
          </cell>
          <cell r="B7">
            <v>35.875009400300328</v>
          </cell>
          <cell r="C7">
            <v>44.951035857925866</v>
          </cell>
          <cell r="D7">
            <v>56.645704243016084</v>
          </cell>
        </row>
        <row r="8">
          <cell r="A8" t="str">
            <v>Não sabe</v>
          </cell>
          <cell r="B8">
            <v>2.7239957283239704</v>
          </cell>
          <cell r="C8">
            <v>1.9474881185486976</v>
          </cell>
          <cell r="D8">
            <v>1.0083012807607261</v>
          </cell>
        </row>
      </sheetData>
      <sheetData sheetId="6">
        <row r="4">
          <cell r="A4" t="str">
            <v>Concorda</v>
          </cell>
          <cell r="B4">
            <v>95.244112771852159</v>
          </cell>
        </row>
        <row r="5">
          <cell r="A5" t="str">
            <v>Não concorda, nem discorda</v>
          </cell>
          <cell r="B5">
            <v>0.63689658518261405</v>
          </cell>
        </row>
        <row r="6">
          <cell r="A6" t="str">
            <v>Discorda</v>
          </cell>
          <cell r="B6">
            <v>4.0380830026504322</v>
          </cell>
        </row>
        <row r="7">
          <cell r="A7" t="str">
            <v>Não sabe</v>
          </cell>
          <cell r="B7">
            <v>8.0907640314610632E-2</v>
          </cell>
        </row>
      </sheetData>
      <sheetData sheetId="7">
        <row r="4">
          <cell r="A4" t="str">
            <v>Tem medo</v>
          </cell>
          <cell r="B4">
            <v>67.066609406519689</v>
          </cell>
        </row>
        <row r="5">
          <cell r="A5" t="str">
            <v>Não sabe</v>
          </cell>
          <cell r="B5">
            <v>0.53145255573376016</v>
          </cell>
        </row>
        <row r="6">
          <cell r="A6" t="str">
            <v>Não tem medo</v>
          </cell>
          <cell r="B6">
            <v>32.933390593479913</v>
          </cell>
        </row>
      </sheetData>
      <sheetData sheetId="8">
        <row r="4">
          <cell r="B4" t="str">
            <v>Tem medo</v>
          </cell>
          <cell r="C4" t="str">
            <v xml:space="preserve">  Não sabe</v>
          </cell>
          <cell r="D4" t="str">
            <v>Não tem medo</v>
          </cell>
        </row>
        <row r="5">
          <cell r="A5" t="str">
            <v>Sexo Masculino</v>
          </cell>
          <cell r="B5">
            <v>41.997292852370066</v>
          </cell>
          <cell r="C5">
            <v>0.33221400613278396</v>
          </cell>
          <cell r="D5">
            <v>58.002707147629827</v>
          </cell>
        </row>
        <row r="6">
          <cell r="A6" t="str">
            <v>Sexo Feminino</v>
          </cell>
          <cell r="B6">
            <v>90.161105251350861</v>
          </cell>
          <cell r="C6">
            <v>0.7149962054360206</v>
          </cell>
          <cell r="D6">
            <v>9.838894748649091</v>
          </cell>
        </row>
      </sheetData>
      <sheetData sheetId="9">
        <row r="4">
          <cell r="B4" t="str">
            <v>Tem medo</v>
          </cell>
          <cell r="C4" t="str">
            <v xml:space="preserve">  Não sabe</v>
          </cell>
          <cell r="D4" t="str">
            <v>Não tem medo</v>
          </cell>
        </row>
        <row r="5">
          <cell r="A5" t="str">
            <v>Branca</v>
          </cell>
          <cell r="B5">
            <v>62.984301730396297</v>
          </cell>
          <cell r="C5">
            <v>0.18526701860572081</v>
          </cell>
          <cell r="D5">
            <v>37.015698269603611</v>
          </cell>
        </row>
        <row r="6">
          <cell r="A6" t="str">
            <v>Parda</v>
          </cell>
          <cell r="B6">
            <v>69.536829850033939</v>
          </cell>
          <cell r="C6">
            <v>0.77030736582756054</v>
          </cell>
          <cell r="D6">
            <v>30.463170149966029</v>
          </cell>
        </row>
        <row r="7">
          <cell r="A7" t="str">
            <v>Preta</v>
          </cell>
          <cell r="B7">
            <v>68.902690624757497</v>
          </cell>
          <cell r="C7">
            <v>1.1029859429699138</v>
          </cell>
          <cell r="D7">
            <v>31.097309375242432</v>
          </cell>
        </row>
        <row r="8">
          <cell r="A8" t="str">
            <v>Amarela</v>
          </cell>
          <cell r="B8">
            <v>72.960803980852646</v>
          </cell>
          <cell r="C8">
            <v>0</v>
          </cell>
          <cell r="D8">
            <v>27.039196019147333</v>
          </cell>
        </row>
      </sheetData>
      <sheetData sheetId="10">
        <row r="4">
          <cell r="B4" t="str">
            <v>Tem medo</v>
          </cell>
          <cell r="C4" t="str">
            <v xml:space="preserve">  Não sabe</v>
          </cell>
          <cell r="D4" t="str">
            <v>Não tem medo</v>
          </cell>
        </row>
        <row r="5">
          <cell r="A5" t="str">
            <v>Sudeste</v>
          </cell>
          <cell r="B5">
            <v>66.91536490135303</v>
          </cell>
          <cell r="C5">
            <v>0.46087028737907898</v>
          </cell>
          <cell r="D5">
            <v>33.084635098646892</v>
          </cell>
        </row>
        <row r="6">
          <cell r="A6" t="str">
            <v>Sul</v>
          </cell>
          <cell r="B6">
            <v>61.27491797839761</v>
          </cell>
          <cell r="C6">
            <v>0.59021812868327594</v>
          </cell>
          <cell r="D6">
            <v>38.72508202160229</v>
          </cell>
        </row>
        <row r="7">
          <cell r="A7" t="str">
            <v>Nordeste</v>
          </cell>
          <cell r="B7">
            <v>74.077555113328927</v>
          </cell>
          <cell r="C7">
            <v>0.68114488210282853</v>
          </cell>
          <cell r="D7">
            <v>25.922444886671002</v>
          </cell>
        </row>
        <row r="8">
          <cell r="A8" t="str">
            <v>Centro Oeste/ Norte</v>
          </cell>
          <cell r="B8">
            <v>63.010545490633895</v>
          </cell>
          <cell r="C8">
            <v>0.53287617148862598</v>
          </cell>
          <cell r="D8">
            <v>36.989454509366141</v>
          </cell>
        </row>
      </sheetData>
      <sheetData sheetId="11">
        <row r="4">
          <cell r="B4" t="str">
            <v>Tem medo</v>
          </cell>
          <cell r="C4" t="str">
            <v xml:space="preserve">  Não sabe</v>
          </cell>
          <cell r="D4" t="str">
            <v>Não tem medo</v>
          </cell>
        </row>
        <row r="5">
          <cell r="A5" t="str">
            <v>Até 2 S.M.</v>
          </cell>
          <cell r="B5">
            <v>74.617208316857159</v>
          </cell>
          <cell r="C5">
            <v>0.62438419672511281</v>
          </cell>
          <cell r="D5">
            <v>25.38279168314272</v>
          </cell>
        </row>
        <row r="6">
          <cell r="A6" t="str">
            <v>Mais de 2 a 5 S.M</v>
          </cell>
          <cell r="B6">
            <v>65.936345435609667</v>
          </cell>
          <cell r="C6">
            <v>0.37244147869658262</v>
          </cell>
          <cell r="D6">
            <v>34.063654564390362</v>
          </cell>
        </row>
        <row r="7">
          <cell r="A7" t="str">
            <v>Mais de 5 a 10 S.M.</v>
          </cell>
          <cell r="B7">
            <v>54.360790613784751</v>
          </cell>
          <cell r="C7" t="str">
            <v/>
          </cell>
          <cell r="D7">
            <v>45.639209386215242</v>
          </cell>
        </row>
        <row r="8">
          <cell r="A8" t="str">
            <v>Mais de 10 S.M.</v>
          </cell>
          <cell r="B8">
            <v>53.431436552540099</v>
          </cell>
          <cell r="C8">
            <v>0.95368625369213023</v>
          </cell>
          <cell r="D8">
            <v>46.568563447459908</v>
          </cell>
        </row>
      </sheetData>
      <sheetData sheetId="12">
        <row r="4">
          <cell r="B4" t="str">
            <v>16 a 24 anos</v>
          </cell>
          <cell r="C4" t="str">
            <v>25 a 34 anos</v>
          </cell>
          <cell r="D4" t="str">
            <v>35 a 44 anos</v>
          </cell>
          <cell r="E4" t="str">
            <v>45 a 59 anos</v>
          </cell>
          <cell r="F4" t="str">
            <v>60 anos ou mais</v>
          </cell>
        </row>
        <row r="5">
          <cell r="A5" t="str">
            <v>Tem medo</v>
          </cell>
          <cell r="B5">
            <v>73.756675092093786</v>
          </cell>
          <cell r="C5">
            <v>70.427979411595231</v>
          </cell>
          <cell r="D5">
            <v>66.861242121875236</v>
          </cell>
          <cell r="E5">
            <v>64.157690660280437</v>
          </cell>
          <cell r="F5">
            <v>56.735443745232203</v>
          </cell>
        </row>
        <row r="6">
          <cell r="A6" t="str">
            <v>Não sabe</v>
          </cell>
          <cell r="B6">
            <v>0.35655986877659984</v>
          </cell>
          <cell r="C6" t="str">
            <v/>
          </cell>
          <cell r="D6">
            <v>0.83304749395888589</v>
          </cell>
          <cell r="E6">
            <v>1.3895298667231615</v>
          </cell>
          <cell r="F6" t="str">
            <v/>
          </cell>
        </row>
        <row r="7">
          <cell r="A7" t="str">
            <v>Não tem medo</v>
          </cell>
          <cell r="B7">
            <v>26.2433249079061</v>
          </cell>
          <cell r="C7">
            <v>29.572020588404758</v>
          </cell>
          <cell r="D7">
            <v>33.13875787812465</v>
          </cell>
          <cell r="E7">
            <v>35.842309339719364</v>
          </cell>
          <cell r="F7">
            <v>43.264556254767747</v>
          </cell>
        </row>
      </sheetData>
      <sheetData sheetId="13">
        <row r="4">
          <cell r="B4" t="str">
            <v>Fundamental</v>
          </cell>
          <cell r="C4" t="str">
            <v>Médio</v>
          </cell>
          <cell r="D4" t="str">
            <v>Superior</v>
          </cell>
        </row>
        <row r="5">
          <cell r="A5" t="str">
            <v>Tem medo</v>
          </cell>
          <cell r="B5">
            <v>67.469587032947004</v>
          </cell>
          <cell r="C5">
            <v>69.434298502916974</v>
          </cell>
          <cell r="D5">
            <v>62.278095720249318</v>
          </cell>
        </row>
        <row r="6">
          <cell r="A6" t="str">
            <v>Não sabe</v>
          </cell>
          <cell r="B6">
            <v>0.53778147875433469</v>
          </cell>
          <cell r="C6">
            <v>0.47974439704595506</v>
          </cell>
          <cell r="D6">
            <v>0.61864945375940761</v>
          </cell>
        </row>
        <row r="7">
          <cell r="A7" t="str">
            <v>Não tem medo</v>
          </cell>
          <cell r="B7">
            <v>32.530412967052875</v>
          </cell>
          <cell r="C7">
            <v>30.565701497082909</v>
          </cell>
          <cell r="D7">
            <v>37.721904279750554</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9.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3"/>
  <sheetViews>
    <sheetView tabSelected="1" workbookViewId="0">
      <selection activeCell="K16" sqref="K16"/>
    </sheetView>
  </sheetViews>
  <sheetFormatPr defaultRowHeight="11.25"/>
  <cols>
    <col min="1" max="1" width="19.140625" style="92" customWidth="1"/>
    <col min="2" max="16384" width="9.140625" style="92"/>
  </cols>
  <sheetData>
    <row r="1" spans="1:9">
      <c r="A1" s="156" t="s">
        <v>1098</v>
      </c>
    </row>
    <row r="3" spans="1:9">
      <c r="A3" s="994" t="s">
        <v>1090</v>
      </c>
      <c r="B3" s="129"/>
    </row>
    <row r="4" spans="1:9">
      <c r="A4" s="995" t="s">
        <v>693</v>
      </c>
      <c r="B4" s="995" t="s">
        <v>0</v>
      </c>
    </row>
    <row r="5" spans="1:9">
      <c r="A5" s="995" t="s">
        <v>694</v>
      </c>
      <c r="B5" s="995" t="s">
        <v>1053</v>
      </c>
    </row>
    <row r="6" spans="1:9">
      <c r="A6" s="995" t="s">
        <v>695</v>
      </c>
      <c r="B6" s="995" t="s">
        <v>1054</v>
      </c>
    </row>
    <row r="7" spans="1:9">
      <c r="A7" s="995" t="s">
        <v>696</v>
      </c>
      <c r="B7" s="995" t="s">
        <v>924</v>
      </c>
    </row>
    <row r="8" spans="1:9">
      <c r="A8" s="995" t="s">
        <v>697</v>
      </c>
      <c r="B8" s="995" t="s">
        <v>147</v>
      </c>
    </row>
    <row r="9" spans="1:9">
      <c r="A9" s="995" t="s">
        <v>698</v>
      </c>
      <c r="B9" s="995" t="s">
        <v>165</v>
      </c>
    </row>
    <row r="10" spans="1:9">
      <c r="A10" s="995" t="s">
        <v>699</v>
      </c>
      <c r="B10" s="995" t="s">
        <v>925</v>
      </c>
    </row>
    <row r="11" spans="1:9">
      <c r="A11" s="995" t="s">
        <v>700</v>
      </c>
      <c r="B11" s="995" t="s">
        <v>926</v>
      </c>
    </row>
    <row r="12" spans="1:9">
      <c r="A12" s="995" t="s">
        <v>701</v>
      </c>
      <c r="B12" s="995" t="s">
        <v>1055</v>
      </c>
    </row>
    <row r="13" spans="1:9">
      <c r="A13" s="995" t="s">
        <v>702</v>
      </c>
      <c r="B13" s="995" t="s">
        <v>890</v>
      </c>
    </row>
    <row r="14" spans="1:9">
      <c r="A14" s="996" t="s">
        <v>703</v>
      </c>
      <c r="B14" s="996" t="s">
        <v>1056</v>
      </c>
    </row>
    <row r="15" spans="1:9">
      <c r="A15" s="995" t="s">
        <v>704</v>
      </c>
      <c r="B15" s="995" t="s">
        <v>1057</v>
      </c>
      <c r="I15" s="4"/>
    </row>
    <row r="16" spans="1:9">
      <c r="A16" s="995" t="s">
        <v>705</v>
      </c>
      <c r="B16" s="995" t="s">
        <v>938</v>
      </c>
      <c r="I16" s="4"/>
    </row>
    <row r="17" spans="1:2">
      <c r="A17" s="995" t="s">
        <v>706</v>
      </c>
      <c r="B17" s="997" t="s">
        <v>940</v>
      </c>
    </row>
    <row r="18" spans="1:2">
      <c r="A18" s="995" t="s">
        <v>707</v>
      </c>
      <c r="B18" s="997" t="s">
        <v>941</v>
      </c>
    </row>
    <row r="19" spans="1:2">
      <c r="A19" s="995" t="s">
        <v>708</v>
      </c>
      <c r="B19" s="995" t="s">
        <v>277</v>
      </c>
    </row>
    <row r="20" spans="1:2">
      <c r="A20" s="995" t="s">
        <v>709</v>
      </c>
      <c r="B20" s="995" t="s">
        <v>343</v>
      </c>
    </row>
    <row r="21" spans="1:2">
      <c r="A21" s="995" t="s">
        <v>710</v>
      </c>
      <c r="B21" s="995" t="s">
        <v>1058</v>
      </c>
    </row>
    <row r="22" spans="1:2">
      <c r="A22" s="995" t="s">
        <v>711</v>
      </c>
      <c r="B22" s="995" t="s">
        <v>890</v>
      </c>
    </row>
    <row r="23" spans="1:2">
      <c r="A23" s="995" t="s">
        <v>743</v>
      </c>
      <c r="B23" s="995" t="s">
        <v>899</v>
      </c>
    </row>
    <row r="24" spans="1:2">
      <c r="A24" s="995" t="s">
        <v>744</v>
      </c>
      <c r="B24" s="995" t="s">
        <v>898</v>
      </c>
    </row>
    <row r="25" spans="1:2">
      <c r="A25" s="995" t="s">
        <v>745</v>
      </c>
      <c r="B25" s="995" t="s">
        <v>897</v>
      </c>
    </row>
    <row r="27" spans="1:2">
      <c r="A27" s="994" t="s">
        <v>1091</v>
      </c>
      <c r="B27" s="129"/>
    </row>
    <row r="28" spans="1:2">
      <c r="A28" s="995" t="s">
        <v>712</v>
      </c>
      <c r="B28" s="995" t="s">
        <v>366</v>
      </c>
    </row>
    <row r="29" spans="1:2">
      <c r="A29" s="995" t="s">
        <v>713</v>
      </c>
      <c r="B29" s="998" t="s">
        <v>386</v>
      </c>
    </row>
    <row r="30" spans="1:2">
      <c r="A30" s="996" t="s">
        <v>714</v>
      </c>
      <c r="B30" s="996" t="s">
        <v>1059</v>
      </c>
    </row>
    <row r="31" spans="1:2">
      <c r="A31" s="995" t="s">
        <v>715</v>
      </c>
      <c r="B31" s="999" t="s">
        <v>401</v>
      </c>
    </row>
    <row r="32" spans="1:2">
      <c r="A32" s="995" t="s">
        <v>716</v>
      </c>
      <c r="B32" s="995" t="s">
        <v>366</v>
      </c>
    </row>
    <row r="33" spans="1:2">
      <c r="A33" s="995" t="s">
        <v>717</v>
      </c>
      <c r="B33" s="995" t="s">
        <v>366</v>
      </c>
    </row>
    <row r="34" spans="1:2">
      <c r="A34" s="995" t="s">
        <v>718</v>
      </c>
      <c r="B34" s="995" t="s">
        <v>421</v>
      </c>
    </row>
    <row r="35" spans="1:2">
      <c r="A35" s="995" t="s">
        <v>719</v>
      </c>
      <c r="B35" s="995" t="s">
        <v>427</v>
      </c>
    </row>
    <row r="36" spans="1:2">
      <c r="A36" s="995" t="s">
        <v>746</v>
      </c>
      <c r="B36" s="995" t="s">
        <v>896</v>
      </c>
    </row>
    <row r="37" spans="1:2">
      <c r="A37" s="995" t="s">
        <v>747</v>
      </c>
      <c r="B37" s="995" t="s">
        <v>927</v>
      </c>
    </row>
    <row r="39" spans="1:2">
      <c r="A39" s="156" t="s">
        <v>1092</v>
      </c>
    </row>
    <row r="40" spans="1:2">
      <c r="A40" s="995" t="s">
        <v>720</v>
      </c>
      <c r="B40" s="995" t="s">
        <v>435</v>
      </c>
    </row>
    <row r="41" spans="1:2">
      <c r="A41" s="995" t="s">
        <v>721</v>
      </c>
      <c r="B41" s="995" t="s">
        <v>444</v>
      </c>
    </row>
    <row r="42" spans="1:2">
      <c r="A42" s="995" t="s">
        <v>722</v>
      </c>
      <c r="B42" s="995" t="s">
        <v>455</v>
      </c>
    </row>
    <row r="43" spans="1:2">
      <c r="A43" s="995" t="s">
        <v>723</v>
      </c>
      <c r="B43" s="995" t="s">
        <v>459</v>
      </c>
    </row>
    <row r="44" spans="1:2">
      <c r="A44" s="995" t="s">
        <v>724</v>
      </c>
      <c r="B44" s="995" t="s">
        <v>463</v>
      </c>
    </row>
    <row r="45" spans="1:2">
      <c r="A45" s="995" t="s">
        <v>725</v>
      </c>
      <c r="B45" s="995" t="s">
        <v>468</v>
      </c>
    </row>
    <row r="46" spans="1:2">
      <c r="A46" s="995" t="s">
        <v>726</v>
      </c>
      <c r="B46" s="997" t="s">
        <v>481</v>
      </c>
    </row>
    <row r="47" spans="1:2">
      <c r="A47" s="995" t="s">
        <v>727</v>
      </c>
      <c r="B47" s="995" t="s">
        <v>487</v>
      </c>
    </row>
    <row r="48" spans="1:2">
      <c r="A48" s="995" t="s">
        <v>728</v>
      </c>
      <c r="B48" s="997" t="s">
        <v>491</v>
      </c>
    </row>
    <row r="49" spans="1:2">
      <c r="A49" s="995" t="s">
        <v>729</v>
      </c>
      <c r="B49" s="995" t="s">
        <v>954</v>
      </c>
    </row>
    <row r="50" spans="1:2">
      <c r="A50" s="995" t="s">
        <v>637</v>
      </c>
      <c r="B50" s="995" t="s">
        <v>502</v>
      </c>
    </row>
    <row r="51" spans="1:2">
      <c r="A51" s="995" t="s">
        <v>748</v>
      </c>
      <c r="B51" s="995" t="s">
        <v>929</v>
      </c>
    </row>
    <row r="52" spans="1:2">
      <c r="A52" s="995" t="s">
        <v>749</v>
      </c>
      <c r="B52" s="995" t="s">
        <v>928</v>
      </c>
    </row>
    <row r="53" spans="1:2">
      <c r="A53" s="129"/>
      <c r="B53" s="129"/>
    </row>
    <row r="54" spans="1:2">
      <c r="A54" s="156" t="s">
        <v>1093</v>
      </c>
    </row>
    <row r="55" spans="1:2">
      <c r="A55" s="995" t="s">
        <v>638</v>
      </c>
      <c r="B55" s="995" t="s">
        <v>559</v>
      </c>
    </row>
    <row r="56" spans="1:2">
      <c r="A56" s="995" t="s">
        <v>639</v>
      </c>
      <c r="B56" s="995" t="s">
        <v>567</v>
      </c>
    </row>
    <row r="57" spans="1:2">
      <c r="A57" s="995" t="s">
        <v>640</v>
      </c>
      <c r="B57" s="995" t="s">
        <v>947</v>
      </c>
    </row>
    <row r="58" spans="1:2">
      <c r="A58" s="995" t="s">
        <v>730</v>
      </c>
      <c r="B58" s="1000" t="s">
        <v>595</v>
      </c>
    </row>
    <row r="59" spans="1:2">
      <c r="A59" s="995" t="s">
        <v>750</v>
      </c>
      <c r="B59" s="995" t="s">
        <v>950</v>
      </c>
    </row>
    <row r="60" spans="1:2">
      <c r="A60" s="129"/>
      <c r="B60" s="129"/>
    </row>
    <row r="61" spans="1:2">
      <c r="A61" s="994" t="s">
        <v>1094</v>
      </c>
      <c r="B61" s="129"/>
    </row>
    <row r="62" spans="1:2">
      <c r="A62" s="995" t="s">
        <v>731</v>
      </c>
      <c r="B62" s="995" t="s">
        <v>515</v>
      </c>
    </row>
    <row r="63" spans="1:2">
      <c r="A63" s="995" t="s">
        <v>732</v>
      </c>
      <c r="B63" s="995" t="s">
        <v>519</v>
      </c>
    </row>
    <row r="64" spans="1:2">
      <c r="A64" s="995" t="s">
        <v>733</v>
      </c>
      <c r="B64" s="995" t="s">
        <v>537</v>
      </c>
    </row>
    <row r="65" spans="1:2">
      <c r="A65" s="995" t="s">
        <v>687</v>
      </c>
      <c r="B65" s="995" t="s">
        <v>552</v>
      </c>
    </row>
    <row r="66" spans="1:2">
      <c r="A66" s="129"/>
      <c r="B66" s="129"/>
    </row>
    <row r="67" spans="1:2">
      <c r="A67" s="994" t="s">
        <v>1097</v>
      </c>
      <c r="B67" s="129"/>
    </row>
    <row r="68" spans="1:2">
      <c r="A68" s="995" t="s">
        <v>734</v>
      </c>
      <c r="B68" s="995" t="s">
        <v>930</v>
      </c>
    </row>
    <row r="69" spans="1:2">
      <c r="A69" s="995" t="s">
        <v>735</v>
      </c>
      <c r="B69" s="995" t="s">
        <v>908</v>
      </c>
    </row>
    <row r="70" spans="1:2">
      <c r="A70" s="995" t="s">
        <v>691</v>
      </c>
      <c r="B70" s="995" t="s">
        <v>931</v>
      </c>
    </row>
    <row r="71" spans="1:2">
      <c r="A71" s="995" t="s">
        <v>751</v>
      </c>
      <c r="B71" s="995" t="s">
        <v>932</v>
      </c>
    </row>
    <row r="72" spans="1:2">
      <c r="A72" s="995" t="s">
        <v>689</v>
      </c>
      <c r="B72" s="995" t="s">
        <v>654</v>
      </c>
    </row>
    <row r="73" spans="1:2">
      <c r="A73" s="995" t="s">
        <v>690</v>
      </c>
      <c r="B73" s="995" t="s">
        <v>942</v>
      </c>
    </row>
    <row r="74" spans="1:2">
      <c r="A74" s="129"/>
      <c r="B74" s="129"/>
    </row>
    <row r="75" spans="1:2">
      <c r="A75" s="994" t="s">
        <v>1095</v>
      </c>
      <c r="B75" s="129"/>
    </row>
    <row r="76" spans="1:2">
      <c r="A76" s="995" t="s">
        <v>752</v>
      </c>
      <c r="B76" s="1001" t="s">
        <v>785</v>
      </c>
    </row>
    <row r="77" spans="1:2">
      <c r="A77" s="995" t="s">
        <v>753</v>
      </c>
      <c r="B77" s="1001" t="s">
        <v>786</v>
      </c>
    </row>
    <row r="78" spans="1:2">
      <c r="A78" s="995" t="s">
        <v>754</v>
      </c>
      <c r="B78" s="1001" t="s">
        <v>787</v>
      </c>
    </row>
    <row r="79" spans="1:2">
      <c r="A79" s="995" t="s">
        <v>755</v>
      </c>
      <c r="B79" s="1001" t="s">
        <v>788</v>
      </c>
    </row>
    <row r="80" spans="1:2">
      <c r="A80" s="995" t="s">
        <v>756</v>
      </c>
      <c r="B80" s="1001" t="s">
        <v>789</v>
      </c>
    </row>
    <row r="81" spans="1:2">
      <c r="A81" s="995" t="s">
        <v>757</v>
      </c>
      <c r="B81" s="1001" t="s">
        <v>933</v>
      </c>
    </row>
    <row r="82" spans="1:2">
      <c r="A82" s="995" t="s">
        <v>758</v>
      </c>
      <c r="B82" s="1001" t="s">
        <v>790</v>
      </c>
    </row>
    <row r="83" spans="1:2">
      <c r="A83" s="995" t="s">
        <v>759</v>
      </c>
      <c r="B83" s="1001" t="s">
        <v>791</v>
      </c>
    </row>
    <row r="84" spans="1:2">
      <c r="A84" s="995" t="s">
        <v>760</v>
      </c>
      <c r="B84" s="1001" t="s">
        <v>792</v>
      </c>
    </row>
    <row r="85" spans="1:2">
      <c r="A85" s="995" t="s">
        <v>761</v>
      </c>
      <c r="B85" s="1001" t="s">
        <v>793</v>
      </c>
    </row>
    <row r="86" spans="1:2">
      <c r="A86" s="995" t="s">
        <v>762</v>
      </c>
      <c r="B86" s="1001" t="s">
        <v>794</v>
      </c>
    </row>
    <row r="87" spans="1:2">
      <c r="A87" s="995" t="s">
        <v>763</v>
      </c>
      <c r="B87" s="1001" t="s">
        <v>795</v>
      </c>
    </row>
    <row r="88" spans="1:2">
      <c r="A88" s="995" t="s">
        <v>764</v>
      </c>
      <c r="B88" s="1001" t="s">
        <v>796</v>
      </c>
    </row>
    <row r="89" spans="1:2">
      <c r="A89" s="995" t="s">
        <v>765</v>
      </c>
      <c r="B89" s="998" t="s">
        <v>797</v>
      </c>
    </row>
    <row r="90" spans="1:2">
      <c r="A90" s="995" t="s">
        <v>766</v>
      </c>
      <c r="B90" s="998" t="s">
        <v>798</v>
      </c>
    </row>
    <row r="91" spans="1:2">
      <c r="A91" s="129"/>
      <c r="B91" s="12"/>
    </row>
    <row r="92" spans="1:2">
      <c r="A92" s="156" t="s">
        <v>1096</v>
      </c>
      <c r="B92" s="12"/>
    </row>
    <row r="93" spans="1:2">
      <c r="A93" s="995" t="s">
        <v>767</v>
      </c>
      <c r="B93" s="998" t="s">
        <v>1087</v>
      </c>
    </row>
    <row r="94" spans="1:2">
      <c r="A94" s="995" t="s">
        <v>768</v>
      </c>
      <c r="B94" s="998" t="s">
        <v>1088</v>
      </c>
    </row>
    <row r="95" spans="1:2">
      <c r="A95" s="995" t="s">
        <v>769</v>
      </c>
      <c r="B95" s="998" t="s">
        <v>1089</v>
      </c>
    </row>
    <row r="96" spans="1:2">
      <c r="A96" s="129"/>
      <c r="B96" s="129"/>
    </row>
    <row r="97" spans="1:2">
      <c r="A97" s="994" t="s">
        <v>1099</v>
      </c>
      <c r="B97" s="129"/>
    </row>
    <row r="98" spans="1:2">
      <c r="A98" s="995" t="s">
        <v>736</v>
      </c>
      <c r="B98" s="995" t="s">
        <v>776</v>
      </c>
    </row>
    <row r="99" spans="1:2">
      <c r="A99" s="995" t="s">
        <v>737</v>
      </c>
      <c r="B99" s="995" t="s">
        <v>777</v>
      </c>
    </row>
    <row r="100" spans="1:2">
      <c r="A100" s="995" t="s">
        <v>738</v>
      </c>
      <c r="B100" s="995" t="s">
        <v>778</v>
      </c>
    </row>
    <row r="101" spans="1:2">
      <c r="A101" s="995" t="s">
        <v>739</v>
      </c>
      <c r="B101" s="995" t="s">
        <v>779</v>
      </c>
    </row>
    <row r="102" spans="1:2">
      <c r="A102" s="995" t="s">
        <v>740</v>
      </c>
      <c r="B102" s="995" t="s">
        <v>780</v>
      </c>
    </row>
    <row r="103" spans="1:2">
      <c r="A103" s="995" t="s">
        <v>741</v>
      </c>
      <c r="B103" s="1001" t="s">
        <v>781</v>
      </c>
    </row>
    <row r="104" spans="1:2">
      <c r="A104" s="995" t="s">
        <v>742</v>
      </c>
      <c r="B104" s="995" t="s">
        <v>782</v>
      </c>
    </row>
    <row r="105" spans="1:2">
      <c r="A105" s="995" t="s">
        <v>894</v>
      </c>
      <c r="B105" s="995" t="s">
        <v>783</v>
      </c>
    </row>
    <row r="106" spans="1:2">
      <c r="A106" s="995" t="s">
        <v>895</v>
      </c>
      <c r="B106" s="995" t="s">
        <v>784</v>
      </c>
    </row>
    <row r="107" spans="1:2">
      <c r="A107" s="996" t="s">
        <v>770</v>
      </c>
      <c r="B107" s="996" t="s">
        <v>1035</v>
      </c>
    </row>
    <row r="108" spans="1:2">
      <c r="A108" s="996" t="s">
        <v>893</v>
      </c>
      <c r="B108" s="996" t="s">
        <v>1036</v>
      </c>
    </row>
    <row r="109" spans="1:2">
      <c r="A109" s="995" t="s">
        <v>934</v>
      </c>
      <c r="B109" s="995" t="s">
        <v>771</v>
      </c>
    </row>
    <row r="110" spans="1:2">
      <c r="A110" s="995" t="s">
        <v>935</v>
      </c>
      <c r="B110" s="995" t="s">
        <v>772</v>
      </c>
    </row>
    <row r="111" spans="1:2">
      <c r="A111" s="995" t="s">
        <v>936</v>
      </c>
      <c r="B111" s="995" t="s">
        <v>773</v>
      </c>
    </row>
    <row r="112" spans="1:2">
      <c r="A112" s="995" t="s">
        <v>937</v>
      </c>
      <c r="B112" s="995" t="s">
        <v>774</v>
      </c>
    </row>
    <row r="113" spans="1:2">
      <c r="A113" s="995" t="s">
        <v>1037</v>
      </c>
      <c r="B113" s="995" t="s">
        <v>775</v>
      </c>
    </row>
  </sheetData>
  <hyperlinks>
    <hyperlink ref="A4:B4" location="'TB1'!A1" display="Tabela 1"/>
    <hyperlink ref="A5:B5" location="'TB2'!A1" display="Tabela 2"/>
    <hyperlink ref="A6:B6" location="'TB3'!A1" display="Tabela 3"/>
    <hyperlink ref="A7:B7" location="'TB4'!A1" display="Tabela 4"/>
    <hyperlink ref="A8:B8" location="'TB5'!A1" display="Tabela 5"/>
    <hyperlink ref="A9:B9" location="'TB6'!A1" display="Tabela 6"/>
    <hyperlink ref="A10:B10" location="'TB8'!A1" display="Tabela 7"/>
    <hyperlink ref="A11:B11" location="'TB8'!A1" display="Tabela 8"/>
    <hyperlink ref="A12:B12" location="'TB9'!A1" display="Tabela 9"/>
    <hyperlink ref="A13:B13" location="'TB10'!A1" display="Tabela 10"/>
    <hyperlink ref="A14:B14" location="'TB11'!A1" display="Tabela 11"/>
    <hyperlink ref="A15:B15" location="'TB12'!A1" display="Tabela 12"/>
    <hyperlink ref="A16:B16" location="TB13.GR3!A1" display="Tabela 13"/>
    <hyperlink ref="A17:B17" location="'TB14'!A1" display="Tabela 14"/>
    <hyperlink ref="A18:B18" location="'TB15'!A1" display="Tabela 15"/>
    <hyperlink ref="A19:B19" location="'TB16'!A1" display="Tabela 16"/>
    <hyperlink ref="A20:B20" location="'TB17'!A1" display="Tabela 17"/>
    <hyperlink ref="A21:B21" location="'TB18'!A1" display="Tabela 18"/>
    <hyperlink ref="A22:B22" location="'TB19'!A1" display="Tabela 19"/>
    <hyperlink ref="A23:B23" location="GR1.GR2!A1" display="Gráfico 1"/>
    <hyperlink ref="A24:B24" location="GR1.GR2!A1" display="Gráfico 2"/>
    <hyperlink ref="A25:B25" location="TB13.GR3!A1" display="Gráfico 3"/>
    <hyperlink ref="A28:B28" location="'TB20'!A1" display="Tabela 20"/>
    <hyperlink ref="A29:B29" location="'TB21'!A1" display="Tabela 21"/>
    <hyperlink ref="A30:B30" location="'TB22'!A1" display="Tabela 22"/>
    <hyperlink ref="A31:B31" location="'TB23'!A1" display="Tabela 23"/>
    <hyperlink ref="A32:B32" location="TB24.GR4!A1" display="Tabela 24"/>
    <hyperlink ref="A33:B33" location="TB25.GR5!A1" display="Tabela 25"/>
    <hyperlink ref="A34:B34" location="TB26e27!A1" display="Tabela 26"/>
    <hyperlink ref="A35:B35" location="TB26e27!A1" display="Tabela 27"/>
    <hyperlink ref="A36:B36" location="TB24.GR4!A1" display="Gráfico 4"/>
    <hyperlink ref="A37:B37" location="TB25.GR5!A1" display="Gráfico 5"/>
    <hyperlink ref="A40:B40" location="'TB28'!A1" display="Tabela 28"/>
    <hyperlink ref="A41:B41" location="'TB29'!A1" display="Tabela 29"/>
    <hyperlink ref="A42:B42" location="'TB30'!A1" display="Tabela 30"/>
    <hyperlink ref="A43:B43" location="'TB31'!A1" display="Tabela 31"/>
    <hyperlink ref="A44:B44" location="'TB32'!A1" display="Tabela 32"/>
    <hyperlink ref="A45:B45" location="'TB33'!A1" display="Tabela 33"/>
    <hyperlink ref="A46:B46" location="'Tb34'!A1" display="Tabela 34"/>
    <hyperlink ref="A47:B47" location="'TB35'!A1" display="Tabela 35"/>
    <hyperlink ref="A48:B48" location="'Tb36'!A1" display="Tabela 36"/>
    <hyperlink ref="A49:B49" location="'TB37'!A1" display="Tabela 37"/>
    <hyperlink ref="A50:B50" location="'TB38'!A1" display="Tabela 38"/>
    <hyperlink ref="A51:B51" location="GR6.GR7!A1" display="Gráfico 6"/>
    <hyperlink ref="A52:B52" location="GR6.GR7!A1" display="Gráfico 7"/>
    <hyperlink ref="A55:B55" location="'TB39'!A1" display="Tabela 39"/>
    <hyperlink ref="A56:B56" location="'TB40'!A1" display="Tabela 40"/>
    <hyperlink ref="A57:B57" location="'TB41'!A1" display="Tabela 41"/>
    <hyperlink ref="A58:B58" location="'TB42'!A1" display="Tabela 42"/>
    <hyperlink ref="A59:B59" location="'GR8'!A1" display="Gráfico 8"/>
    <hyperlink ref="A62:B62" location="'TB43'!A1" display="Tabela 43"/>
    <hyperlink ref="A63:B63" location="'TB44'!A1" display="Tabela 44"/>
    <hyperlink ref="A64:B64" location="'TB45'!A1" display="Tabela 45"/>
    <hyperlink ref="A65:B65" location="'TB46'!A1" display="Tabela 46"/>
    <hyperlink ref="A68:B68" location="'TB47'!A1" display="Tabela 47"/>
    <hyperlink ref="A69:B69" location="'TB48'!A1" display="Tabela 48"/>
    <hyperlink ref="A70:B70" location="'TB49'!A1" display="Tabela 49"/>
    <hyperlink ref="A71:B71" location="'GR9'!A1" display="Gráfico 9"/>
    <hyperlink ref="A72:B72" location="'GR10'!A1" display="Gráfico 10"/>
    <hyperlink ref="A73:B73" location="'GR11'!A1" display="Gráfico 11"/>
    <hyperlink ref="A76:B76" location="'GR12'!A1" display="Gráfico 12"/>
    <hyperlink ref="A77:B77" location="'GR13'!A1" display="Gráfico 13"/>
    <hyperlink ref="A78:B78" location="'GR14'!A1" display="Gráfico 14"/>
    <hyperlink ref="A79:B79" location="'GR15'!A1" display="Gráfico 15"/>
    <hyperlink ref="A80:B80" location="'GR16'!A1" display="Gráfico 16"/>
    <hyperlink ref="A81:B81" location="'GR17'!A1" display="Gráfico 17"/>
    <hyperlink ref="A82:B82" location="'GR18'!A1" display="Gráfico 18"/>
    <hyperlink ref="A83:B83" location="'GR19'!A1" display="Gráfico 19"/>
    <hyperlink ref="A84:B84" location="'GR20'!A1" display="Gráfico 20"/>
    <hyperlink ref="A85:B85" location="'GR21'!A1" display="Gráfico 21"/>
    <hyperlink ref="A86:B86" location="'GR22'!A1" display="Gráfico 22"/>
    <hyperlink ref="A87:B87" location="'GR23'!A1" display="Gráfico 23"/>
    <hyperlink ref="A88:B88" location="'GR24'!A1" display="Gráfico 24"/>
    <hyperlink ref="A89:B89" location="'GR25'!A1" display="Gráfico 25"/>
    <hyperlink ref="A90:B90" location="'GR26'!A1" display="Gráfico 26"/>
    <hyperlink ref="A98:B98" location="'TB50'!A1" display="Tabela 50"/>
    <hyperlink ref="A99:B99" location="'TB51'!A1" display="Tabela 51"/>
    <hyperlink ref="A100:B100" location="'TB52'!A1" display="Tabela 52"/>
    <hyperlink ref="A101:B101" location="'TB53'!A1" display="Tabela 53"/>
    <hyperlink ref="A102:B102" location="'TB54'!A1" display="Tabela 54"/>
    <hyperlink ref="A103:B103" location="'TB55'!A1" display="Tabela 55"/>
    <hyperlink ref="A104:B104" location="'TB56'!A1" display="Tabela 56"/>
    <hyperlink ref="A105:B105" location="'TB57'!A1" display="Tabela 57"/>
    <hyperlink ref="A106:B106" location="'TB58'!A1" display="Tabela 58"/>
    <hyperlink ref="A109:B109" location="'GR32'!A1" display="Gráfico 32"/>
    <hyperlink ref="A110:B110" location="'GR33'!A1" display="Gráfico 33"/>
    <hyperlink ref="A111:B111" location="'GR34'!A1" display="Gráfico 34"/>
    <hyperlink ref="A112:B112" location="'GR35'!A1" display="Gráfico 35"/>
    <hyperlink ref="A113:B113" location="'GR36'!A1" display="Gráfico 36"/>
    <hyperlink ref="A107:B107" location="GR30.GR31!A1" display="Gráfico 30"/>
    <hyperlink ref="A108:B108" location="GR30.GR31!A1" display="Gráfico 31"/>
    <hyperlink ref="A93:B93" location="'GR27'!A1" display="Gráfico 27"/>
    <hyperlink ref="A94:B94" location="'GR28'!A1" display="Gráfico 28"/>
    <hyperlink ref="A95:B95" location="'GR29'!A1" display="Gráfico 29"/>
  </hyperlinks>
  <pageMargins left="0.511811024" right="0.511811024" top="0.78740157499999996" bottom="0.78740157499999996" header="0.31496062000000002" footer="0.31496062000000002"/>
  <pageSetup paperSize="9" scale="57"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election sqref="A1:XFD1048576"/>
    </sheetView>
  </sheetViews>
  <sheetFormatPr defaultRowHeight="11.25"/>
  <cols>
    <col min="1" max="1" width="18.7109375" style="344" customWidth="1"/>
    <col min="2" max="2" width="15.7109375" style="344" customWidth="1"/>
    <col min="3" max="16384" width="9.140625" style="344"/>
  </cols>
  <sheetData>
    <row r="1" spans="1:11">
      <c r="A1" s="1" t="s">
        <v>249</v>
      </c>
      <c r="B1" s="16"/>
      <c r="C1" s="37"/>
      <c r="D1" s="37"/>
      <c r="E1" s="16"/>
      <c r="F1" s="16"/>
      <c r="G1" s="21"/>
      <c r="H1" s="21"/>
      <c r="I1" s="21"/>
      <c r="J1" s="21"/>
      <c r="K1" s="16"/>
    </row>
    <row r="2" spans="1:11">
      <c r="A2" s="4" t="s">
        <v>191</v>
      </c>
      <c r="B2" s="16"/>
      <c r="C2" s="16"/>
      <c r="D2" s="16"/>
      <c r="E2" s="16"/>
      <c r="F2" s="16"/>
      <c r="G2" s="21"/>
      <c r="H2" s="21"/>
      <c r="I2" s="21"/>
      <c r="J2" s="21"/>
      <c r="K2" s="16"/>
    </row>
    <row r="3" spans="1:11">
      <c r="A3" s="4" t="s">
        <v>49</v>
      </c>
      <c r="B3" s="16"/>
      <c r="C3" s="824"/>
      <c r="D3" s="16"/>
      <c r="E3" s="16"/>
      <c r="F3" s="16"/>
      <c r="G3" s="21"/>
      <c r="H3" s="21"/>
      <c r="I3" s="21"/>
      <c r="J3" s="21"/>
      <c r="K3" s="16"/>
    </row>
    <row r="4" spans="1:11">
      <c r="A4" s="16"/>
      <c r="B4" s="16"/>
      <c r="C4" s="168"/>
      <c r="D4" s="16"/>
      <c r="E4" s="16"/>
      <c r="F4" s="16"/>
      <c r="G4" s="21"/>
      <c r="H4" s="21"/>
      <c r="I4" s="21"/>
      <c r="J4" s="21"/>
      <c r="K4" s="16"/>
    </row>
    <row r="5" spans="1:11">
      <c r="A5" s="1162" t="s">
        <v>192</v>
      </c>
      <c r="B5" s="1164" t="s">
        <v>1002</v>
      </c>
      <c r="C5" s="1193" t="s">
        <v>193</v>
      </c>
      <c r="D5" s="1193"/>
      <c r="E5" s="1193"/>
      <c r="F5" s="1193"/>
      <c r="G5" s="1198" t="s">
        <v>194</v>
      </c>
      <c r="H5" s="1198"/>
      <c r="I5" s="1198"/>
      <c r="J5" s="1198"/>
      <c r="K5" s="16"/>
    </row>
    <row r="6" spans="1:11">
      <c r="A6" s="1162"/>
      <c r="B6" s="1164"/>
      <c r="C6" s="1167" t="s">
        <v>4</v>
      </c>
      <c r="D6" s="1162"/>
      <c r="E6" s="1164" t="s">
        <v>195</v>
      </c>
      <c r="F6" s="1164"/>
      <c r="G6" s="1167" t="s">
        <v>4</v>
      </c>
      <c r="H6" s="1162"/>
      <c r="I6" s="1164" t="s">
        <v>195</v>
      </c>
      <c r="J6" s="1164"/>
      <c r="K6" s="16"/>
    </row>
    <row r="7" spans="1:11">
      <c r="A7" s="1162"/>
      <c r="B7" s="1164"/>
      <c r="C7" s="768" t="s">
        <v>196</v>
      </c>
      <c r="D7" s="768">
        <v>2014</v>
      </c>
      <c r="E7" s="768" t="s">
        <v>196</v>
      </c>
      <c r="F7" s="768">
        <v>2014</v>
      </c>
      <c r="G7" s="768" t="s">
        <v>196</v>
      </c>
      <c r="H7" s="768">
        <v>2014</v>
      </c>
      <c r="I7" s="768" t="s">
        <v>196</v>
      </c>
      <c r="J7" s="768">
        <v>2014</v>
      </c>
      <c r="K7" s="16"/>
    </row>
    <row r="8" spans="1:11">
      <c r="A8" s="769"/>
      <c r="B8" s="769"/>
      <c r="C8" s="818"/>
      <c r="D8" s="818"/>
      <c r="E8" s="818"/>
      <c r="F8" s="818"/>
      <c r="G8" s="818"/>
      <c r="H8" s="818"/>
      <c r="I8" s="818"/>
      <c r="J8" s="818"/>
      <c r="K8" s="16"/>
    </row>
    <row r="9" spans="1:11">
      <c r="A9" s="769"/>
      <c r="B9" s="769" t="s">
        <v>7</v>
      </c>
      <c r="C9" s="169">
        <v>216627</v>
      </c>
      <c r="D9" s="169">
        <v>233064</v>
      </c>
      <c r="E9" s="170">
        <v>265.47189302683807</v>
      </c>
      <c r="F9" s="170">
        <v>268.81508974170731</v>
      </c>
      <c r="G9" s="169">
        <v>240135</v>
      </c>
      <c r="H9" s="169">
        <v>263703</v>
      </c>
      <c r="I9" s="170">
        <v>294.2804591856036</v>
      </c>
      <c r="J9" s="170">
        <v>304.15399036383764</v>
      </c>
      <c r="K9" s="16"/>
    </row>
    <row r="10" spans="1:11">
      <c r="A10" s="6"/>
      <c r="B10" s="31"/>
      <c r="C10" s="171"/>
      <c r="D10" s="171"/>
      <c r="E10" s="172"/>
      <c r="F10" s="172"/>
      <c r="G10" s="173"/>
      <c r="H10" s="173"/>
      <c r="I10" s="172"/>
      <c r="J10" s="172"/>
      <c r="K10" s="16"/>
    </row>
    <row r="11" spans="1:11">
      <c r="A11" s="1199" t="s">
        <v>118</v>
      </c>
      <c r="B11" s="84" t="s">
        <v>197</v>
      </c>
      <c r="C11" s="53">
        <v>3211</v>
      </c>
      <c r="D11" s="55">
        <v>3690</v>
      </c>
      <c r="E11" s="174">
        <v>522.48253238871007</v>
      </c>
      <c r="F11" s="174">
        <v>549.42846039424842</v>
      </c>
      <c r="G11" s="55">
        <v>753</v>
      </c>
      <c r="H11" s="55">
        <v>940</v>
      </c>
      <c r="I11" s="174">
        <v>122.52548953245054</v>
      </c>
      <c r="J11" s="174">
        <v>139.96280562888714</v>
      </c>
      <c r="K11" s="16"/>
    </row>
    <row r="12" spans="1:11">
      <c r="A12" s="1199"/>
      <c r="B12" s="175" t="s">
        <v>11</v>
      </c>
      <c r="C12" s="28">
        <v>13055</v>
      </c>
      <c r="D12" s="32">
        <v>14567</v>
      </c>
      <c r="E12" s="176">
        <v>413.35188324447824</v>
      </c>
      <c r="F12" s="176">
        <v>425.34590926849381</v>
      </c>
      <c r="G12" s="32">
        <v>4757</v>
      </c>
      <c r="H12" s="32">
        <v>5454</v>
      </c>
      <c r="I12" s="176">
        <v>150.61776396736752</v>
      </c>
      <c r="J12" s="176">
        <v>159.25287218716036</v>
      </c>
      <c r="K12" s="16"/>
    </row>
    <row r="13" spans="1:11">
      <c r="A13" s="1199"/>
      <c r="B13" s="175" t="s">
        <v>198</v>
      </c>
      <c r="C13" s="28">
        <v>9372</v>
      </c>
      <c r="D13" s="32" t="s">
        <v>37</v>
      </c>
      <c r="E13" s="176">
        <v>393.05568079114408</v>
      </c>
      <c r="F13" s="32" t="s">
        <v>37</v>
      </c>
      <c r="G13" s="128">
        <v>4862</v>
      </c>
      <c r="H13" s="28" t="s">
        <v>37</v>
      </c>
      <c r="I13" s="176">
        <v>203.90916773437286</v>
      </c>
      <c r="J13" s="28" t="s">
        <v>37</v>
      </c>
      <c r="K13" s="16"/>
    </row>
    <row r="14" spans="1:11">
      <c r="A14" s="1199"/>
      <c r="B14" s="175" t="s">
        <v>13</v>
      </c>
      <c r="C14" s="27">
        <v>4214</v>
      </c>
      <c r="D14" s="32">
        <v>7124</v>
      </c>
      <c r="E14" s="176">
        <v>278.86785210871477</v>
      </c>
      <c r="F14" s="176">
        <v>449.13246949095594</v>
      </c>
      <c r="G14" s="32">
        <v>7186</v>
      </c>
      <c r="H14" s="32">
        <v>8353</v>
      </c>
      <c r="I14" s="176">
        <v>475.54446731210834</v>
      </c>
      <c r="J14" s="176">
        <v>526.6147554264395</v>
      </c>
      <c r="K14" s="16"/>
    </row>
    <row r="15" spans="1:11">
      <c r="A15" s="1199"/>
      <c r="B15" s="175" t="s">
        <v>14</v>
      </c>
      <c r="C15" s="27">
        <v>4115</v>
      </c>
      <c r="D15" s="32">
        <v>3336</v>
      </c>
      <c r="E15" s="176">
        <v>259.60900297525166</v>
      </c>
      <c r="F15" s="176">
        <v>197.94648324575269</v>
      </c>
      <c r="G15" s="60">
        <v>2996</v>
      </c>
      <c r="H15" s="60">
        <v>3457</v>
      </c>
      <c r="I15" s="176">
        <v>189.01301893410789</v>
      </c>
      <c r="J15" s="176">
        <v>205.12619681671674</v>
      </c>
      <c r="K15" s="16"/>
    </row>
    <row r="16" spans="1:11">
      <c r="A16" s="1199"/>
      <c r="B16" s="175" t="s">
        <v>199</v>
      </c>
      <c r="C16" s="27">
        <v>3325</v>
      </c>
      <c r="D16" s="32">
        <v>4435</v>
      </c>
      <c r="E16" s="176">
        <v>104.91977502675849</v>
      </c>
      <c r="F16" s="176">
        <v>130.95335816378292</v>
      </c>
      <c r="G16" s="60">
        <v>6117</v>
      </c>
      <c r="H16" s="60">
        <v>5912</v>
      </c>
      <c r="I16" s="176">
        <v>193.02083122967869</v>
      </c>
      <c r="J16" s="176">
        <v>174.56510788371696</v>
      </c>
      <c r="K16" s="16"/>
    </row>
    <row r="17" spans="1:11">
      <c r="A17" s="1199"/>
      <c r="B17" s="175" t="s">
        <v>16</v>
      </c>
      <c r="C17" s="27">
        <v>2098</v>
      </c>
      <c r="D17" s="32">
        <v>2990</v>
      </c>
      <c r="E17" s="176">
        <v>172.60699082994509</v>
      </c>
      <c r="F17" s="176">
        <v>222.23427952612812</v>
      </c>
      <c r="G17" s="32">
        <v>1348</v>
      </c>
      <c r="H17" s="32">
        <v>1735</v>
      </c>
      <c r="I17" s="176">
        <v>110.90287113382554</v>
      </c>
      <c r="J17" s="176">
        <v>128.95534280195059</v>
      </c>
      <c r="K17" s="16"/>
    </row>
    <row r="18" spans="1:11">
      <c r="A18" s="1199"/>
      <c r="B18" s="175" t="s">
        <v>17</v>
      </c>
      <c r="C18" s="27">
        <v>3282</v>
      </c>
      <c r="D18" s="32">
        <v>4337</v>
      </c>
      <c r="E18" s="176">
        <v>209.61347964124289</v>
      </c>
      <c r="F18" s="176">
        <v>255.57693384287646</v>
      </c>
      <c r="G18" s="60">
        <v>3204</v>
      </c>
      <c r="H18" s="60">
        <v>4012</v>
      </c>
      <c r="I18" s="176">
        <v>204.63180645050039</v>
      </c>
      <c r="J18" s="176">
        <v>236.42486939765283</v>
      </c>
      <c r="K18" s="16"/>
    </row>
    <row r="19" spans="1:11">
      <c r="A19" s="1199"/>
      <c r="B19" s="175" t="s">
        <v>200</v>
      </c>
      <c r="C19" s="27">
        <v>892</v>
      </c>
      <c r="D19" s="32">
        <v>1114</v>
      </c>
      <c r="E19" s="176">
        <v>71.17784166760427</v>
      </c>
      <c r="F19" s="176">
        <v>83.171507263321445</v>
      </c>
      <c r="G19" s="32">
        <v>3214</v>
      </c>
      <c r="H19" s="32">
        <v>3512</v>
      </c>
      <c r="I19" s="176">
        <v>256.46365820591944</v>
      </c>
      <c r="J19" s="176">
        <v>262.20676257521086</v>
      </c>
      <c r="K19" s="16"/>
    </row>
    <row r="20" spans="1:11">
      <c r="A20" s="1199"/>
      <c r="B20" s="175" t="s">
        <v>154</v>
      </c>
      <c r="C20" s="27">
        <v>3846</v>
      </c>
      <c r="D20" s="32">
        <v>10585</v>
      </c>
      <c r="E20" s="176">
        <v>43.288079694187608</v>
      </c>
      <c r="F20" s="176">
        <v>112.16478782258106</v>
      </c>
      <c r="G20" s="32">
        <v>13689</v>
      </c>
      <c r="H20" s="32">
        <v>26934</v>
      </c>
      <c r="I20" s="176">
        <v>154.07449894272861</v>
      </c>
      <c r="J20" s="176">
        <v>285.40825651520061</v>
      </c>
      <c r="K20" s="16"/>
    </row>
    <row r="21" spans="1:11">
      <c r="A21" s="1199"/>
      <c r="B21" s="175" t="s">
        <v>34</v>
      </c>
      <c r="C21" s="27">
        <v>4350</v>
      </c>
      <c r="D21" s="32">
        <v>4970</v>
      </c>
      <c r="E21" s="176">
        <v>304.5461387400191</v>
      </c>
      <c r="F21" s="176">
        <v>313.40924941953079</v>
      </c>
      <c r="G21" s="60">
        <v>1753</v>
      </c>
      <c r="H21" s="60">
        <v>1802</v>
      </c>
      <c r="I21" s="176">
        <v>122.72859338189735</v>
      </c>
      <c r="J21" s="176">
        <v>113.63450049376145</v>
      </c>
      <c r="K21" s="16"/>
    </row>
    <row r="22" spans="1:11">
      <c r="A22" s="1199"/>
      <c r="B22" s="175" t="s">
        <v>179</v>
      </c>
      <c r="C22" s="177">
        <v>7643</v>
      </c>
      <c r="D22" s="32">
        <v>8520</v>
      </c>
      <c r="E22" s="176">
        <v>120.33978551712335</v>
      </c>
      <c r="F22" s="176">
        <v>126.8594513418067</v>
      </c>
      <c r="G22" s="32">
        <v>15293</v>
      </c>
      <c r="H22" s="32">
        <v>16195</v>
      </c>
      <c r="I22" s="176">
        <v>240.78978672162336</v>
      </c>
      <c r="J22" s="176">
        <v>241.13718479818777</v>
      </c>
      <c r="K22" s="16"/>
    </row>
    <row r="23" spans="1:11">
      <c r="A23" s="1199"/>
      <c r="B23" s="175" t="s">
        <v>19</v>
      </c>
      <c r="C23" s="27">
        <v>7134</v>
      </c>
      <c r="D23" s="178">
        <v>7973</v>
      </c>
      <c r="E23" s="176">
        <v>297.65456215906789</v>
      </c>
      <c r="F23" s="176">
        <v>310.33706972989427</v>
      </c>
      <c r="G23" s="60">
        <v>3538</v>
      </c>
      <c r="H23" s="60">
        <v>4285</v>
      </c>
      <c r="I23" s="176">
        <v>147.61730318457836</v>
      </c>
      <c r="J23" s="176">
        <v>166.78719977330954</v>
      </c>
      <c r="K23" s="16"/>
    </row>
    <row r="24" spans="1:11">
      <c r="A24" s="1199"/>
      <c r="B24" s="175" t="s">
        <v>23</v>
      </c>
      <c r="C24" s="27">
        <v>1653</v>
      </c>
      <c r="D24" s="32">
        <v>2866</v>
      </c>
      <c r="E24" s="176">
        <v>193.23276189585536</v>
      </c>
      <c r="F24" s="176">
        <v>302.44669456155253</v>
      </c>
      <c r="G24" s="32">
        <v>1159</v>
      </c>
      <c r="H24" s="32">
        <v>1456</v>
      </c>
      <c r="I24" s="176">
        <v>135.48503994996756</v>
      </c>
      <c r="J24" s="176">
        <v>153.65051893985361</v>
      </c>
      <c r="K24" s="16"/>
    </row>
    <row r="25" spans="1:11">
      <c r="A25" s="1199"/>
      <c r="B25" s="175" t="s">
        <v>62</v>
      </c>
      <c r="C25" s="27">
        <v>28002</v>
      </c>
      <c r="D25" s="32">
        <v>32652</v>
      </c>
      <c r="E25" s="176">
        <v>502.86306185097141</v>
      </c>
      <c r="F25" s="176">
        <v>551.96317811242523</v>
      </c>
      <c r="G25" s="32">
        <v>17668</v>
      </c>
      <c r="H25" s="32">
        <v>17684</v>
      </c>
      <c r="I25" s="176">
        <v>317.28392889018505</v>
      </c>
      <c r="J25" s="176">
        <v>298.93779375658846</v>
      </c>
      <c r="K25" s="16"/>
    </row>
    <row r="26" spans="1:11">
      <c r="A26" s="1199"/>
      <c r="B26" s="175" t="s">
        <v>24</v>
      </c>
      <c r="C26" s="27">
        <v>1638</v>
      </c>
      <c r="D26" s="32">
        <v>1426</v>
      </c>
      <c r="E26" s="176">
        <v>169.33750577639387</v>
      </c>
      <c r="F26" s="176">
        <v>136.6544386818309</v>
      </c>
      <c r="G26" s="32" t="s">
        <v>37</v>
      </c>
      <c r="H26" s="32" t="s">
        <v>37</v>
      </c>
      <c r="I26" s="32" t="s">
        <v>37</v>
      </c>
      <c r="J26" s="32" t="s">
        <v>37</v>
      </c>
      <c r="K26" s="16"/>
    </row>
    <row r="27" spans="1:11">
      <c r="A27" s="1199"/>
      <c r="B27" s="175" t="s">
        <v>201</v>
      </c>
      <c r="C27" s="128">
        <v>11984</v>
      </c>
      <c r="D27" s="32">
        <v>13760</v>
      </c>
      <c r="E27" s="176">
        <v>203.62311169893277</v>
      </c>
      <c r="F27" s="176">
        <v>221.29444383688539</v>
      </c>
      <c r="G27" s="179">
        <v>16887</v>
      </c>
      <c r="H27" s="179">
        <v>18962</v>
      </c>
      <c r="I27" s="176">
        <v>286.93119887014996</v>
      </c>
      <c r="J27" s="176">
        <v>304.9553229676614</v>
      </c>
      <c r="K27" s="20"/>
    </row>
    <row r="28" spans="1:11">
      <c r="A28" s="1199"/>
      <c r="B28" s="175" t="s">
        <v>25</v>
      </c>
      <c r="C28" s="27">
        <v>13</v>
      </c>
      <c r="D28" s="178">
        <v>27</v>
      </c>
      <c r="E28" s="176">
        <v>7.8626337403758333</v>
      </c>
      <c r="F28" s="176">
        <v>15.099235531297358</v>
      </c>
      <c r="G28" s="178">
        <v>85</v>
      </c>
      <c r="H28" s="178">
        <v>65</v>
      </c>
      <c r="I28" s="176">
        <v>51.409528302457375</v>
      </c>
      <c r="J28" s="176">
        <v>36.350011464234385</v>
      </c>
      <c r="K28" s="16"/>
    </row>
    <row r="29" spans="1:11">
      <c r="A29" s="1199"/>
      <c r="B29" s="86" t="s">
        <v>26</v>
      </c>
      <c r="C29" s="33">
        <v>2623</v>
      </c>
      <c r="D29" s="32">
        <v>3351</v>
      </c>
      <c r="E29" s="176">
        <v>62.433725160696028</v>
      </c>
      <c r="F29" s="176">
        <v>75.371950792979945</v>
      </c>
      <c r="G29" s="60">
        <v>12468</v>
      </c>
      <c r="H29" s="60">
        <v>13098</v>
      </c>
      <c r="I29" s="176">
        <v>296.76846561325129</v>
      </c>
      <c r="J29" s="176">
        <v>294.60513622394848</v>
      </c>
      <c r="K29" s="16"/>
    </row>
    <row r="30" spans="1:11">
      <c r="A30" s="1199"/>
      <c r="B30" s="175" t="s">
        <v>21</v>
      </c>
      <c r="C30" s="27">
        <v>98726</v>
      </c>
      <c r="D30" s="32">
        <v>98763</v>
      </c>
      <c r="E30" s="176">
        <v>401.97552121110402</v>
      </c>
      <c r="F30" s="176">
        <v>384.01916024761874</v>
      </c>
      <c r="G30" s="32">
        <v>116784</v>
      </c>
      <c r="H30" s="32">
        <v>122769</v>
      </c>
      <c r="I30" s="176">
        <v>475.5009751141298</v>
      </c>
      <c r="J30" s="176">
        <v>477.36144390551021</v>
      </c>
      <c r="K30" s="16"/>
    </row>
    <row r="31" spans="1:11">
      <c r="A31" s="1199"/>
      <c r="B31" s="180" t="s">
        <v>38</v>
      </c>
      <c r="C31" s="29">
        <v>1724</v>
      </c>
      <c r="D31" s="181">
        <v>2001</v>
      </c>
      <c r="E31" s="182">
        <v>299.56038991503186</v>
      </c>
      <c r="F31" s="182">
        <v>321.402929408609</v>
      </c>
      <c r="G31" s="181" t="s">
        <v>37</v>
      </c>
      <c r="H31" s="181" t="s">
        <v>37</v>
      </c>
      <c r="I31" s="181" t="s">
        <v>37</v>
      </c>
      <c r="J31" s="181" t="s">
        <v>37</v>
      </c>
      <c r="K31" s="16"/>
    </row>
    <row r="32" spans="1:11">
      <c r="A32" s="780"/>
      <c r="B32" s="175"/>
      <c r="C32" s="27"/>
      <c r="D32" s="32"/>
      <c r="E32" s="176"/>
      <c r="F32" s="176"/>
      <c r="G32" s="32"/>
      <c r="H32" s="32"/>
      <c r="I32" s="32"/>
      <c r="J32" s="32"/>
      <c r="K32" s="16"/>
    </row>
    <row r="33" spans="1:11">
      <c r="A33" s="1199" t="s">
        <v>119</v>
      </c>
      <c r="B33" s="84" t="s">
        <v>8</v>
      </c>
      <c r="C33" s="53">
        <v>44</v>
      </c>
      <c r="D33" s="55">
        <v>26</v>
      </c>
      <c r="E33" s="174">
        <v>21.38237023574063</v>
      </c>
      <c r="F33" s="174">
        <v>11.630507716394543</v>
      </c>
      <c r="G33" s="55" t="s">
        <v>37</v>
      </c>
      <c r="H33" s="55" t="s">
        <v>37</v>
      </c>
      <c r="I33" s="55" t="s">
        <v>37</v>
      </c>
      <c r="J33" s="55" t="s">
        <v>37</v>
      </c>
      <c r="K33" s="16"/>
    </row>
    <row r="34" spans="1:11">
      <c r="A34" s="1199"/>
      <c r="B34" s="175" t="s">
        <v>22</v>
      </c>
      <c r="C34" s="27">
        <v>178</v>
      </c>
      <c r="D34" s="32">
        <v>247</v>
      </c>
      <c r="E34" s="176">
        <v>116.61883983909222</v>
      </c>
      <c r="F34" s="176">
        <v>149.74688532541151</v>
      </c>
      <c r="G34" s="32">
        <v>647</v>
      </c>
      <c r="H34" s="32">
        <v>608</v>
      </c>
      <c r="I34" s="176">
        <v>423.8898279544531</v>
      </c>
      <c r="J34" s="176">
        <v>368.60771772408987</v>
      </c>
      <c r="K34" s="16"/>
    </row>
    <row r="35" spans="1:11">
      <c r="A35" s="1199"/>
      <c r="B35" s="175" t="s">
        <v>202</v>
      </c>
      <c r="C35" s="27" t="s">
        <v>37</v>
      </c>
      <c r="D35" s="178" t="s">
        <v>37</v>
      </c>
      <c r="E35" s="27" t="s">
        <v>37</v>
      </c>
      <c r="F35" s="178" t="s">
        <v>37</v>
      </c>
      <c r="G35" s="60">
        <v>285</v>
      </c>
      <c r="H35" s="60">
        <v>544</v>
      </c>
      <c r="I35" s="176">
        <v>29.715822893695556</v>
      </c>
      <c r="J35" s="176">
        <v>52.507574507186497</v>
      </c>
      <c r="K35" s="16"/>
    </row>
    <row r="36" spans="1:11">
      <c r="A36" s="1199"/>
      <c r="B36" s="175" t="s">
        <v>20</v>
      </c>
      <c r="C36" s="27">
        <v>1242</v>
      </c>
      <c r="D36" s="32">
        <v>1235</v>
      </c>
      <c r="E36" s="176">
        <v>163.78569130221493</v>
      </c>
      <c r="F36" s="176">
        <v>151.17333767472149</v>
      </c>
      <c r="G36" s="60">
        <v>2681</v>
      </c>
      <c r="H36" s="60">
        <v>2666</v>
      </c>
      <c r="I36" s="176">
        <v>353.55027244866204</v>
      </c>
      <c r="J36" s="176">
        <v>326.33855728000606</v>
      </c>
      <c r="K36" s="16"/>
    </row>
    <row r="37" spans="1:11">
      <c r="A37" s="1199"/>
      <c r="B37" s="180" t="s">
        <v>27</v>
      </c>
      <c r="C37" s="29">
        <v>294</v>
      </c>
      <c r="D37" s="181">
        <v>474</v>
      </c>
      <c r="E37" s="182">
        <v>55.764937511024954</v>
      </c>
      <c r="F37" s="182">
        <v>82.864814970210631</v>
      </c>
      <c r="G37" s="183">
        <v>1304</v>
      </c>
      <c r="H37" s="183">
        <v>1421</v>
      </c>
      <c r="I37" s="182">
        <v>247.33836229379776</v>
      </c>
      <c r="J37" s="182">
        <v>248.41962462588458</v>
      </c>
      <c r="K37" s="16"/>
    </row>
    <row r="38" spans="1:11">
      <c r="A38" s="780"/>
      <c r="B38" s="180"/>
      <c r="C38" s="29"/>
      <c r="D38" s="181"/>
      <c r="E38" s="182"/>
      <c r="F38" s="182"/>
      <c r="G38" s="183"/>
      <c r="H38" s="183"/>
      <c r="I38" s="182"/>
      <c r="J38" s="182"/>
      <c r="K38" s="16"/>
    </row>
    <row r="39" spans="1:11">
      <c r="A39" s="780" t="s">
        <v>120</v>
      </c>
      <c r="B39" s="83" t="s">
        <v>10</v>
      </c>
      <c r="C39" s="79">
        <v>1969</v>
      </c>
      <c r="D39" s="89">
        <v>2595</v>
      </c>
      <c r="E39" s="184">
        <v>280.94496817431434</v>
      </c>
      <c r="F39" s="184">
        <v>343.36160939342096</v>
      </c>
      <c r="G39" s="89">
        <v>1457</v>
      </c>
      <c r="H39" s="89">
        <v>1839</v>
      </c>
      <c r="I39" s="184">
        <v>207.89071540374604</v>
      </c>
      <c r="J39" s="184">
        <v>243.33025035626247</v>
      </c>
      <c r="K39" s="16"/>
    </row>
    <row r="40" spans="1:11">
      <c r="A40" s="185"/>
      <c r="B40" s="770"/>
      <c r="C40" s="770"/>
      <c r="D40" s="770"/>
      <c r="E40" s="770"/>
      <c r="F40" s="186"/>
      <c r="G40" s="187"/>
      <c r="H40" s="187"/>
      <c r="I40" s="187"/>
      <c r="J40" s="187"/>
      <c r="K40" s="16"/>
    </row>
    <row r="41" spans="1:11">
      <c r="A41" s="37" t="s">
        <v>123</v>
      </c>
      <c r="B41" s="770"/>
      <c r="C41" s="770"/>
      <c r="D41" s="770"/>
      <c r="E41" s="770"/>
      <c r="F41" s="186"/>
      <c r="G41" s="187"/>
      <c r="H41" s="187"/>
      <c r="I41" s="187"/>
      <c r="J41" s="187"/>
      <c r="K41" s="16"/>
    </row>
    <row r="42" spans="1:11">
      <c r="A42" s="37" t="s">
        <v>113</v>
      </c>
      <c r="B42" s="770"/>
      <c r="C42" s="770"/>
      <c r="D42" s="770"/>
      <c r="E42" s="770"/>
      <c r="F42" s="186"/>
      <c r="G42" s="187"/>
      <c r="H42" s="187"/>
      <c r="I42" s="187"/>
      <c r="J42" s="187"/>
      <c r="K42" s="16"/>
    </row>
    <row r="43" spans="1:11">
      <c r="A43" s="188" t="s">
        <v>203</v>
      </c>
      <c r="B43" s="189"/>
      <c r="C43" s="189"/>
      <c r="D43" s="16"/>
      <c r="E43" s="7"/>
      <c r="F43" s="186"/>
      <c r="G43" s="187"/>
      <c r="H43" s="187"/>
      <c r="I43" s="187"/>
      <c r="J43" s="187"/>
      <c r="K43" s="16"/>
    </row>
    <row r="44" spans="1:11" ht="24.75" customHeight="1">
      <c r="A44" s="1176" t="s">
        <v>121</v>
      </c>
      <c r="B44" s="1176"/>
      <c r="C44" s="1176"/>
      <c r="D44" s="1176"/>
      <c r="E44" s="1176"/>
      <c r="F44" s="1176"/>
      <c r="G44" s="1176"/>
      <c r="H44" s="1176"/>
      <c r="I44" s="1176"/>
      <c r="J44" s="1176"/>
      <c r="K44" s="16"/>
    </row>
    <row r="45" spans="1:11">
      <c r="A45" s="105" t="s">
        <v>205</v>
      </c>
      <c r="B45" s="622"/>
      <c r="C45" s="622"/>
      <c r="D45" s="16"/>
      <c r="E45" s="186"/>
      <c r="F45" s="186"/>
      <c r="G45" s="187"/>
      <c r="H45" s="187"/>
      <c r="I45" s="187"/>
      <c r="J45" s="187"/>
      <c r="K45" s="16"/>
    </row>
    <row r="46" spans="1:11">
      <c r="A46" s="105" t="s">
        <v>206</v>
      </c>
      <c r="B46" s="622"/>
      <c r="C46" s="622"/>
      <c r="D46" s="16"/>
      <c r="E46" s="186"/>
      <c r="F46" s="186"/>
      <c r="G46" s="187"/>
      <c r="H46" s="187"/>
      <c r="I46" s="187"/>
      <c r="J46" s="187"/>
      <c r="K46" s="16"/>
    </row>
    <row r="47" spans="1:11">
      <c r="A47" s="16" t="s">
        <v>67</v>
      </c>
      <c r="B47" s="37"/>
      <c r="C47" s="16"/>
      <c r="D47" s="16"/>
      <c r="E47" s="186"/>
      <c r="F47" s="186"/>
      <c r="G47" s="187"/>
      <c r="H47" s="187"/>
      <c r="I47" s="187"/>
      <c r="J47" s="187"/>
      <c r="K47" s="16"/>
    </row>
  </sheetData>
  <mergeCells count="11">
    <mergeCell ref="A44:J44"/>
    <mergeCell ref="G5:J5"/>
    <mergeCell ref="C6:D6"/>
    <mergeCell ref="E6:F6"/>
    <mergeCell ref="G6:H6"/>
    <mergeCell ref="I6:J6"/>
    <mergeCell ref="A11:A31"/>
    <mergeCell ref="A33:A37"/>
    <mergeCell ref="A5:A7"/>
    <mergeCell ref="B5:B7"/>
    <mergeCell ref="C5:F5"/>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F98"/>
  <sheetViews>
    <sheetView zoomScaleNormal="100" workbookViewId="0">
      <selection sqref="A1:XFD1048576"/>
    </sheetView>
  </sheetViews>
  <sheetFormatPr defaultColWidth="6.28515625" defaultRowHeight="11.25"/>
  <cols>
    <col min="1" max="1" width="17.140625" style="37" customWidth="1"/>
    <col min="2" max="2" width="20.42578125" style="37" customWidth="1"/>
    <col min="3" max="3" width="8.5703125" style="37" bestFit="1" customWidth="1"/>
    <col min="4" max="4" width="6" style="37" customWidth="1"/>
    <col min="5" max="5" width="8.5703125" style="37" bestFit="1" customWidth="1"/>
    <col min="6" max="6" width="7" style="37" customWidth="1"/>
    <col min="7" max="7" width="8.5703125" style="37" bestFit="1" customWidth="1"/>
    <col min="8" max="8" width="7.140625" style="37" bestFit="1" customWidth="1"/>
    <col min="9" max="9" width="8" style="37" customWidth="1"/>
    <col min="10" max="10" width="6.85546875" style="37" customWidth="1"/>
    <col min="11" max="11" width="8.42578125" style="16" customWidth="1"/>
    <col min="12" max="191" width="9.140625" style="16" customWidth="1"/>
    <col min="192" max="192" width="17.140625" style="16" customWidth="1"/>
    <col min="193" max="193" width="16.42578125" style="16" customWidth="1"/>
    <col min="194" max="194" width="7" style="16" customWidth="1"/>
    <col min="195" max="195" width="6" style="16" bestFit="1" customWidth="1"/>
    <col min="196" max="196" width="4.42578125" style="16" bestFit="1" customWidth="1"/>
    <col min="197" max="197" width="4.7109375" style="16" bestFit="1" customWidth="1"/>
    <col min="198" max="199" width="4.42578125" style="16" bestFit="1" customWidth="1"/>
    <col min="200" max="16384" width="6.28515625" style="16"/>
  </cols>
  <sheetData>
    <row r="1" spans="1:11" ht="12" customHeight="1">
      <c r="A1" s="1" t="s">
        <v>271</v>
      </c>
      <c r="B1" s="16"/>
      <c r="C1" s="16"/>
      <c r="D1" s="16"/>
      <c r="E1" s="16"/>
      <c r="F1" s="16"/>
      <c r="G1" s="16"/>
      <c r="H1" s="16"/>
      <c r="I1" s="243"/>
      <c r="J1" s="214"/>
    </row>
    <row r="2" spans="1:11" ht="12" customHeight="1">
      <c r="A2" s="4" t="s">
        <v>250</v>
      </c>
      <c r="B2" s="16"/>
      <c r="C2" s="16"/>
      <c r="D2" s="16"/>
      <c r="E2" s="16"/>
      <c r="F2" s="16"/>
      <c r="G2" s="16"/>
      <c r="H2" s="16"/>
      <c r="I2" s="16"/>
      <c r="J2" s="16"/>
    </row>
    <row r="3" spans="1:11" ht="12" customHeight="1">
      <c r="A3" s="4" t="s">
        <v>49</v>
      </c>
      <c r="B3" s="16"/>
      <c r="C3" s="16"/>
      <c r="D3" s="16"/>
      <c r="E3" s="16"/>
      <c r="H3" s="191"/>
      <c r="I3" s="191"/>
      <c r="J3" s="191"/>
    </row>
    <row r="4" spans="1:11" ht="12" customHeight="1">
      <c r="A4" s="16"/>
      <c r="B4" s="16"/>
      <c r="C4" s="16"/>
      <c r="D4" s="16"/>
      <c r="E4" s="16"/>
      <c r="F4" s="16"/>
      <c r="G4" s="16"/>
      <c r="H4" s="16"/>
      <c r="I4" s="16"/>
      <c r="J4" s="16"/>
    </row>
    <row r="5" spans="1:11" ht="29.25" customHeight="1">
      <c r="A5" s="1164" t="s">
        <v>215</v>
      </c>
      <c r="B5" s="1164" t="s">
        <v>101</v>
      </c>
      <c r="C5" s="1193" t="s">
        <v>909</v>
      </c>
      <c r="D5" s="1193"/>
      <c r="E5" s="1193"/>
      <c r="F5" s="1193"/>
      <c r="G5" s="1193" t="s">
        <v>251</v>
      </c>
      <c r="H5" s="1193"/>
      <c r="I5" s="1193"/>
      <c r="J5" s="1193"/>
      <c r="K5" s="244"/>
    </row>
    <row r="6" spans="1:11" ht="12" customHeight="1">
      <c r="A6" s="1164"/>
      <c r="B6" s="1164"/>
      <c r="C6" s="1164" t="s">
        <v>4</v>
      </c>
      <c r="D6" s="1164"/>
      <c r="E6" s="1164" t="s">
        <v>910</v>
      </c>
      <c r="F6" s="1164"/>
      <c r="G6" s="1164" t="s">
        <v>4</v>
      </c>
      <c r="H6" s="1164"/>
      <c r="I6" s="1164" t="s">
        <v>911</v>
      </c>
      <c r="J6" s="1164"/>
      <c r="K6" s="6"/>
    </row>
    <row r="7" spans="1:11" ht="12" customHeight="1">
      <c r="A7" s="1174"/>
      <c r="B7" s="1174"/>
      <c r="C7" s="771" t="s">
        <v>912</v>
      </c>
      <c r="D7" s="771">
        <v>2014</v>
      </c>
      <c r="E7" s="771" t="s">
        <v>912</v>
      </c>
      <c r="F7" s="771">
        <v>2014</v>
      </c>
      <c r="G7" s="771" t="s">
        <v>912</v>
      </c>
      <c r="H7" s="771">
        <v>2014</v>
      </c>
      <c r="I7" s="771" t="s">
        <v>912</v>
      </c>
      <c r="J7" s="771">
        <v>2014</v>
      </c>
      <c r="K7" s="6"/>
    </row>
    <row r="8" spans="1:11" ht="12" customHeight="1">
      <c r="A8" s="207"/>
      <c r="B8" s="207"/>
      <c r="C8" s="207"/>
      <c r="D8" s="207"/>
      <c r="E8" s="207"/>
      <c r="F8" s="207"/>
      <c r="G8" s="207"/>
      <c r="H8" s="207"/>
      <c r="I8" s="207"/>
      <c r="J8" s="207"/>
      <c r="K8" s="6"/>
    </row>
    <row r="9" spans="1:11" ht="12" customHeight="1">
      <c r="A9" s="769"/>
      <c r="B9" s="769" t="s">
        <v>7</v>
      </c>
      <c r="C9" s="39" t="s">
        <v>37</v>
      </c>
      <c r="D9" s="39" t="s">
        <v>37</v>
      </c>
      <c r="E9" s="825" t="s">
        <v>37</v>
      </c>
      <c r="F9" s="825" t="s">
        <v>37</v>
      </c>
      <c r="G9" s="39" t="s">
        <v>37</v>
      </c>
      <c r="H9" s="39" t="s">
        <v>37</v>
      </c>
      <c r="I9" s="155" t="s">
        <v>37</v>
      </c>
      <c r="J9" s="155" t="s">
        <v>37</v>
      </c>
      <c r="K9" s="191"/>
    </row>
    <row r="10" spans="1:11" ht="12" customHeight="1">
      <c r="A10" s="6"/>
      <c r="B10" s="6"/>
      <c r="C10" s="232"/>
      <c r="D10" s="232"/>
      <c r="E10" s="258"/>
      <c r="F10" s="258"/>
      <c r="G10" s="232"/>
      <c r="H10" s="232"/>
      <c r="I10" s="172"/>
      <c r="J10" s="172"/>
      <c r="K10" s="191"/>
    </row>
    <row r="11" spans="1:11" ht="12" customHeight="1">
      <c r="A11" s="1201" t="s">
        <v>118</v>
      </c>
      <c r="B11" s="49" t="s">
        <v>197</v>
      </c>
      <c r="C11" s="236">
        <v>118</v>
      </c>
      <c r="D11" s="55">
        <v>105</v>
      </c>
      <c r="E11" s="257">
        <v>15.86021505376344</v>
      </c>
      <c r="F11" s="257">
        <v>13.043478260869565</v>
      </c>
      <c r="G11" s="53">
        <v>59</v>
      </c>
      <c r="H11" s="55">
        <v>75</v>
      </c>
      <c r="I11" s="248">
        <v>1.7873723657085039</v>
      </c>
      <c r="J11" s="248">
        <v>2.2581485289667764</v>
      </c>
      <c r="K11" s="245"/>
    </row>
    <row r="12" spans="1:11" ht="12" customHeight="1">
      <c r="A12" s="1202"/>
      <c r="B12" s="11" t="s">
        <v>11</v>
      </c>
      <c r="C12" s="28" t="s">
        <v>37</v>
      </c>
      <c r="D12" s="32" t="s">
        <v>37</v>
      </c>
      <c r="E12" s="28" t="s">
        <v>37</v>
      </c>
      <c r="F12" s="32" t="s">
        <v>37</v>
      </c>
      <c r="G12" s="28" t="s">
        <v>37</v>
      </c>
      <c r="H12" s="32" t="s">
        <v>37</v>
      </c>
      <c r="I12" s="249" t="s">
        <v>37</v>
      </c>
      <c r="J12" s="247" t="s">
        <v>37</v>
      </c>
      <c r="K12" s="7"/>
    </row>
    <row r="13" spans="1:11" ht="12" customHeight="1">
      <c r="A13" s="1202"/>
      <c r="B13" s="11" t="s">
        <v>198</v>
      </c>
      <c r="C13" s="28" t="s">
        <v>37</v>
      </c>
      <c r="D13" s="28" t="s">
        <v>37</v>
      </c>
      <c r="E13" s="28" t="s">
        <v>37</v>
      </c>
      <c r="F13" s="28" t="s">
        <v>37</v>
      </c>
      <c r="G13" s="28">
        <v>291</v>
      </c>
      <c r="H13" s="32" t="s">
        <v>37</v>
      </c>
      <c r="I13" s="247">
        <v>3.3146007136301163</v>
      </c>
      <c r="J13" s="247" t="s">
        <v>37</v>
      </c>
      <c r="K13" s="246"/>
    </row>
    <row r="14" spans="1:11" ht="12" customHeight="1">
      <c r="A14" s="1202"/>
      <c r="B14" s="11" t="s">
        <v>13</v>
      </c>
      <c r="C14" s="9">
        <v>2</v>
      </c>
      <c r="D14" s="717">
        <v>9</v>
      </c>
      <c r="E14" s="258">
        <v>0.11086474501108648</v>
      </c>
      <c r="F14" s="258">
        <v>0.44247787610619471</v>
      </c>
      <c r="G14" s="27">
        <v>13</v>
      </c>
      <c r="H14" s="32">
        <v>43</v>
      </c>
      <c r="I14" s="247">
        <v>0.4659897389059493</v>
      </c>
      <c r="J14" s="247">
        <v>1.5075172523079037</v>
      </c>
      <c r="K14" s="246"/>
    </row>
    <row r="15" spans="1:11" ht="12" customHeight="1">
      <c r="A15" s="1202"/>
      <c r="B15" s="11" t="s">
        <v>14</v>
      </c>
      <c r="C15" s="9">
        <v>12</v>
      </c>
      <c r="D15" s="717">
        <v>10</v>
      </c>
      <c r="E15" s="258">
        <v>0.86767895878524948</v>
      </c>
      <c r="F15" s="258">
        <v>0.69108500345542501</v>
      </c>
      <c r="G15" s="27">
        <v>139</v>
      </c>
      <c r="H15" s="32">
        <v>63</v>
      </c>
      <c r="I15" s="247">
        <v>3.6203894080428904</v>
      </c>
      <c r="J15" s="247">
        <v>1.6216011689942649</v>
      </c>
      <c r="K15" s="7"/>
    </row>
    <row r="16" spans="1:11" ht="12" customHeight="1">
      <c r="A16" s="1202"/>
      <c r="B16" s="11" t="s">
        <v>199</v>
      </c>
      <c r="C16" s="9">
        <v>18</v>
      </c>
      <c r="D16" s="717">
        <v>12</v>
      </c>
      <c r="E16" s="258">
        <v>0.75853350189633373</v>
      </c>
      <c r="F16" s="258">
        <v>0.48309178743961351</v>
      </c>
      <c r="G16" s="27">
        <v>192</v>
      </c>
      <c r="H16" s="32">
        <v>295</v>
      </c>
      <c r="I16" s="247">
        <v>2.9841244578840569</v>
      </c>
      <c r="J16" s="247">
        <v>4.5223050817525454</v>
      </c>
      <c r="K16" s="7"/>
    </row>
    <row r="17" spans="1:11" ht="12" customHeight="1">
      <c r="A17" s="1202"/>
      <c r="B17" s="11" t="s">
        <v>16</v>
      </c>
      <c r="C17" s="27" t="s">
        <v>37</v>
      </c>
      <c r="D17" s="32" t="s">
        <v>37</v>
      </c>
      <c r="E17" s="32" t="s">
        <v>37</v>
      </c>
      <c r="F17" s="32" t="s">
        <v>37</v>
      </c>
      <c r="G17" s="27">
        <v>27</v>
      </c>
      <c r="H17" s="32">
        <v>42</v>
      </c>
      <c r="I17" s="247">
        <v>0.3973918729829603</v>
      </c>
      <c r="J17" s="247">
        <v>0.61305957012262946</v>
      </c>
      <c r="K17" s="246"/>
    </row>
    <row r="18" spans="1:11" ht="12" customHeight="1">
      <c r="A18" s="1202"/>
      <c r="B18" s="11" t="s">
        <v>17</v>
      </c>
      <c r="C18" s="9">
        <v>7</v>
      </c>
      <c r="D18" s="717">
        <v>5</v>
      </c>
      <c r="E18" s="258">
        <v>0.65116279069767447</v>
      </c>
      <c r="F18" s="258">
        <v>0.45578851412944388</v>
      </c>
      <c r="G18" s="27">
        <v>17</v>
      </c>
      <c r="H18" s="32">
        <v>24</v>
      </c>
      <c r="I18" s="247">
        <v>0.53423621348456196</v>
      </c>
      <c r="J18" s="247">
        <v>0.74433445179922697</v>
      </c>
      <c r="K18" s="246"/>
    </row>
    <row r="19" spans="1:11" ht="12" customHeight="1">
      <c r="A19" s="1202"/>
      <c r="B19" s="11" t="s">
        <v>200</v>
      </c>
      <c r="C19" s="27" t="s">
        <v>37</v>
      </c>
      <c r="D19" s="32" t="s">
        <v>37</v>
      </c>
      <c r="E19" s="27" t="s">
        <v>37</v>
      </c>
      <c r="F19" s="32" t="s">
        <v>37</v>
      </c>
      <c r="G19" s="27" t="s">
        <v>37</v>
      </c>
      <c r="H19" s="32" t="s">
        <v>37</v>
      </c>
      <c r="I19" s="249" t="s">
        <v>37</v>
      </c>
      <c r="J19" s="247" t="s">
        <v>37</v>
      </c>
      <c r="K19" s="246"/>
    </row>
    <row r="20" spans="1:11" ht="12" customHeight="1">
      <c r="A20" s="1202"/>
      <c r="B20" s="11" t="s">
        <v>154</v>
      </c>
      <c r="C20" s="27" t="s">
        <v>37</v>
      </c>
      <c r="D20" s="32" t="s">
        <v>37</v>
      </c>
      <c r="E20" s="27" t="s">
        <v>37</v>
      </c>
      <c r="F20" s="32" t="s">
        <v>37</v>
      </c>
      <c r="G20" s="27">
        <v>432</v>
      </c>
      <c r="H20" s="32">
        <v>540</v>
      </c>
      <c r="I20" s="247">
        <v>2.0977639584339727</v>
      </c>
      <c r="J20" s="247">
        <v>2.6044056801702045</v>
      </c>
      <c r="K20" s="246"/>
    </row>
    <row r="21" spans="1:11" ht="12" customHeight="1">
      <c r="A21" s="1202"/>
      <c r="B21" s="11" t="s">
        <v>34</v>
      </c>
      <c r="C21" s="9">
        <v>19</v>
      </c>
      <c r="D21" s="717">
        <v>26</v>
      </c>
      <c r="E21" s="258">
        <v>1.1875</v>
      </c>
      <c r="F21" s="258">
        <v>1.4994232987312572</v>
      </c>
      <c r="G21" s="27">
        <v>85</v>
      </c>
      <c r="H21" s="32">
        <v>80</v>
      </c>
      <c r="I21" s="247">
        <v>1.0665456743793393</v>
      </c>
      <c r="J21" s="247">
        <v>0.99084410504731035</v>
      </c>
      <c r="K21" s="246"/>
    </row>
    <row r="22" spans="1:11" ht="12" customHeight="1">
      <c r="A22" s="1202"/>
      <c r="B22" s="11" t="s">
        <v>179</v>
      </c>
      <c r="C22" s="27" t="s">
        <v>37</v>
      </c>
      <c r="D22" s="32" t="s">
        <v>37</v>
      </c>
      <c r="E22" s="27" t="s">
        <v>37</v>
      </c>
      <c r="F22" s="32" t="s">
        <v>37</v>
      </c>
      <c r="G22" s="128" t="s">
        <v>37</v>
      </c>
      <c r="H22" s="128" t="s">
        <v>37</v>
      </c>
      <c r="I22" s="27" t="s">
        <v>37</v>
      </c>
      <c r="J22" s="247" t="s">
        <v>37</v>
      </c>
      <c r="K22" s="246"/>
    </row>
    <row r="23" spans="1:11" ht="12" customHeight="1">
      <c r="A23" s="1202"/>
      <c r="B23" s="11" t="s">
        <v>19</v>
      </c>
      <c r="C23" s="27">
        <v>115</v>
      </c>
      <c r="D23" s="178">
        <v>78</v>
      </c>
      <c r="E23" s="258">
        <v>5.1202137132680319</v>
      </c>
      <c r="F23" s="258">
        <v>3.4528552456839305</v>
      </c>
      <c r="G23" s="27">
        <v>258</v>
      </c>
      <c r="H23" s="178">
        <v>282</v>
      </c>
      <c r="I23" s="247">
        <v>2.801744031362158</v>
      </c>
      <c r="J23" s="247">
        <v>3.0393983629498633</v>
      </c>
      <c r="K23" s="246"/>
    </row>
    <row r="24" spans="1:11" ht="12" customHeight="1">
      <c r="A24" s="1202"/>
      <c r="B24" s="11" t="s">
        <v>23</v>
      </c>
      <c r="C24" s="9">
        <v>10</v>
      </c>
      <c r="D24" s="717">
        <v>26</v>
      </c>
      <c r="E24" s="258">
        <v>1.3315579227696404</v>
      </c>
      <c r="F24" s="258">
        <v>3.3333333333333335</v>
      </c>
      <c r="G24" s="27">
        <v>15</v>
      </c>
      <c r="H24" s="32">
        <v>11</v>
      </c>
      <c r="I24" s="247">
        <v>0.47119372847429986</v>
      </c>
      <c r="J24" s="247">
        <v>0.34440048641872334</v>
      </c>
      <c r="K24" s="246"/>
    </row>
    <row r="25" spans="1:11" ht="12" customHeight="1">
      <c r="A25" s="1202"/>
      <c r="B25" s="11" t="s">
        <v>62</v>
      </c>
      <c r="C25" s="9">
        <v>71</v>
      </c>
      <c r="D25" s="717">
        <v>72</v>
      </c>
      <c r="E25" s="258">
        <v>1.1423974255832663</v>
      </c>
      <c r="F25" s="258">
        <v>1.157556270096463</v>
      </c>
      <c r="G25" s="27">
        <v>3534</v>
      </c>
      <c r="H25" s="32">
        <v>5890</v>
      </c>
      <c r="I25" s="247">
        <v>21.589353992646792</v>
      </c>
      <c r="J25" s="247">
        <v>35.781168207150245</v>
      </c>
      <c r="K25" s="7"/>
    </row>
    <row r="26" spans="1:11" ht="12" customHeight="1">
      <c r="A26" s="1202"/>
      <c r="B26" s="11" t="s">
        <v>24</v>
      </c>
      <c r="C26" s="9">
        <v>10</v>
      </c>
      <c r="D26" s="717">
        <v>11</v>
      </c>
      <c r="E26" s="258">
        <v>1.1148272017837235</v>
      </c>
      <c r="F26" s="258">
        <v>1.1727078891257996</v>
      </c>
      <c r="G26" s="27">
        <v>463</v>
      </c>
      <c r="H26" s="32">
        <v>13</v>
      </c>
      <c r="I26" s="247">
        <v>13.722751224896331</v>
      </c>
      <c r="J26" s="247">
        <v>0.38139832360767606</v>
      </c>
      <c r="K26" s="246"/>
    </row>
    <row r="27" spans="1:11" ht="12" customHeight="1">
      <c r="A27" s="1202"/>
      <c r="B27" s="11" t="s">
        <v>201</v>
      </c>
      <c r="C27" s="27" t="s">
        <v>37</v>
      </c>
      <c r="D27" s="178" t="s">
        <v>37</v>
      </c>
      <c r="E27" s="27" t="s">
        <v>37</v>
      </c>
      <c r="F27" s="32" t="s">
        <v>37</v>
      </c>
      <c r="G27" s="27" t="s">
        <v>37</v>
      </c>
      <c r="H27" s="178" t="s">
        <v>37</v>
      </c>
      <c r="I27" s="249" t="s">
        <v>37</v>
      </c>
      <c r="J27" s="247" t="s">
        <v>37</v>
      </c>
      <c r="K27" s="7"/>
    </row>
    <row r="28" spans="1:11" s="20" customFormat="1" ht="12" customHeight="1">
      <c r="A28" s="1202"/>
      <c r="B28" s="11" t="s">
        <v>25</v>
      </c>
      <c r="C28" s="27" t="s">
        <v>37</v>
      </c>
      <c r="D28" s="178" t="s">
        <v>37</v>
      </c>
      <c r="E28" s="27" t="s">
        <v>37</v>
      </c>
      <c r="F28" s="32" t="s">
        <v>37</v>
      </c>
      <c r="G28" s="27" t="s">
        <v>37</v>
      </c>
      <c r="H28" s="178" t="s">
        <v>37</v>
      </c>
      <c r="I28" s="249" t="s">
        <v>37</v>
      </c>
      <c r="J28" s="247" t="s">
        <v>37</v>
      </c>
      <c r="K28" s="246"/>
    </row>
    <row r="29" spans="1:11" ht="12" customHeight="1">
      <c r="A29" s="1202"/>
      <c r="B29" s="12" t="s">
        <v>26</v>
      </c>
      <c r="C29" s="13">
        <v>70</v>
      </c>
      <c r="D29" s="717">
        <v>89</v>
      </c>
      <c r="E29" s="258">
        <v>2.2385673169171731</v>
      </c>
      <c r="F29" s="258">
        <v>2.7856025039123633</v>
      </c>
      <c r="G29" s="33" t="s">
        <v>37</v>
      </c>
      <c r="H29" s="32" t="s">
        <v>37</v>
      </c>
      <c r="I29" s="249" t="s">
        <v>37</v>
      </c>
      <c r="J29" s="247" t="s">
        <v>37</v>
      </c>
      <c r="K29" s="246"/>
    </row>
    <row r="30" spans="1:11" ht="12" customHeight="1">
      <c r="A30" s="1202"/>
      <c r="B30" s="11" t="s">
        <v>21</v>
      </c>
      <c r="C30" s="9">
        <v>220</v>
      </c>
      <c r="D30" s="717">
        <v>168</v>
      </c>
      <c r="E30" s="258">
        <v>1.0961088137113248</v>
      </c>
      <c r="F30" s="258">
        <v>0.82864752885469062</v>
      </c>
      <c r="G30" s="27">
        <v>7959</v>
      </c>
      <c r="H30" s="32">
        <v>8518</v>
      </c>
      <c r="I30" s="247">
        <v>18.227968886444241</v>
      </c>
      <c r="J30" s="247">
        <v>19.343570331659343</v>
      </c>
      <c r="K30" s="246"/>
    </row>
    <row r="31" spans="1:11" ht="12" customHeight="1">
      <c r="A31" s="1203"/>
      <c r="B31" s="601" t="s">
        <v>38</v>
      </c>
      <c r="C31" s="718">
        <v>40</v>
      </c>
      <c r="D31" s="719">
        <v>27</v>
      </c>
      <c r="E31" s="720">
        <v>6.6225165562913908</v>
      </c>
      <c r="F31" s="720">
        <v>4.1925465838509322</v>
      </c>
      <c r="G31" s="721">
        <v>20</v>
      </c>
      <c r="H31" s="722">
        <v>50</v>
      </c>
      <c r="I31" s="723">
        <v>0.91088701266406213</v>
      </c>
      <c r="J31" s="723">
        <v>2.2526845241474267</v>
      </c>
      <c r="K31" s="246"/>
    </row>
    <row r="32" spans="1:11" ht="12" customHeight="1">
      <c r="A32" s="228"/>
      <c r="B32" s="11"/>
      <c r="C32" s="9"/>
      <c r="D32" s="717"/>
      <c r="E32" s="258"/>
      <c r="F32" s="258"/>
      <c r="G32" s="27"/>
      <c r="H32" s="32"/>
      <c r="I32" s="247"/>
      <c r="J32" s="247"/>
      <c r="K32" s="246"/>
    </row>
    <row r="33" spans="1:11" ht="12" customHeight="1">
      <c r="A33" s="1201" t="s">
        <v>119</v>
      </c>
      <c r="B33" s="49" t="s">
        <v>8</v>
      </c>
      <c r="C33" s="53" t="s">
        <v>37</v>
      </c>
      <c r="D33" s="55" t="s">
        <v>37</v>
      </c>
      <c r="E33" s="53" t="s">
        <v>37</v>
      </c>
      <c r="F33" s="55" t="s">
        <v>37</v>
      </c>
      <c r="G33" s="53" t="s">
        <v>46</v>
      </c>
      <c r="H33" s="55" t="s">
        <v>46</v>
      </c>
      <c r="I33" s="257" t="s">
        <v>46</v>
      </c>
      <c r="J33" s="248" t="s">
        <v>46</v>
      </c>
      <c r="K33" s="246"/>
    </row>
    <row r="34" spans="1:11" ht="12" customHeight="1">
      <c r="A34" s="1202"/>
      <c r="B34" s="11" t="s">
        <v>22</v>
      </c>
      <c r="C34" s="9">
        <v>5</v>
      </c>
      <c r="D34" s="717">
        <v>18</v>
      </c>
      <c r="E34" s="258">
        <v>2.0325203252032518</v>
      </c>
      <c r="F34" s="258">
        <v>7.2874493927125501</v>
      </c>
      <c r="G34" s="27" t="s">
        <v>178</v>
      </c>
      <c r="H34" s="27" t="s">
        <v>178</v>
      </c>
      <c r="I34" s="258" t="s">
        <v>178</v>
      </c>
      <c r="J34" s="258" t="s">
        <v>178</v>
      </c>
      <c r="K34" s="246"/>
    </row>
    <row r="35" spans="1:11" ht="12" customHeight="1">
      <c r="A35" s="1202"/>
      <c r="B35" s="11" t="s">
        <v>202</v>
      </c>
      <c r="C35" s="27" t="s">
        <v>37</v>
      </c>
      <c r="D35" s="178" t="s">
        <v>37</v>
      </c>
      <c r="E35" s="27" t="s">
        <v>37</v>
      </c>
      <c r="F35" s="32" t="s">
        <v>37</v>
      </c>
      <c r="G35" s="27" t="s">
        <v>37</v>
      </c>
      <c r="H35" s="178" t="s">
        <v>37</v>
      </c>
      <c r="I35" s="27" t="s">
        <v>37</v>
      </c>
      <c r="J35" s="178" t="s">
        <v>37</v>
      </c>
      <c r="K35" s="246"/>
    </row>
    <row r="36" spans="1:11" ht="12" customHeight="1">
      <c r="A36" s="1202"/>
      <c r="B36" s="11" t="s">
        <v>20</v>
      </c>
      <c r="C36" s="9">
        <v>9</v>
      </c>
      <c r="D36" s="717">
        <v>6</v>
      </c>
      <c r="E36" s="258">
        <v>1.8480492813141685</v>
      </c>
      <c r="F36" s="258">
        <v>1.1235955056179776</v>
      </c>
      <c r="G36" s="27">
        <v>4</v>
      </c>
      <c r="H36" s="32">
        <v>6</v>
      </c>
      <c r="I36" s="247">
        <v>0.23145281776446666</v>
      </c>
      <c r="J36" s="247">
        <v>0.34314518873271332</v>
      </c>
      <c r="K36" s="7"/>
    </row>
    <row r="37" spans="1:11" ht="12" customHeight="1">
      <c r="A37" s="1203"/>
      <c r="B37" s="601" t="s">
        <v>27</v>
      </c>
      <c r="C37" s="718">
        <v>36</v>
      </c>
      <c r="D37" s="719">
        <v>34</v>
      </c>
      <c r="E37" s="720">
        <v>5.8158319870759287</v>
      </c>
      <c r="F37" s="720">
        <v>5.3627760252365935</v>
      </c>
      <c r="G37" s="721">
        <v>14</v>
      </c>
      <c r="H37" s="722">
        <v>11</v>
      </c>
      <c r="I37" s="723">
        <v>0.94712088780405967</v>
      </c>
      <c r="J37" s="723">
        <v>0.73486184597295712</v>
      </c>
      <c r="K37" s="246"/>
    </row>
    <row r="38" spans="1:11" ht="12" customHeight="1">
      <c r="A38" s="228"/>
      <c r="B38" s="11"/>
      <c r="C38" s="9"/>
      <c r="D38" s="717"/>
      <c r="E38" s="258"/>
      <c r="F38" s="258"/>
      <c r="G38" s="27"/>
      <c r="H38" s="32"/>
      <c r="I38" s="247"/>
      <c r="J38" s="247"/>
      <c r="K38" s="246"/>
    </row>
    <row r="39" spans="1:11" ht="12" customHeight="1">
      <c r="A39" s="260" t="s">
        <v>120</v>
      </c>
      <c r="B39" s="239" t="s">
        <v>10</v>
      </c>
      <c r="C39" s="79" t="s">
        <v>37</v>
      </c>
      <c r="D39" s="89" t="s">
        <v>37</v>
      </c>
      <c r="E39" s="79" t="s">
        <v>37</v>
      </c>
      <c r="F39" s="89" t="s">
        <v>37</v>
      </c>
      <c r="G39" s="79">
        <v>12</v>
      </c>
      <c r="H39" s="89">
        <v>6</v>
      </c>
      <c r="I39" s="259">
        <v>0.31513258809728456</v>
      </c>
      <c r="J39" s="259">
        <v>0.15488895365541802</v>
      </c>
      <c r="K39" s="246"/>
    </row>
    <row r="40" spans="1:11" ht="11.25" customHeight="1">
      <c r="A40" s="185" t="s">
        <v>252</v>
      </c>
      <c r="B40" s="770"/>
      <c r="C40" s="770"/>
      <c r="D40" s="770"/>
      <c r="E40" s="770"/>
      <c r="F40" s="770"/>
      <c r="G40" s="770"/>
      <c r="H40" s="770"/>
      <c r="I40" s="770"/>
      <c r="J40" s="770"/>
    </row>
    <row r="41" spans="1:11" ht="11.25" customHeight="1">
      <c r="A41" s="37" t="s">
        <v>248</v>
      </c>
      <c r="B41" s="770"/>
      <c r="C41" s="770"/>
      <c r="D41" s="770"/>
      <c r="E41" s="770"/>
      <c r="F41" s="770"/>
      <c r="G41" s="770"/>
      <c r="H41" s="770"/>
      <c r="I41" s="770"/>
      <c r="J41" s="770"/>
    </row>
    <row r="42" spans="1:11" ht="11.25" customHeight="1">
      <c r="A42" s="37" t="s">
        <v>113</v>
      </c>
      <c r="B42" s="770"/>
      <c r="C42" s="770"/>
      <c r="D42" s="770"/>
      <c r="E42" s="770"/>
      <c r="F42" s="770"/>
      <c r="G42" s="770"/>
      <c r="H42" s="770"/>
      <c r="I42" s="770"/>
      <c r="J42" s="770"/>
    </row>
    <row r="43" spans="1:11" ht="12" customHeight="1">
      <c r="A43" s="188" t="s">
        <v>203</v>
      </c>
      <c r="B43" s="189"/>
      <c r="C43" s="189"/>
      <c r="D43" s="189"/>
      <c r="E43" s="189"/>
      <c r="F43" s="189"/>
      <c r="G43" s="189"/>
      <c r="H43" s="189"/>
      <c r="I43" s="189"/>
      <c r="J43" s="189"/>
      <c r="K43" s="20"/>
    </row>
    <row r="44" spans="1:11" ht="21.75" customHeight="1">
      <c r="A44" s="1176" t="s">
        <v>121</v>
      </c>
      <c r="B44" s="1176"/>
      <c r="C44" s="1176"/>
      <c r="D44" s="1176"/>
      <c r="E44" s="1176"/>
      <c r="F44" s="1176"/>
      <c r="G44" s="1176"/>
      <c r="H44" s="1176"/>
      <c r="I44" s="1176"/>
      <c r="J44" s="1176"/>
      <c r="K44" s="20"/>
    </row>
    <row r="45" spans="1:11" ht="14.25" customHeight="1">
      <c r="A45" s="37" t="s">
        <v>913</v>
      </c>
      <c r="B45" s="765"/>
      <c r="C45" s="765"/>
      <c r="D45" s="765"/>
      <c r="E45" s="765"/>
      <c r="F45" s="765"/>
      <c r="G45" s="765"/>
      <c r="H45" s="765"/>
      <c r="I45" s="765"/>
      <c r="J45" s="765"/>
      <c r="K45" s="20"/>
    </row>
    <row r="46" spans="1:11" ht="12" customHeight="1">
      <c r="A46" s="188" t="s">
        <v>254</v>
      </c>
      <c r="B46" s="189"/>
      <c r="C46" s="189"/>
      <c r="D46" s="189"/>
      <c r="E46" s="189"/>
      <c r="F46" s="189"/>
      <c r="G46" s="189"/>
      <c r="H46" s="189"/>
      <c r="I46" s="189"/>
      <c r="J46" s="189"/>
      <c r="K46" s="20"/>
    </row>
    <row r="47" spans="1:11" ht="12" customHeight="1">
      <c r="A47" s="37" t="s">
        <v>914</v>
      </c>
      <c r="B47" s="189"/>
      <c r="C47" s="189"/>
      <c r="D47" s="189"/>
      <c r="E47" s="189"/>
      <c r="F47" s="189"/>
      <c r="G47" s="189"/>
      <c r="H47" s="189"/>
      <c r="I47" s="189"/>
      <c r="J47" s="189"/>
      <c r="K47" s="20"/>
    </row>
    <row r="48" spans="1:11" ht="12" customHeight="1">
      <c r="A48" s="37" t="s">
        <v>253</v>
      </c>
      <c r="K48" s="20"/>
    </row>
    <row r="49" spans="1:199" ht="12" customHeight="1">
      <c r="A49" s="16" t="s">
        <v>255</v>
      </c>
      <c r="B49" s="261"/>
      <c r="K49" s="20"/>
    </row>
    <row r="50" spans="1:199" ht="12" customHeight="1">
      <c r="A50" s="1204"/>
      <c r="B50" s="1204"/>
      <c r="C50" s="1204"/>
      <c r="D50" s="1204"/>
      <c r="E50" s="1204"/>
      <c r="F50" s="1204"/>
      <c r="G50" s="1204"/>
      <c r="H50" s="1204"/>
      <c r="I50" s="1204"/>
      <c r="J50" s="1204"/>
      <c r="K50" s="20"/>
    </row>
    <row r="51" spans="1:199" ht="12" customHeight="1">
      <c r="A51" s="106"/>
      <c r="K51" s="20"/>
    </row>
    <row r="52" spans="1:199" ht="12" customHeight="1">
      <c r="A52" s="16"/>
      <c r="K52" s="20"/>
    </row>
    <row r="53" spans="1:199" ht="12" customHeight="1">
      <c r="A53" s="250"/>
      <c r="B53" s="622"/>
      <c r="C53" s="622"/>
      <c r="D53" s="622"/>
      <c r="E53" s="622"/>
      <c r="F53" s="622"/>
      <c r="G53" s="622"/>
      <c r="H53" s="622"/>
      <c r="I53" s="622"/>
      <c r="J53" s="622"/>
      <c r="K53" s="20"/>
    </row>
    <row r="54" spans="1:199" ht="12" customHeight="1">
      <c r="A54" s="622"/>
      <c r="B54" s="622"/>
      <c r="C54" s="622"/>
      <c r="E54" s="622"/>
      <c r="F54" s="622"/>
      <c r="G54" s="622"/>
      <c r="H54" s="622"/>
      <c r="I54" s="622"/>
      <c r="J54" s="622"/>
      <c r="K54" s="20"/>
    </row>
    <row r="55" spans="1:199" ht="12" customHeight="1">
      <c r="A55" s="16"/>
      <c r="B55" s="16"/>
      <c r="C55" s="16"/>
      <c r="D55" s="16"/>
      <c r="E55" s="16"/>
      <c r="F55" s="16"/>
      <c r="G55" s="16"/>
      <c r="H55" s="16"/>
      <c r="I55" s="16"/>
      <c r="J55" s="16"/>
      <c r="K55" s="20"/>
    </row>
    <row r="56" spans="1:199" ht="12" customHeight="1">
      <c r="B56" s="251"/>
      <c r="C56" s="252"/>
      <c r="D56" s="253"/>
      <c r="K56" s="20"/>
    </row>
    <row r="57" spans="1:199" ht="12" customHeight="1">
      <c r="A57" s="1200"/>
      <c r="B57" s="1200"/>
      <c r="C57" s="1200"/>
      <c r="D57" s="1200"/>
      <c r="E57" s="1200"/>
      <c r="F57" s="1200"/>
      <c r="G57" s="1200"/>
      <c r="H57" s="1200"/>
      <c r="I57" s="1200"/>
      <c r="J57" s="1200"/>
      <c r="K57" s="20"/>
    </row>
    <row r="58" spans="1:199" ht="12" customHeight="1">
      <c r="A58" s="1200"/>
      <c r="B58" s="1200"/>
      <c r="C58" s="1200"/>
      <c r="D58" s="1200"/>
      <c r="E58" s="1200"/>
      <c r="F58" s="1200"/>
      <c r="G58" s="1200"/>
      <c r="H58" s="1200"/>
      <c r="I58" s="1200"/>
      <c r="J58" s="1200"/>
      <c r="K58" s="20"/>
    </row>
    <row r="59" spans="1:199" ht="12" customHeight="1">
      <c r="A59" s="1200"/>
      <c r="B59" s="1200"/>
      <c r="C59" s="1200"/>
      <c r="D59" s="1200"/>
      <c r="E59" s="1200"/>
      <c r="F59" s="1200"/>
      <c r="G59" s="1200"/>
      <c r="H59" s="1200"/>
      <c r="I59" s="1200"/>
      <c r="J59" s="1200"/>
      <c r="K59" s="20"/>
    </row>
    <row r="60" spans="1:199" ht="12" customHeight="1">
      <c r="B60" s="251"/>
      <c r="C60" s="252"/>
      <c r="D60" s="253"/>
      <c r="K60" s="20"/>
    </row>
    <row r="61" spans="1:199" ht="12" customHeight="1">
      <c r="B61" s="251"/>
      <c r="C61" s="252"/>
      <c r="D61" s="253"/>
      <c r="K61" s="20"/>
    </row>
    <row r="62" spans="1:199" s="37" customFormat="1" ht="12" customHeight="1">
      <c r="B62" s="251"/>
      <c r="C62" s="252"/>
      <c r="D62" s="253"/>
      <c r="K62" s="20"/>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c r="ER62" s="16"/>
      <c r="ES62" s="16"/>
      <c r="ET62" s="16"/>
      <c r="EU62" s="16"/>
      <c r="EV62" s="16"/>
      <c r="EW62" s="16"/>
      <c r="EX62" s="16"/>
      <c r="EY62" s="16"/>
      <c r="EZ62" s="16"/>
      <c r="FA62" s="16"/>
      <c r="FB62" s="16"/>
      <c r="FC62" s="16"/>
      <c r="FD62" s="16"/>
      <c r="FE62" s="16"/>
      <c r="FF62" s="16"/>
      <c r="FG62" s="16"/>
      <c r="FH62" s="16"/>
      <c r="FI62" s="16"/>
      <c r="FJ62" s="16"/>
      <c r="FK62" s="16"/>
      <c r="FL62" s="16"/>
      <c r="FM62" s="16"/>
      <c r="FN62" s="16"/>
      <c r="FO62" s="16"/>
      <c r="FP62" s="16"/>
      <c r="FQ62" s="16"/>
      <c r="FR62" s="16"/>
      <c r="FS62" s="16"/>
      <c r="FT62" s="16"/>
      <c r="FU62" s="16"/>
      <c r="FV62" s="16"/>
      <c r="FW62" s="16"/>
      <c r="FX62" s="16"/>
      <c r="FY62" s="16"/>
      <c r="FZ62" s="16"/>
      <c r="GA62" s="16"/>
      <c r="GB62" s="16"/>
      <c r="GC62" s="16"/>
      <c r="GD62" s="16"/>
      <c r="GE62" s="16"/>
      <c r="GF62" s="16"/>
      <c r="GG62" s="16"/>
      <c r="GH62" s="16"/>
      <c r="GI62" s="16"/>
      <c r="GJ62" s="16"/>
      <c r="GK62" s="16"/>
      <c r="GL62" s="16"/>
      <c r="GM62" s="16"/>
      <c r="GN62" s="16"/>
      <c r="GO62" s="16"/>
      <c r="GP62" s="16"/>
      <c r="GQ62" s="16"/>
    </row>
    <row r="63" spans="1:199" s="37" customFormat="1" ht="12" customHeight="1">
      <c r="B63" s="254"/>
      <c r="C63" s="255"/>
      <c r="D63" s="256"/>
      <c r="E63" s="31"/>
      <c r="F63" s="31"/>
      <c r="G63" s="31"/>
      <c r="H63" s="31"/>
      <c r="I63" s="31"/>
      <c r="J63" s="31"/>
      <c r="K63" s="20"/>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c r="EN63" s="16"/>
      <c r="EO63" s="16"/>
      <c r="EP63" s="16"/>
      <c r="EQ63" s="16"/>
      <c r="ER63" s="16"/>
      <c r="ES63" s="16"/>
      <c r="ET63" s="16"/>
      <c r="EU63" s="16"/>
      <c r="EV63" s="16"/>
      <c r="EW63" s="16"/>
      <c r="EX63" s="16"/>
      <c r="EY63" s="16"/>
      <c r="EZ63" s="16"/>
      <c r="FA63" s="16"/>
      <c r="FB63" s="16"/>
      <c r="FC63" s="16"/>
      <c r="FD63" s="16"/>
      <c r="FE63" s="16"/>
      <c r="FF63" s="16"/>
      <c r="FG63" s="16"/>
      <c r="FH63" s="16"/>
      <c r="FI63" s="16"/>
      <c r="FJ63" s="16"/>
      <c r="FK63" s="16"/>
      <c r="FL63" s="16"/>
      <c r="FM63" s="16"/>
      <c r="FN63" s="16"/>
      <c r="FO63" s="16"/>
      <c r="FP63" s="16"/>
      <c r="FQ63" s="16"/>
      <c r="FR63" s="16"/>
      <c r="FS63" s="16"/>
      <c r="FT63" s="16"/>
      <c r="FU63" s="16"/>
      <c r="FV63" s="16"/>
      <c r="FW63" s="16"/>
      <c r="FX63" s="16"/>
      <c r="FY63" s="16"/>
      <c r="FZ63" s="16"/>
      <c r="GA63" s="16"/>
      <c r="GB63" s="16"/>
      <c r="GC63" s="16"/>
      <c r="GD63" s="16"/>
      <c r="GE63" s="16"/>
      <c r="GF63" s="16"/>
      <c r="GG63" s="16"/>
      <c r="GH63" s="16"/>
      <c r="GI63" s="16"/>
      <c r="GJ63" s="16"/>
      <c r="GK63" s="16"/>
      <c r="GL63" s="16"/>
      <c r="GM63" s="16"/>
      <c r="GN63" s="16"/>
      <c r="GO63" s="16"/>
      <c r="GP63" s="16"/>
      <c r="GQ63" s="16"/>
    </row>
    <row r="64" spans="1:199" s="37" customFormat="1" ht="12" customHeight="1">
      <c r="B64" s="254"/>
      <c r="C64" s="255"/>
      <c r="D64" s="256"/>
      <c r="E64" s="31"/>
      <c r="F64" s="7"/>
      <c r="G64" s="7"/>
      <c r="H64" s="31"/>
      <c r="I64" s="31"/>
      <c r="J64" s="27"/>
      <c r="K64" s="20"/>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c r="EN64" s="16"/>
      <c r="EO64" s="16"/>
      <c r="EP64" s="16"/>
      <c r="EQ64" s="16"/>
      <c r="ER64" s="16"/>
      <c r="ES64" s="16"/>
      <c r="ET64" s="16"/>
      <c r="EU64" s="16"/>
      <c r="EV64" s="16"/>
      <c r="EW64" s="16"/>
      <c r="EX64" s="16"/>
      <c r="EY64" s="16"/>
      <c r="EZ64" s="16"/>
      <c r="FA64" s="16"/>
      <c r="FB64" s="16"/>
      <c r="FC64" s="16"/>
      <c r="FD64" s="16"/>
      <c r="FE64" s="16"/>
      <c r="FF64" s="16"/>
      <c r="FG64" s="16"/>
      <c r="FH64" s="16"/>
      <c r="FI64" s="16"/>
      <c r="FJ64" s="16"/>
      <c r="FK64" s="16"/>
      <c r="FL64" s="16"/>
      <c r="FM64" s="16"/>
      <c r="FN64" s="16"/>
      <c r="FO64" s="16"/>
      <c r="FP64" s="16"/>
      <c r="FQ64" s="16"/>
      <c r="FR64" s="16"/>
      <c r="FS64" s="16"/>
      <c r="FT64" s="16"/>
      <c r="FU64" s="16"/>
      <c r="FV64" s="16"/>
      <c r="FW64" s="16"/>
      <c r="FX64" s="16"/>
      <c r="FY64" s="16"/>
      <c r="FZ64" s="16"/>
      <c r="GA64" s="16"/>
      <c r="GB64" s="16"/>
      <c r="GC64" s="16"/>
      <c r="GD64" s="16"/>
      <c r="GE64" s="16"/>
      <c r="GF64" s="16"/>
      <c r="GG64" s="16"/>
      <c r="GH64" s="16"/>
      <c r="GI64" s="16"/>
      <c r="GJ64" s="16"/>
      <c r="GK64" s="16"/>
      <c r="GL64" s="16"/>
      <c r="GM64" s="16"/>
      <c r="GN64" s="16"/>
      <c r="GO64" s="16"/>
      <c r="GP64" s="16"/>
      <c r="GQ64" s="16"/>
    </row>
    <row r="65" spans="1:199" s="37" customFormat="1" ht="12" customHeight="1">
      <c r="B65" s="254"/>
      <c r="C65" s="255"/>
      <c r="D65" s="256"/>
      <c r="E65" s="31"/>
      <c r="F65" s="7"/>
      <c r="G65" s="7"/>
      <c r="H65" s="31"/>
      <c r="I65" s="31"/>
      <c r="J65" s="27"/>
      <c r="K65" s="20"/>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c r="ER65" s="16"/>
      <c r="ES65" s="16"/>
      <c r="ET65" s="16"/>
      <c r="EU65" s="16"/>
      <c r="EV65" s="16"/>
      <c r="EW65" s="16"/>
      <c r="EX65" s="16"/>
      <c r="EY65" s="16"/>
      <c r="EZ65" s="16"/>
      <c r="FA65" s="16"/>
      <c r="FB65" s="16"/>
      <c r="FC65" s="16"/>
      <c r="FD65" s="16"/>
      <c r="FE65" s="16"/>
      <c r="FF65" s="16"/>
      <c r="FG65" s="16"/>
      <c r="FH65" s="16"/>
      <c r="FI65" s="16"/>
      <c r="FJ65" s="16"/>
      <c r="FK65" s="16"/>
      <c r="FL65" s="16"/>
      <c r="FM65" s="16"/>
      <c r="FN65" s="16"/>
      <c r="FO65" s="16"/>
      <c r="FP65" s="16"/>
      <c r="FQ65" s="16"/>
      <c r="FR65" s="16"/>
      <c r="FS65" s="16"/>
      <c r="FT65" s="16"/>
      <c r="FU65" s="16"/>
      <c r="FV65" s="16"/>
      <c r="FW65" s="16"/>
      <c r="FX65" s="16"/>
      <c r="FY65" s="16"/>
      <c r="FZ65" s="16"/>
      <c r="GA65" s="16"/>
      <c r="GB65" s="16"/>
      <c r="GC65" s="16"/>
      <c r="GD65" s="16"/>
      <c r="GE65" s="16"/>
      <c r="GF65" s="16"/>
      <c r="GG65" s="16"/>
      <c r="GH65" s="16"/>
      <c r="GI65" s="16"/>
      <c r="GJ65" s="16"/>
      <c r="GK65" s="16"/>
      <c r="GL65" s="16"/>
      <c r="GM65" s="16"/>
      <c r="GN65" s="16"/>
      <c r="GO65" s="16"/>
      <c r="GP65" s="16"/>
      <c r="GQ65" s="16"/>
    </row>
    <row r="66" spans="1:199" s="37" customFormat="1" ht="12" customHeight="1">
      <c r="B66" s="254"/>
      <c r="C66" s="255"/>
      <c r="D66" s="256"/>
      <c r="E66" s="31"/>
      <c r="F66" s="7"/>
      <c r="G66" s="7"/>
      <c r="H66" s="31"/>
      <c r="I66" s="31"/>
      <c r="J66" s="27"/>
      <c r="K66" s="20"/>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c r="ER66" s="16"/>
      <c r="ES66" s="16"/>
      <c r="ET66" s="16"/>
      <c r="EU66" s="16"/>
      <c r="EV66" s="16"/>
      <c r="EW66" s="16"/>
      <c r="EX66" s="16"/>
      <c r="EY66" s="16"/>
      <c r="EZ66" s="16"/>
      <c r="FA66" s="16"/>
      <c r="FB66" s="16"/>
      <c r="FC66" s="16"/>
      <c r="FD66" s="16"/>
      <c r="FE66" s="16"/>
      <c r="FF66" s="16"/>
      <c r="FG66" s="16"/>
      <c r="FH66" s="16"/>
      <c r="FI66" s="16"/>
      <c r="FJ66" s="16"/>
      <c r="FK66" s="16"/>
      <c r="FL66" s="16"/>
      <c r="FM66" s="16"/>
      <c r="FN66" s="16"/>
      <c r="FO66" s="16"/>
      <c r="FP66" s="16"/>
      <c r="FQ66" s="16"/>
      <c r="FR66" s="16"/>
      <c r="FS66" s="16"/>
      <c r="FT66" s="16"/>
      <c r="FU66" s="16"/>
      <c r="FV66" s="16"/>
      <c r="FW66" s="16"/>
      <c r="FX66" s="16"/>
      <c r="FY66" s="16"/>
      <c r="FZ66" s="16"/>
      <c r="GA66" s="16"/>
      <c r="GB66" s="16"/>
      <c r="GC66" s="16"/>
      <c r="GD66" s="16"/>
      <c r="GE66" s="16"/>
      <c r="GF66" s="16"/>
      <c r="GG66" s="16"/>
      <c r="GH66" s="16"/>
      <c r="GI66" s="16"/>
      <c r="GJ66" s="16"/>
      <c r="GK66" s="16"/>
      <c r="GL66" s="16"/>
      <c r="GM66" s="16"/>
      <c r="GN66" s="16"/>
      <c r="GO66" s="16"/>
      <c r="GP66" s="16"/>
      <c r="GQ66" s="16"/>
    </row>
    <row r="67" spans="1:199" s="37" customFormat="1" ht="12" customHeight="1">
      <c r="B67" s="254"/>
      <c r="C67" s="255"/>
      <c r="D67" s="256"/>
      <c r="E67" s="31"/>
      <c r="F67" s="7"/>
      <c r="G67" s="7"/>
      <c r="H67" s="31"/>
      <c r="I67" s="31"/>
      <c r="J67" s="28"/>
      <c r="K67" s="20"/>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c r="ER67" s="16"/>
      <c r="ES67" s="16"/>
      <c r="ET67" s="16"/>
      <c r="EU67" s="16"/>
      <c r="EV67" s="16"/>
      <c r="EW67" s="16"/>
      <c r="EX67" s="16"/>
      <c r="EY67" s="16"/>
      <c r="EZ67" s="16"/>
      <c r="FA67" s="16"/>
      <c r="FB67" s="16"/>
      <c r="FC67" s="16"/>
      <c r="FD67" s="16"/>
      <c r="FE67" s="16"/>
      <c r="FF67" s="16"/>
      <c r="FG67" s="16"/>
      <c r="FH67" s="16"/>
      <c r="FI67" s="16"/>
      <c r="FJ67" s="16"/>
      <c r="FK67" s="16"/>
      <c r="FL67" s="16"/>
      <c r="FM67" s="16"/>
      <c r="FN67" s="16"/>
      <c r="FO67" s="16"/>
      <c r="FP67" s="16"/>
      <c r="FQ67" s="16"/>
      <c r="FR67" s="16"/>
      <c r="FS67" s="16"/>
      <c r="FT67" s="16"/>
      <c r="FU67" s="16"/>
      <c r="FV67" s="16"/>
      <c r="FW67" s="16"/>
      <c r="FX67" s="16"/>
      <c r="FY67" s="16"/>
      <c r="FZ67" s="16"/>
      <c r="GA67" s="16"/>
      <c r="GB67" s="16"/>
      <c r="GC67" s="16"/>
      <c r="GD67" s="16"/>
      <c r="GE67" s="16"/>
      <c r="GF67" s="16"/>
      <c r="GG67" s="16"/>
      <c r="GH67" s="16"/>
      <c r="GI67" s="16"/>
      <c r="GJ67" s="16"/>
      <c r="GK67" s="16"/>
      <c r="GL67" s="16"/>
      <c r="GM67" s="16"/>
      <c r="GN67" s="16"/>
      <c r="GO67" s="16"/>
      <c r="GP67" s="16"/>
      <c r="GQ67" s="16"/>
    </row>
    <row r="68" spans="1:199" s="37" customFormat="1" ht="12" customHeight="1">
      <c r="B68" s="254"/>
      <c r="C68" s="255"/>
      <c r="D68" s="256"/>
      <c r="E68" s="31"/>
      <c r="F68" s="7"/>
      <c r="G68" s="7"/>
      <c r="H68" s="31"/>
      <c r="I68" s="31"/>
      <c r="J68" s="28"/>
      <c r="K68" s="20"/>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c r="ER68" s="16"/>
      <c r="ES68" s="16"/>
      <c r="ET68" s="16"/>
      <c r="EU68" s="16"/>
      <c r="EV68" s="16"/>
      <c r="EW68" s="16"/>
      <c r="EX68" s="16"/>
      <c r="EY68" s="16"/>
      <c r="EZ68" s="16"/>
      <c r="FA68" s="16"/>
      <c r="FB68" s="16"/>
      <c r="FC68" s="16"/>
      <c r="FD68" s="16"/>
      <c r="FE68" s="16"/>
      <c r="FF68" s="16"/>
      <c r="FG68" s="16"/>
      <c r="FH68" s="16"/>
      <c r="FI68" s="16"/>
      <c r="FJ68" s="16"/>
      <c r="FK68" s="16"/>
      <c r="FL68" s="16"/>
      <c r="FM68" s="16"/>
      <c r="FN68" s="16"/>
      <c r="FO68" s="16"/>
      <c r="FP68" s="16"/>
      <c r="FQ68" s="16"/>
      <c r="FR68" s="16"/>
      <c r="FS68" s="16"/>
      <c r="FT68" s="16"/>
      <c r="FU68" s="16"/>
      <c r="FV68" s="16"/>
      <c r="FW68" s="16"/>
      <c r="FX68" s="16"/>
      <c r="FY68" s="16"/>
      <c r="FZ68" s="16"/>
      <c r="GA68" s="16"/>
      <c r="GB68" s="16"/>
      <c r="GC68" s="16"/>
      <c r="GD68" s="16"/>
      <c r="GE68" s="16"/>
      <c r="GF68" s="16"/>
      <c r="GG68" s="16"/>
      <c r="GH68" s="16"/>
      <c r="GI68" s="16"/>
      <c r="GJ68" s="16"/>
      <c r="GK68" s="16"/>
      <c r="GL68" s="16"/>
      <c r="GM68" s="16"/>
      <c r="GN68" s="16"/>
      <c r="GO68" s="16"/>
      <c r="GP68" s="16"/>
      <c r="GQ68" s="16"/>
    </row>
    <row r="69" spans="1:199" s="37" customFormat="1" ht="12" customHeight="1">
      <c r="B69" s="254"/>
      <c r="C69" s="255"/>
      <c r="D69" s="256"/>
      <c r="E69" s="31"/>
      <c r="F69" s="7"/>
      <c r="G69" s="7"/>
      <c r="H69" s="31"/>
      <c r="I69" s="31"/>
      <c r="J69" s="27"/>
      <c r="K69" s="20"/>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c r="EN69" s="16"/>
      <c r="EO69" s="16"/>
      <c r="EP69" s="16"/>
      <c r="EQ69" s="16"/>
      <c r="ER69" s="16"/>
      <c r="ES69" s="16"/>
      <c r="ET69" s="16"/>
      <c r="EU69" s="16"/>
      <c r="EV69" s="16"/>
      <c r="EW69" s="16"/>
      <c r="EX69" s="16"/>
      <c r="EY69" s="16"/>
      <c r="EZ69" s="16"/>
      <c r="FA69" s="16"/>
      <c r="FB69" s="16"/>
      <c r="FC69" s="16"/>
      <c r="FD69" s="16"/>
      <c r="FE69" s="16"/>
      <c r="FF69" s="16"/>
      <c r="FG69" s="16"/>
      <c r="FH69" s="16"/>
      <c r="FI69" s="16"/>
      <c r="FJ69" s="16"/>
      <c r="FK69" s="16"/>
      <c r="FL69" s="16"/>
      <c r="FM69" s="16"/>
      <c r="FN69" s="16"/>
      <c r="FO69" s="16"/>
      <c r="FP69" s="16"/>
      <c r="FQ69" s="16"/>
      <c r="FR69" s="16"/>
      <c r="FS69" s="16"/>
      <c r="FT69" s="16"/>
      <c r="FU69" s="16"/>
      <c r="FV69" s="16"/>
      <c r="FW69" s="16"/>
      <c r="FX69" s="16"/>
      <c r="FY69" s="16"/>
      <c r="FZ69" s="16"/>
      <c r="GA69" s="16"/>
      <c r="GB69" s="16"/>
      <c r="GC69" s="16"/>
      <c r="GD69" s="16"/>
      <c r="GE69" s="16"/>
      <c r="GF69" s="16"/>
      <c r="GG69" s="16"/>
      <c r="GH69" s="16"/>
      <c r="GI69" s="16"/>
      <c r="GJ69" s="16"/>
      <c r="GK69" s="16"/>
      <c r="GL69" s="16"/>
      <c r="GM69" s="16"/>
      <c r="GN69" s="16"/>
      <c r="GO69" s="16"/>
      <c r="GP69" s="16"/>
      <c r="GQ69" s="16"/>
    </row>
    <row r="70" spans="1:199" s="37" customFormat="1" ht="12" customHeight="1">
      <c r="B70" s="254"/>
      <c r="C70" s="255"/>
      <c r="D70" s="256"/>
      <c r="E70" s="31"/>
      <c r="F70" s="7"/>
      <c r="G70" s="7"/>
      <c r="H70" s="31"/>
      <c r="I70" s="31"/>
      <c r="J70" s="27"/>
      <c r="K70" s="20"/>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c r="ER70" s="16"/>
      <c r="ES70" s="16"/>
      <c r="ET70" s="16"/>
      <c r="EU70" s="16"/>
      <c r="EV70" s="16"/>
      <c r="EW70" s="16"/>
      <c r="EX70" s="16"/>
      <c r="EY70" s="16"/>
      <c r="EZ70" s="16"/>
      <c r="FA70" s="16"/>
      <c r="FB70" s="16"/>
      <c r="FC70" s="16"/>
      <c r="FD70" s="16"/>
      <c r="FE70" s="16"/>
      <c r="FF70" s="16"/>
      <c r="FG70" s="16"/>
      <c r="FH70" s="16"/>
      <c r="FI70" s="16"/>
      <c r="FJ70" s="16"/>
      <c r="FK70" s="16"/>
      <c r="FL70" s="16"/>
      <c r="FM70" s="16"/>
      <c r="FN70" s="16"/>
      <c r="FO70" s="16"/>
      <c r="FP70" s="16"/>
      <c r="FQ70" s="16"/>
      <c r="FR70" s="16"/>
      <c r="FS70" s="16"/>
      <c r="FT70" s="16"/>
      <c r="FU70" s="16"/>
      <c r="FV70" s="16"/>
      <c r="FW70" s="16"/>
      <c r="FX70" s="16"/>
      <c r="FY70" s="16"/>
      <c r="FZ70" s="16"/>
      <c r="GA70" s="16"/>
      <c r="GB70" s="16"/>
      <c r="GC70" s="16"/>
      <c r="GD70" s="16"/>
      <c r="GE70" s="16"/>
      <c r="GF70" s="16"/>
      <c r="GG70" s="16"/>
      <c r="GH70" s="16"/>
      <c r="GI70" s="16"/>
      <c r="GJ70" s="16"/>
      <c r="GK70" s="16"/>
      <c r="GL70" s="16"/>
      <c r="GM70" s="16"/>
      <c r="GN70" s="16"/>
      <c r="GO70" s="16"/>
      <c r="GP70" s="16"/>
      <c r="GQ70" s="16"/>
    </row>
    <row r="71" spans="1:199" s="37" customFormat="1" ht="12" customHeight="1">
      <c r="B71" s="254"/>
      <c r="C71" s="255"/>
      <c r="D71" s="256"/>
      <c r="E71" s="31"/>
      <c r="F71" s="7"/>
      <c r="G71" s="7"/>
      <c r="H71" s="31"/>
      <c r="I71" s="31"/>
      <c r="J71" s="27"/>
      <c r="K71" s="20"/>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c r="EN71" s="16"/>
      <c r="EO71" s="16"/>
      <c r="EP71" s="16"/>
      <c r="EQ71" s="16"/>
      <c r="ER71" s="16"/>
      <c r="ES71" s="16"/>
      <c r="ET71" s="16"/>
      <c r="EU71" s="16"/>
      <c r="EV71" s="16"/>
      <c r="EW71" s="16"/>
      <c r="EX71" s="16"/>
      <c r="EY71" s="16"/>
      <c r="EZ71" s="16"/>
      <c r="FA71" s="16"/>
      <c r="FB71" s="16"/>
      <c r="FC71" s="16"/>
      <c r="FD71" s="16"/>
      <c r="FE71" s="16"/>
      <c r="FF71" s="16"/>
      <c r="FG71" s="16"/>
      <c r="FH71" s="16"/>
      <c r="FI71" s="16"/>
      <c r="FJ71" s="16"/>
      <c r="FK71" s="16"/>
      <c r="FL71" s="16"/>
      <c r="FM71" s="16"/>
      <c r="FN71" s="16"/>
      <c r="FO71" s="16"/>
      <c r="FP71" s="16"/>
      <c r="FQ71" s="16"/>
      <c r="FR71" s="16"/>
      <c r="FS71" s="16"/>
      <c r="FT71" s="16"/>
      <c r="FU71" s="16"/>
      <c r="FV71" s="16"/>
      <c r="FW71" s="16"/>
      <c r="FX71" s="16"/>
      <c r="FY71" s="16"/>
      <c r="FZ71" s="16"/>
      <c r="GA71" s="16"/>
      <c r="GB71" s="16"/>
      <c r="GC71" s="16"/>
      <c r="GD71" s="16"/>
      <c r="GE71" s="16"/>
      <c r="GF71" s="16"/>
      <c r="GG71" s="16"/>
      <c r="GH71" s="16"/>
      <c r="GI71" s="16"/>
      <c r="GJ71" s="16"/>
      <c r="GK71" s="16"/>
      <c r="GL71" s="16"/>
      <c r="GM71" s="16"/>
      <c r="GN71" s="16"/>
      <c r="GO71" s="16"/>
      <c r="GP71" s="16"/>
      <c r="GQ71" s="16"/>
    </row>
    <row r="72" spans="1:199" s="37" customFormat="1" ht="12" customHeight="1">
      <c r="B72" s="254"/>
      <c r="C72" s="255"/>
      <c r="D72" s="256"/>
      <c r="E72" s="31"/>
      <c r="F72" s="7"/>
      <c r="G72" s="7"/>
      <c r="H72" s="31"/>
      <c r="I72" s="31"/>
      <c r="J72" s="27"/>
      <c r="K72" s="20"/>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c r="EN72" s="16"/>
      <c r="EO72" s="16"/>
      <c r="EP72" s="16"/>
      <c r="EQ72" s="16"/>
      <c r="ER72" s="16"/>
      <c r="ES72" s="16"/>
      <c r="ET72" s="16"/>
      <c r="EU72" s="16"/>
      <c r="EV72" s="16"/>
      <c r="EW72" s="16"/>
      <c r="EX72" s="16"/>
      <c r="EY72" s="16"/>
      <c r="EZ72" s="16"/>
      <c r="FA72" s="16"/>
      <c r="FB72" s="16"/>
      <c r="FC72" s="16"/>
      <c r="FD72" s="16"/>
      <c r="FE72" s="16"/>
      <c r="FF72" s="16"/>
      <c r="FG72" s="16"/>
      <c r="FH72" s="16"/>
      <c r="FI72" s="16"/>
      <c r="FJ72" s="16"/>
      <c r="FK72" s="16"/>
      <c r="FL72" s="16"/>
      <c r="FM72" s="16"/>
      <c r="FN72" s="16"/>
      <c r="FO72" s="16"/>
      <c r="FP72" s="16"/>
      <c r="FQ72" s="16"/>
      <c r="FR72" s="16"/>
      <c r="FS72" s="16"/>
      <c r="FT72" s="16"/>
      <c r="FU72" s="16"/>
      <c r="FV72" s="16"/>
      <c r="FW72" s="16"/>
      <c r="FX72" s="16"/>
      <c r="FY72" s="16"/>
      <c r="FZ72" s="16"/>
      <c r="GA72" s="16"/>
      <c r="GB72" s="16"/>
      <c r="GC72" s="16"/>
      <c r="GD72" s="16"/>
      <c r="GE72" s="16"/>
      <c r="GF72" s="16"/>
      <c r="GG72" s="16"/>
      <c r="GH72" s="16"/>
      <c r="GI72" s="16"/>
      <c r="GJ72" s="16"/>
      <c r="GK72" s="16"/>
      <c r="GL72" s="16"/>
      <c r="GM72" s="16"/>
      <c r="GN72" s="16"/>
      <c r="GO72" s="16"/>
      <c r="GP72" s="16"/>
      <c r="GQ72" s="16"/>
    </row>
    <row r="73" spans="1:199" s="37" customFormat="1" ht="12" customHeight="1">
      <c r="B73" s="254"/>
      <c r="C73" s="255"/>
      <c r="D73" s="256"/>
      <c r="E73" s="31"/>
      <c r="F73" s="7"/>
      <c r="G73" s="7"/>
      <c r="H73" s="31"/>
      <c r="I73" s="31"/>
      <c r="J73" s="27"/>
      <c r="K73" s="20"/>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c r="EN73" s="16"/>
      <c r="EO73" s="16"/>
      <c r="EP73" s="16"/>
      <c r="EQ73" s="16"/>
      <c r="ER73" s="16"/>
      <c r="ES73" s="16"/>
      <c r="ET73" s="16"/>
      <c r="EU73" s="16"/>
      <c r="EV73" s="16"/>
      <c r="EW73" s="16"/>
      <c r="EX73" s="16"/>
      <c r="EY73" s="16"/>
      <c r="EZ73" s="16"/>
      <c r="FA73" s="16"/>
      <c r="FB73" s="16"/>
      <c r="FC73" s="16"/>
      <c r="FD73" s="16"/>
      <c r="FE73" s="16"/>
      <c r="FF73" s="16"/>
      <c r="FG73" s="16"/>
      <c r="FH73" s="16"/>
      <c r="FI73" s="16"/>
      <c r="FJ73" s="16"/>
      <c r="FK73" s="16"/>
      <c r="FL73" s="16"/>
      <c r="FM73" s="16"/>
      <c r="FN73" s="16"/>
      <c r="FO73" s="16"/>
      <c r="FP73" s="16"/>
      <c r="FQ73" s="16"/>
      <c r="FR73" s="16"/>
      <c r="FS73" s="16"/>
      <c r="FT73" s="16"/>
      <c r="FU73" s="16"/>
      <c r="FV73" s="16"/>
      <c r="FW73" s="16"/>
      <c r="FX73" s="16"/>
      <c r="FY73" s="16"/>
      <c r="FZ73" s="16"/>
      <c r="GA73" s="16"/>
      <c r="GB73" s="16"/>
      <c r="GC73" s="16"/>
      <c r="GD73" s="16"/>
      <c r="GE73" s="16"/>
      <c r="GF73" s="16"/>
      <c r="GG73" s="16"/>
      <c r="GH73" s="16"/>
      <c r="GI73" s="16"/>
      <c r="GJ73" s="16"/>
      <c r="GK73" s="16"/>
      <c r="GL73" s="16"/>
      <c r="GM73" s="16"/>
      <c r="GN73" s="16"/>
      <c r="GO73" s="16"/>
      <c r="GP73" s="16"/>
      <c r="GQ73" s="16"/>
    </row>
    <row r="74" spans="1:199" s="37" customFormat="1" ht="12" customHeight="1">
      <c r="B74" s="254"/>
      <c r="C74" s="255"/>
      <c r="D74" s="256"/>
      <c r="E74" s="31"/>
      <c r="F74" s="7"/>
      <c r="G74" s="7"/>
      <c r="H74" s="31"/>
      <c r="I74" s="31"/>
      <c r="J74" s="27"/>
      <c r="K74" s="20"/>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c r="EN74" s="16"/>
      <c r="EO74" s="16"/>
      <c r="EP74" s="16"/>
      <c r="EQ74" s="16"/>
      <c r="ER74" s="16"/>
      <c r="ES74" s="16"/>
      <c r="ET74" s="16"/>
      <c r="EU74" s="16"/>
      <c r="EV74" s="16"/>
      <c r="EW74" s="16"/>
      <c r="EX74" s="16"/>
      <c r="EY74" s="16"/>
      <c r="EZ74" s="16"/>
      <c r="FA74" s="16"/>
      <c r="FB74" s="16"/>
      <c r="FC74" s="16"/>
      <c r="FD74" s="16"/>
      <c r="FE74" s="16"/>
      <c r="FF74" s="16"/>
      <c r="FG74" s="16"/>
      <c r="FH74" s="16"/>
      <c r="FI74" s="16"/>
      <c r="FJ74" s="16"/>
      <c r="FK74" s="16"/>
      <c r="FL74" s="16"/>
      <c r="FM74" s="16"/>
      <c r="FN74" s="16"/>
      <c r="FO74" s="16"/>
      <c r="FP74" s="16"/>
      <c r="FQ74" s="16"/>
      <c r="FR74" s="16"/>
      <c r="FS74" s="16"/>
      <c r="FT74" s="16"/>
      <c r="FU74" s="16"/>
      <c r="FV74" s="16"/>
      <c r="FW74" s="16"/>
      <c r="FX74" s="16"/>
      <c r="FY74" s="16"/>
      <c r="FZ74" s="16"/>
      <c r="GA74" s="16"/>
      <c r="GB74" s="16"/>
      <c r="GC74" s="16"/>
      <c r="GD74" s="16"/>
      <c r="GE74" s="16"/>
      <c r="GF74" s="16"/>
      <c r="GG74" s="16"/>
      <c r="GH74" s="16"/>
      <c r="GI74" s="16"/>
      <c r="GJ74" s="16"/>
      <c r="GK74" s="16"/>
      <c r="GL74" s="16"/>
      <c r="GM74" s="16"/>
      <c r="GN74" s="16"/>
      <c r="GO74" s="16"/>
      <c r="GP74" s="16"/>
      <c r="GQ74" s="16"/>
    </row>
    <row r="75" spans="1:199" s="37" customFormat="1" ht="12" customHeight="1">
      <c r="B75" s="254"/>
      <c r="C75" s="255"/>
      <c r="D75" s="256"/>
      <c r="E75" s="31"/>
      <c r="F75" s="7"/>
      <c r="G75" s="7"/>
      <c r="H75" s="31"/>
      <c r="I75" s="31"/>
      <c r="J75" s="27"/>
      <c r="K75" s="20"/>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c r="EN75" s="16"/>
      <c r="EO75" s="16"/>
      <c r="EP75" s="16"/>
      <c r="EQ75" s="16"/>
      <c r="ER75" s="16"/>
      <c r="ES75" s="16"/>
      <c r="ET75" s="16"/>
      <c r="EU75" s="16"/>
      <c r="EV75" s="16"/>
      <c r="EW75" s="16"/>
      <c r="EX75" s="16"/>
      <c r="EY75" s="16"/>
      <c r="EZ75" s="16"/>
      <c r="FA75" s="16"/>
      <c r="FB75" s="16"/>
      <c r="FC75" s="16"/>
      <c r="FD75" s="16"/>
      <c r="FE75" s="16"/>
      <c r="FF75" s="16"/>
      <c r="FG75" s="16"/>
      <c r="FH75" s="16"/>
      <c r="FI75" s="16"/>
      <c r="FJ75" s="16"/>
      <c r="FK75" s="16"/>
      <c r="FL75" s="16"/>
      <c r="FM75" s="16"/>
      <c r="FN75" s="16"/>
      <c r="FO75" s="16"/>
      <c r="FP75" s="16"/>
      <c r="FQ75" s="16"/>
      <c r="FR75" s="16"/>
      <c r="FS75" s="16"/>
      <c r="FT75" s="16"/>
      <c r="FU75" s="16"/>
      <c r="FV75" s="16"/>
      <c r="FW75" s="16"/>
      <c r="FX75" s="16"/>
      <c r="FY75" s="16"/>
      <c r="FZ75" s="16"/>
      <c r="GA75" s="16"/>
      <c r="GB75" s="16"/>
      <c r="GC75" s="16"/>
      <c r="GD75" s="16"/>
      <c r="GE75" s="16"/>
      <c r="GF75" s="16"/>
      <c r="GG75" s="16"/>
      <c r="GH75" s="16"/>
      <c r="GI75" s="16"/>
      <c r="GJ75" s="16"/>
      <c r="GK75" s="16"/>
      <c r="GL75" s="16"/>
      <c r="GM75" s="16"/>
      <c r="GN75" s="16"/>
      <c r="GO75" s="16"/>
      <c r="GP75" s="16"/>
      <c r="GQ75" s="16"/>
    </row>
    <row r="76" spans="1:199" s="37" customFormat="1" ht="12" customHeight="1">
      <c r="B76" s="254"/>
      <c r="C76" s="255"/>
      <c r="D76" s="256"/>
      <c r="E76" s="31"/>
      <c r="F76" s="7"/>
      <c r="G76" s="7"/>
      <c r="H76" s="31"/>
      <c r="I76" s="31"/>
      <c r="J76" s="27"/>
      <c r="K76" s="20"/>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c r="EN76" s="16"/>
      <c r="EO76" s="16"/>
      <c r="EP76" s="16"/>
      <c r="EQ76" s="16"/>
      <c r="ER76" s="16"/>
      <c r="ES76" s="16"/>
      <c r="ET76" s="16"/>
      <c r="EU76" s="16"/>
      <c r="EV76" s="16"/>
      <c r="EW76" s="16"/>
      <c r="EX76" s="16"/>
      <c r="EY76" s="16"/>
      <c r="EZ76" s="16"/>
      <c r="FA76" s="16"/>
      <c r="FB76" s="16"/>
      <c r="FC76" s="16"/>
      <c r="FD76" s="16"/>
      <c r="FE76" s="16"/>
      <c r="FF76" s="16"/>
      <c r="FG76" s="16"/>
      <c r="FH76" s="16"/>
      <c r="FI76" s="16"/>
      <c r="FJ76" s="16"/>
      <c r="FK76" s="16"/>
      <c r="FL76" s="16"/>
      <c r="FM76" s="16"/>
      <c r="FN76" s="16"/>
      <c r="FO76" s="16"/>
      <c r="FP76" s="16"/>
      <c r="FQ76" s="16"/>
      <c r="FR76" s="16"/>
      <c r="FS76" s="16"/>
      <c r="FT76" s="16"/>
      <c r="FU76" s="16"/>
      <c r="FV76" s="16"/>
      <c r="FW76" s="16"/>
      <c r="FX76" s="16"/>
      <c r="FY76" s="16"/>
      <c r="FZ76" s="16"/>
      <c r="GA76" s="16"/>
      <c r="GB76" s="16"/>
      <c r="GC76" s="16"/>
      <c r="GD76" s="16"/>
      <c r="GE76" s="16"/>
      <c r="GF76" s="16"/>
      <c r="GG76" s="16"/>
      <c r="GH76" s="16"/>
      <c r="GI76" s="16"/>
      <c r="GJ76" s="16"/>
      <c r="GK76" s="16"/>
      <c r="GL76" s="16"/>
      <c r="GM76" s="16"/>
      <c r="GN76" s="16"/>
      <c r="GO76" s="16"/>
      <c r="GP76" s="16"/>
      <c r="GQ76" s="16"/>
    </row>
    <row r="77" spans="1:199" s="37" customFormat="1" ht="12" customHeight="1">
      <c r="B77" s="254"/>
      <c r="C77" s="255"/>
      <c r="D77" s="256"/>
      <c r="E77" s="31"/>
      <c r="F77" s="7"/>
      <c r="G77" s="7"/>
      <c r="H77" s="31"/>
      <c r="I77" s="31"/>
      <c r="J77" s="177"/>
      <c r="K77" s="20"/>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c r="EN77" s="16"/>
      <c r="EO77" s="16"/>
      <c r="EP77" s="16"/>
      <c r="EQ77" s="16"/>
      <c r="ER77" s="16"/>
      <c r="ES77" s="16"/>
      <c r="ET77" s="16"/>
      <c r="EU77" s="16"/>
      <c r="EV77" s="16"/>
      <c r="EW77" s="16"/>
      <c r="EX77" s="16"/>
      <c r="EY77" s="16"/>
      <c r="EZ77" s="16"/>
      <c r="FA77" s="16"/>
      <c r="FB77" s="16"/>
      <c r="FC77" s="16"/>
      <c r="FD77" s="16"/>
      <c r="FE77" s="16"/>
      <c r="FF77" s="16"/>
      <c r="FG77" s="16"/>
      <c r="FH77" s="16"/>
      <c r="FI77" s="16"/>
      <c r="FJ77" s="16"/>
      <c r="FK77" s="16"/>
      <c r="FL77" s="16"/>
      <c r="FM77" s="16"/>
      <c r="FN77" s="16"/>
      <c r="FO77" s="16"/>
      <c r="FP77" s="16"/>
      <c r="FQ77" s="16"/>
      <c r="FR77" s="16"/>
      <c r="FS77" s="16"/>
      <c r="FT77" s="16"/>
      <c r="FU77" s="16"/>
      <c r="FV77" s="16"/>
      <c r="FW77" s="16"/>
      <c r="FX77" s="16"/>
      <c r="FY77" s="16"/>
      <c r="FZ77" s="16"/>
      <c r="GA77" s="16"/>
      <c r="GB77" s="16"/>
      <c r="GC77" s="16"/>
      <c r="GD77" s="16"/>
      <c r="GE77" s="16"/>
      <c r="GF77" s="16"/>
      <c r="GG77" s="16"/>
      <c r="GH77" s="16"/>
      <c r="GI77" s="16"/>
      <c r="GJ77" s="16"/>
      <c r="GK77" s="16"/>
      <c r="GL77" s="16"/>
      <c r="GM77" s="16"/>
      <c r="GN77" s="16"/>
      <c r="GO77" s="16"/>
      <c r="GP77" s="16"/>
      <c r="GQ77" s="16"/>
    </row>
    <row r="78" spans="1:199" s="37" customFormat="1" ht="12" customHeight="1">
      <c r="B78" s="254"/>
      <c r="C78" s="255"/>
      <c r="D78" s="256"/>
      <c r="E78" s="31"/>
      <c r="F78" s="7"/>
      <c r="G78" s="7"/>
      <c r="H78" s="31"/>
      <c r="I78" s="31"/>
      <c r="J78" s="27"/>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c r="EN78" s="16"/>
      <c r="EO78" s="16"/>
      <c r="EP78" s="16"/>
      <c r="EQ78" s="16"/>
      <c r="ER78" s="16"/>
      <c r="ES78" s="16"/>
      <c r="ET78" s="16"/>
      <c r="EU78" s="16"/>
      <c r="EV78" s="16"/>
      <c r="EW78" s="16"/>
      <c r="EX78" s="16"/>
      <c r="EY78" s="16"/>
      <c r="EZ78" s="16"/>
      <c r="FA78" s="16"/>
      <c r="FB78" s="16"/>
      <c r="FC78" s="16"/>
      <c r="FD78" s="16"/>
      <c r="FE78" s="16"/>
      <c r="FF78" s="16"/>
      <c r="FG78" s="16"/>
      <c r="FH78" s="16"/>
      <c r="FI78" s="16"/>
      <c r="FJ78" s="16"/>
      <c r="FK78" s="16"/>
      <c r="FL78" s="16"/>
      <c r="FM78" s="16"/>
      <c r="FN78" s="16"/>
      <c r="FO78" s="16"/>
      <c r="FP78" s="16"/>
      <c r="FQ78" s="16"/>
      <c r="FR78" s="16"/>
      <c r="FS78" s="16"/>
      <c r="FT78" s="16"/>
      <c r="FU78" s="16"/>
      <c r="FV78" s="16"/>
      <c r="FW78" s="16"/>
      <c r="FX78" s="16"/>
      <c r="FY78" s="16"/>
      <c r="FZ78" s="16"/>
      <c r="GA78" s="16"/>
      <c r="GB78" s="16"/>
      <c r="GC78" s="16"/>
      <c r="GD78" s="16"/>
      <c r="GE78" s="16"/>
      <c r="GF78" s="16"/>
      <c r="GG78" s="16"/>
      <c r="GH78" s="16"/>
      <c r="GI78" s="16"/>
      <c r="GJ78" s="16"/>
      <c r="GK78" s="16"/>
      <c r="GL78" s="16"/>
      <c r="GM78" s="16"/>
      <c r="GN78" s="16"/>
      <c r="GO78" s="16"/>
      <c r="GP78" s="16"/>
      <c r="GQ78" s="16"/>
    </row>
    <row r="79" spans="1:199" s="37" customFormat="1" ht="12" customHeight="1">
      <c r="B79" s="254"/>
      <c r="C79" s="255"/>
      <c r="D79" s="256"/>
      <c r="E79" s="31"/>
      <c r="F79" s="7"/>
      <c r="G79" s="7"/>
      <c r="H79" s="31"/>
      <c r="I79" s="31"/>
      <c r="J79" s="27"/>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c r="EN79" s="16"/>
      <c r="EO79" s="16"/>
      <c r="EP79" s="16"/>
      <c r="EQ79" s="16"/>
      <c r="ER79" s="16"/>
      <c r="ES79" s="16"/>
      <c r="ET79" s="16"/>
      <c r="EU79" s="16"/>
      <c r="EV79" s="16"/>
      <c r="EW79" s="16"/>
      <c r="EX79" s="16"/>
      <c r="EY79" s="16"/>
      <c r="EZ79" s="16"/>
      <c r="FA79" s="16"/>
      <c r="FB79" s="16"/>
      <c r="FC79" s="16"/>
      <c r="FD79" s="16"/>
      <c r="FE79" s="16"/>
      <c r="FF79" s="16"/>
      <c r="FG79" s="16"/>
      <c r="FH79" s="16"/>
      <c r="FI79" s="16"/>
      <c r="FJ79" s="16"/>
      <c r="FK79" s="16"/>
      <c r="FL79" s="16"/>
      <c r="FM79" s="16"/>
      <c r="FN79" s="16"/>
      <c r="FO79" s="16"/>
      <c r="FP79" s="16"/>
      <c r="FQ79" s="16"/>
      <c r="FR79" s="16"/>
      <c r="FS79" s="16"/>
      <c r="FT79" s="16"/>
      <c r="FU79" s="16"/>
      <c r="FV79" s="16"/>
      <c r="FW79" s="16"/>
      <c r="FX79" s="16"/>
      <c r="FY79" s="16"/>
      <c r="FZ79" s="16"/>
      <c r="GA79" s="16"/>
      <c r="GB79" s="16"/>
      <c r="GC79" s="16"/>
      <c r="GD79" s="16"/>
      <c r="GE79" s="16"/>
      <c r="GF79" s="16"/>
      <c r="GG79" s="16"/>
      <c r="GH79" s="16"/>
      <c r="GI79" s="16"/>
      <c r="GJ79" s="16"/>
      <c r="GK79" s="16"/>
      <c r="GL79" s="16"/>
      <c r="GM79" s="16"/>
      <c r="GN79" s="16"/>
      <c r="GO79" s="16"/>
      <c r="GP79" s="16"/>
      <c r="GQ79" s="16"/>
    </row>
    <row r="80" spans="1:199" ht="12" customHeight="1">
      <c r="A80" s="16"/>
      <c r="B80" s="31"/>
      <c r="C80" s="31"/>
      <c r="D80" s="31"/>
      <c r="E80" s="31"/>
      <c r="F80" s="7"/>
      <c r="G80" s="7"/>
      <c r="H80" s="31"/>
      <c r="I80" s="31"/>
      <c r="J80" s="128"/>
    </row>
    <row r="81" spans="2:214" s="37" customFormat="1" ht="12" customHeight="1">
      <c r="B81" s="31"/>
      <c r="C81" s="31"/>
      <c r="D81" s="31"/>
      <c r="E81" s="31"/>
      <c r="F81" s="7"/>
      <c r="G81" s="7"/>
      <c r="H81" s="31"/>
      <c r="I81" s="31"/>
      <c r="J81" s="27"/>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c r="EN81" s="16"/>
      <c r="EO81" s="16"/>
      <c r="EP81" s="16"/>
      <c r="EQ81" s="16"/>
      <c r="ER81" s="16"/>
      <c r="ES81" s="16"/>
      <c r="ET81" s="16"/>
      <c r="EU81" s="16"/>
      <c r="EV81" s="16"/>
      <c r="EW81" s="16"/>
      <c r="EX81" s="16"/>
      <c r="EY81" s="16"/>
      <c r="EZ81" s="16"/>
      <c r="FA81" s="16"/>
      <c r="FB81" s="16"/>
      <c r="FC81" s="16"/>
      <c r="FD81" s="16"/>
      <c r="FE81" s="16"/>
      <c r="FF81" s="16"/>
      <c r="FG81" s="16"/>
      <c r="FH81" s="16"/>
      <c r="FI81" s="16"/>
      <c r="FJ81" s="16"/>
      <c r="FK81" s="16"/>
      <c r="FL81" s="16"/>
      <c r="FM81" s="16"/>
      <c r="FN81" s="16"/>
      <c r="FO81" s="16"/>
      <c r="FP81" s="16"/>
      <c r="FQ81" s="16"/>
      <c r="FR81" s="16"/>
      <c r="FS81" s="16"/>
      <c r="FT81" s="16"/>
      <c r="FU81" s="16"/>
      <c r="FV81" s="16"/>
      <c r="FW81" s="16"/>
      <c r="FX81" s="16"/>
      <c r="FY81" s="16"/>
      <c r="FZ81" s="16"/>
      <c r="GA81" s="16"/>
      <c r="GB81" s="16"/>
      <c r="GC81" s="16"/>
      <c r="GD81" s="16"/>
      <c r="GE81" s="16"/>
      <c r="GF81" s="16"/>
      <c r="GG81" s="16"/>
      <c r="GH81" s="16"/>
      <c r="GI81" s="16"/>
      <c r="GJ81" s="16"/>
      <c r="GK81" s="16"/>
      <c r="GL81" s="16"/>
      <c r="GM81" s="16"/>
      <c r="GN81" s="16"/>
      <c r="GO81" s="16"/>
      <c r="GP81" s="16"/>
      <c r="GQ81" s="16"/>
      <c r="GR81" s="16"/>
      <c r="GS81" s="16"/>
      <c r="GT81" s="16"/>
      <c r="GU81" s="16"/>
      <c r="GV81" s="16"/>
      <c r="GW81" s="16"/>
      <c r="GX81" s="16"/>
      <c r="GY81" s="16"/>
      <c r="GZ81" s="16"/>
      <c r="HA81" s="16"/>
      <c r="HB81" s="16"/>
      <c r="HC81" s="16"/>
      <c r="HD81" s="16"/>
      <c r="HE81" s="16"/>
      <c r="HF81" s="16"/>
    </row>
    <row r="82" spans="2:214" s="37" customFormat="1" ht="12" customHeight="1">
      <c r="B82" s="31"/>
      <c r="C82" s="31"/>
      <c r="D82" s="31"/>
      <c r="E82" s="31"/>
      <c r="F82" s="7"/>
      <c r="G82" s="7"/>
      <c r="H82" s="31"/>
      <c r="I82" s="31"/>
      <c r="J82" s="27"/>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c r="EN82" s="16"/>
      <c r="EO82" s="16"/>
      <c r="EP82" s="16"/>
      <c r="EQ82" s="16"/>
      <c r="ER82" s="16"/>
      <c r="ES82" s="16"/>
      <c r="ET82" s="16"/>
      <c r="EU82" s="16"/>
      <c r="EV82" s="16"/>
      <c r="EW82" s="16"/>
      <c r="EX82" s="16"/>
      <c r="EY82" s="16"/>
      <c r="EZ82" s="16"/>
      <c r="FA82" s="16"/>
      <c r="FB82" s="16"/>
      <c r="FC82" s="16"/>
      <c r="FD82" s="16"/>
      <c r="FE82" s="16"/>
      <c r="FF82" s="16"/>
      <c r="FG82" s="16"/>
      <c r="FH82" s="16"/>
      <c r="FI82" s="16"/>
      <c r="FJ82" s="16"/>
      <c r="FK82" s="16"/>
      <c r="FL82" s="16"/>
      <c r="FM82" s="16"/>
      <c r="FN82" s="16"/>
      <c r="FO82" s="16"/>
      <c r="FP82" s="16"/>
      <c r="FQ82" s="16"/>
      <c r="FR82" s="16"/>
      <c r="FS82" s="16"/>
      <c r="FT82" s="16"/>
      <c r="FU82" s="16"/>
      <c r="FV82" s="16"/>
      <c r="FW82" s="16"/>
      <c r="FX82" s="16"/>
      <c r="FY82" s="16"/>
      <c r="FZ82" s="16"/>
      <c r="GA82" s="16"/>
      <c r="GB82" s="16"/>
      <c r="GC82" s="16"/>
      <c r="GD82" s="16"/>
      <c r="GE82" s="16"/>
      <c r="GF82" s="16"/>
      <c r="GG82" s="16"/>
      <c r="GH82" s="16"/>
      <c r="GI82" s="16"/>
      <c r="GJ82" s="16"/>
      <c r="GK82" s="16"/>
      <c r="GL82" s="16"/>
      <c r="GM82" s="16"/>
      <c r="GN82" s="16"/>
      <c r="GO82" s="16"/>
      <c r="GP82" s="16"/>
      <c r="GQ82" s="16"/>
      <c r="GR82" s="16"/>
      <c r="GS82" s="16"/>
      <c r="GT82" s="16"/>
      <c r="GU82" s="16"/>
      <c r="GV82" s="16"/>
      <c r="GW82" s="16"/>
      <c r="GX82" s="16"/>
      <c r="GY82" s="16"/>
      <c r="GZ82" s="16"/>
      <c r="HA82" s="16"/>
      <c r="HB82" s="16"/>
      <c r="HC82" s="16"/>
      <c r="HD82" s="16"/>
      <c r="HE82" s="16"/>
      <c r="HF82" s="16"/>
    </row>
    <row r="83" spans="2:214" s="37" customFormat="1" ht="12" customHeight="1">
      <c r="B83" s="31"/>
      <c r="C83" s="31"/>
      <c r="D83" s="31"/>
      <c r="E83" s="31"/>
      <c r="F83" s="7"/>
      <c r="G83" s="7"/>
      <c r="H83" s="31"/>
      <c r="I83" s="31"/>
      <c r="J83" s="187"/>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c r="EN83" s="16"/>
      <c r="EO83" s="16"/>
      <c r="EP83" s="16"/>
      <c r="EQ83" s="16"/>
      <c r="ER83" s="16"/>
      <c r="ES83" s="16"/>
      <c r="ET83" s="16"/>
      <c r="EU83" s="16"/>
      <c r="EV83" s="16"/>
      <c r="EW83" s="16"/>
      <c r="EX83" s="16"/>
      <c r="EY83" s="16"/>
      <c r="EZ83" s="16"/>
      <c r="FA83" s="16"/>
      <c r="FB83" s="16"/>
      <c r="FC83" s="16"/>
      <c r="FD83" s="16"/>
      <c r="FE83" s="16"/>
      <c r="FF83" s="16"/>
      <c r="FG83" s="16"/>
      <c r="FH83" s="16"/>
      <c r="FI83" s="16"/>
      <c r="FJ83" s="16"/>
      <c r="FK83" s="16"/>
      <c r="FL83" s="16"/>
      <c r="FM83" s="16"/>
      <c r="FN83" s="16"/>
      <c r="FO83" s="16"/>
      <c r="FP83" s="16"/>
      <c r="FQ83" s="16"/>
      <c r="FR83" s="16"/>
      <c r="FS83" s="16"/>
      <c r="FT83" s="16"/>
      <c r="FU83" s="16"/>
      <c r="FV83" s="16"/>
      <c r="FW83" s="16"/>
      <c r="FX83" s="16"/>
      <c r="FY83" s="16"/>
      <c r="FZ83" s="16"/>
      <c r="GA83" s="16"/>
      <c r="GB83" s="16"/>
      <c r="GC83" s="16"/>
      <c r="GD83" s="16"/>
      <c r="GE83" s="16"/>
      <c r="GF83" s="16"/>
      <c r="GG83" s="16"/>
      <c r="GH83" s="16"/>
      <c r="GI83" s="16"/>
      <c r="GJ83" s="16"/>
      <c r="GK83" s="16"/>
      <c r="GL83" s="16"/>
      <c r="GM83" s="16"/>
      <c r="GN83" s="16"/>
      <c r="GO83" s="16"/>
      <c r="GP83" s="16"/>
      <c r="GQ83" s="16"/>
      <c r="GR83" s="16"/>
      <c r="GS83" s="16"/>
      <c r="GT83" s="16"/>
      <c r="GU83" s="16"/>
      <c r="GV83" s="16"/>
      <c r="GW83" s="16"/>
      <c r="GX83" s="16"/>
      <c r="GY83" s="16"/>
      <c r="GZ83" s="16"/>
      <c r="HA83" s="16"/>
      <c r="HB83" s="16"/>
      <c r="HC83" s="16"/>
      <c r="HD83" s="16"/>
      <c r="HE83" s="16"/>
      <c r="HF83" s="16"/>
    </row>
    <row r="84" spans="2:214" s="37" customFormat="1" ht="12" customHeight="1">
      <c r="B84" s="31"/>
      <c r="C84" s="31"/>
      <c r="D84" s="31"/>
      <c r="E84" s="31"/>
      <c r="F84" s="7"/>
      <c r="G84" s="7"/>
      <c r="H84" s="31"/>
      <c r="I84" s="31"/>
      <c r="J84" s="27"/>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c r="EN84" s="16"/>
      <c r="EO84" s="16"/>
      <c r="EP84" s="16"/>
      <c r="EQ84" s="16"/>
      <c r="ER84" s="16"/>
      <c r="ES84" s="16"/>
      <c r="ET84" s="16"/>
      <c r="EU84" s="16"/>
      <c r="EV84" s="16"/>
      <c r="EW84" s="16"/>
      <c r="EX84" s="16"/>
      <c r="EY84" s="16"/>
      <c r="EZ84" s="16"/>
      <c r="FA84" s="16"/>
      <c r="FB84" s="16"/>
      <c r="FC84" s="16"/>
      <c r="FD84" s="16"/>
      <c r="FE84" s="16"/>
      <c r="FF84" s="16"/>
      <c r="FG84" s="16"/>
      <c r="FH84" s="16"/>
      <c r="FI84" s="16"/>
      <c r="FJ84" s="16"/>
      <c r="FK84" s="16"/>
      <c r="FL84" s="16"/>
      <c r="FM84" s="16"/>
      <c r="FN84" s="16"/>
      <c r="FO84" s="16"/>
      <c r="FP84" s="16"/>
      <c r="FQ84" s="16"/>
      <c r="FR84" s="16"/>
      <c r="FS84" s="16"/>
      <c r="FT84" s="16"/>
      <c r="FU84" s="16"/>
      <c r="FV84" s="16"/>
      <c r="FW84" s="16"/>
      <c r="FX84" s="16"/>
      <c r="FY84" s="16"/>
      <c r="FZ84" s="16"/>
      <c r="GA84" s="16"/>
      <c r="GB84" s="16"/>
      <c r="GC84" s="16"/>
      <c r="GD84" s="16"/>
      <c r="GE84" s="16"/>
      <c r="GF84" s="16"/>
      <c r="GG84" s="16"/>
      <c r="GH84" s="16"/>
      <c r="GI84" s="16"/>
      <c r="GJ84" s="16"/>
      <c r="GK84" s="16"/>
      <c r="GL84" s="16"/>
      <c r="GM84" s="16"/>
      <c r="GN84" s="16"/>
      <c r="GO84" s="16"/>
      <c r="GP84" s="16"/>
      <c r="GQ84" s="16"/>
      <c r="GR84" s="16"/>
      <c r="GS84" s="16"/>
      <c r="GT84" s="16"/>
      <c r="GU84" s="16"/>
      <c r="GV84" s="16"/>
      <c r="GW84" s="16"/>
      <c r="GX84" s="16"/>
      <c r="GY84" s="16"/>
      <c r="GZ84" s="16"/>
      <c r="HA84" s="16"/>
      <c r="HB84" s="16"/>
      <c r="HC84" s="16"/>
      <c r="HD84" s="16"/>
      <c r="HE84" s="16"/>
      <c r="HF84" s="16"/>
    </row>
    <row r="85" spans="2:214" s="37" customFormat="1" ht="12" customHeight="1">
      <c r="B85" s="31"/>
      <c r="C85" s="31"/>
      <c r="D85" s="31"/>
      <c r="E85" s="31"/>
      <c r="F85" s="7"/>
      <c r="G85" s="7"/>
      <c r="H85" s="31"/>
      <c r="I85" s="31"/>
      <c r="J85" s="27"/>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c r="EN85" s="16"/>
      <c r="EO85" s="16"/>
      <c r="EP85" s="16"/>
      <c r="EQ85" s="16"/>
      <c r="ER85" s="16"/>
      <c r="ES85" s="16"/>
      <c r="ET85" s="16"/>
      <c r="EU85" s="16"/>
      <c r="EV85" s="16"/>
      <c r="EW85" s="16"/>
      <c r="EX85" s="16"/>
      <c r="EY85" s="16"/>
      <c r="EZ85" s="16"/>
      <c r="FA85" s="16"/>
      <c r="FB85" s="16"/>
      <c r="FC85" s="16"/>
      <c r="FD85" s="16"/>
      <c r="FE85" s="16"/>
      <c r="FF85" s="16"/>
      <c r="FG85" s="16"/>
      <c r="FH85" s="16"/>
      <c r="FI85" s="16"/>
      <c r="FJ85" s="16"/>
      <c r="FK85" s="16"/>
      <c r="FL85" s="16"/>
      <c r="FM85" s="16"/>
      <c r="FN85" s="16"/>
      <c r="FO85" s="16"/>
      <c r="FP85" s="16"/>
      <c r="FQ85" s="16"/>
      <c r="FR85" s="16"/>
      <c r="FS85" s="16"/>
      <c r="FT85" s="16"/>
      <c r="FU85" s="16"/>
      <c r="FV85" s="16"/>
      <c r="FW85" s="16"/>
      <c r="FX85" s="16"/>
      <c r="FY85" s="16"/>
      <c r="FZ85" s="16"/>
      <c r="GA85" s="16"/>
      <c r="GB85" s="16"/>
      <c r="GC85" s="16"/>
      <c r="GD85" s="16"/>
      <c r="GE85" s="16"/>
      <c r="GF85" s="16"/>
      <c r="GG85" s="16"/>
      <c r="GH85" s="16"/>
      <c r="GI85" s="16"/>
      <c r="GJ85" s="16"/>
      <c r="GK85" s="16"/>
      <c r="GL85" s="16"/>
      <c r="GM85" s="16"/>
      <c r="GN85" s="16"/>
      <c r="GO85" s="16"/>
      <c r="GP85" s="16"/>
      <c r="GQ85" s="16"/>
      <c r="GR85" s="16"/>
      <c r="GS85" s="16"/>
      <c r="GT85" s="16"/>
      <c r="GU85" s="16"/>
      <c r="GV85" s="16"/>
      <c r="GW85" s="16"/>
      <c r="GX85" s="16"/>
      <c r="GY85" s="16"/>
      <c r="GZ85" s="16"/>
      <c r="HA85" s="16"/>
      <c r="HB85" s="16"/>
      <c r="HC85" s="16"/>
      <c r="HD85" s="16"/>
      <c r="HE85" s="16"/>
      <c r="HF85" s="16"/>
    </row>
    <row r="86" spans="2:214" s="37" customFormat="1" ht="12" customHeight="1">
      <c r="B86" s="31"/>
      <c r="C86" s="31"/>
      <c r="D86" s="31"/>
      <c r="E86" s="31"/>
      <c r="F86" s="7"/>
      <c r="G86" s="7"/>
      <c r="H86" s="31"/>
      <c r="I86" s="31"/>
      <c r="J86" s="27"/>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c r="EN86" s="16"/>
      <c r="EO86" s="16"/>
      <c r="EP86" s="16"/>
      <c r="EQ86" s="16"/>
      <c r="ER86" s="16"/>
      <c r="ES86" s="16"/>
      <c r="ET86" s="16"/>
      <c r="EU86" s="16"/>
      <c r="EV86" s="16"/>
      <c r="EW86" s="16"/>
      <c r="EX86" s="16"/>
      <c r="EY86" s="16"/>
      <c r="EZ86" s="16"/>
      <c r="FA86" s="16"/>
      <c r="FB86" s="16"/>
      <c r="FC86" s="16"/>
      <c r="FD86" s="16"/>
      <c r="FE86" s="16"/>
      <c r="FF86" s="16"/>
      <c r="FG86" s="16"/>
      <c r="FH86" s="16"/>
      <c r="FI86" s="16"/>
      <c r="FJ86" s="16"/>
      <c r="FK86" s="16"/>
      <c r="FL86" s="16"/>
      <c r="FM86" s="16"/>
      <c r="FN86" s="16"/>
      <c r="FO86" s="16"/>
      <c r="FP86" s="16"/>
      <c r="FQ86" s="16"/>
      <c r="FR86" s="16"/>
      <c r="FS86" s="16"/>
      <c r="FT86" s="16"/>
      <c r="FU86" s="16"/>
      <c r="FV86" s="16"/>
      <c r="FW86" s="16"/>
      <c r="FX86" s="16"/>
      <c r="FY86" s="16"/>
      <c r="FZ86" s="16"/>
      <c r="GA86" s="16"/>
      <c r="GB86" s="16"/>
      <c r="GC86" s="16"/>
      <c r="GD86" s="16"/>
      <c r="GE86" s="16"/>
      <c r="GF86" s="16"/>
      <c r="GG86" s="16"/>
      <c r="GH86" s="16"/>
      <c r="GI86" s="16"/>
      <c r="GJ86" s="16"/>
      <c r="GK86" s="16"/>
      <c r="GL86" s="16"/>
      <c r="GM86" s="16"/>
      <c r="GN86" s="16"/>
      <c r="GO86" s="16"/>
      <c r="GP86" s="16"/>
      <c r="GQ86" s="16"/>
      <c r="GR86" s="16"/>
      <c r="GS86" s="16"/>
      <c r="GT86" s="16"/>
      <c r="GU86" s="16"/>
      <c r="GV86" s="16"/>
      <c r="GW86" s="16"/>
      <c r="GX86" s="16"/>
      <c r="GY86" s="16"/>
      <c r="GZ86" s="16"/>
      <c r="HA86" s="16"/>
      <c r="HB86" s="16"/>
      <c r="HC86" s="16"/>
      <c r="HD86" s="16"/>
      <c r="HE86" s="16"/>
      <c r="HF86" s="16"/>
    </row>
    <row r="87" spans="2:214" s="37" customFormat="1" ht="12" customHeight="1">
      <c r="B87" s="31"/>
      <c r="C87" s="31"/>
      <c r="D87" s="31"/>
      <c r="E87" s="31"/>
      <c r="F87" s="7"/>
      <c r="G87" s="7"/>
      <c r="H87" s="31"/>
      <c r="I87" s="31"/>
      <c r="J87" s="27"/>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c r="EN87" s="16"/>
      <c r="EO87" s="16"/>
      <c r="EP87" s="16"/>
      <c r="EQ87" s="16"/>
      <c r="ER87" s="16"/>
      <c r="ES87" s="16"/>
      <c r="ET87" s="16"/>
      <c r="EU87" s="16"/>
      <c r="EV87" s="16"/>
      <c r="EW87" s="16"/>
      <c r="EX87" s="16"/>
      <c r="EY87" s="16"/>
      <c r="EZ87" s="16"/>
      <c r="FA87" s="16"/>
      <c r="FB87" s="16"/>
      <c r="FC87" s="16"/>
      <c r="FD87" s="16"/>
      <c r="FE87" s="16"/>
      <c r="FF87" s="16"/>
      <c r="FG87" s="16"/>
      <c r="FH87" s="16"/>
      <c r="FI87" s="16"/>
      <c r="FJ87" s="16"/>
      <c r="FK87" s="16"/>
      <c r="FL87" s="16"/>
      <c r="FM87" s="16"/>
      <c r="FN87" s="16"/>
      <c r="FO87" s="16"/>
      <c r="FP87" s="16"/>
      <c r="FQ87" s="16"/>
      <c r="FR87" s="16"/>
      <c r="FS87" s="16"/>
      <c r="FT87" s="16"/>
      <c r="FU87" s="16"/>
      <c r="FV87" s="16"/>
      <c r="FW87" s="16"/>
      <c r="FX87" s="16"/>
      <c r="FY87" s="16"/>
      <c r="FZ87" s="16"/>
      <c r="GA87" s="16"/>
      <c r="GB87" s="16"/>
      <c r="GC87" s="16"/>
      <c r="GD87" s="16"/>
      <c r="GE87" s="16"/>
      <c r="GF87" s="16"/>
      <c r="GG87" s="16"/>
      <c r="GH87" s="16"/>
      <c r="GI87" s="16"/>
      <c r="GJ87" s="16"/>
      <c r="GK87" s="16"/>
      <c r="GL87" s="16"/>
      <c r="GM87" s="16"/>
      <c r="GN87" s="16"/>
      <c r="GO87" s="16"/>
      <c r="GP87" s="16"/>
      <c r="GQ87" s="16"/>
      <c r="GR87" s="16"/>
      <c r="GS87" s="16"/>
      <c r="GT87" s="16"/>
      <c r="GU87" s="16"/>
      <c r="GV87" s="16"/>
      <c r="GW87" s="16"/>
      <c r="GX87" s="16"/>
      <c r="GY87" s="16"/>
      <c r="GZ87" s="16"/>
      <c r="HA87" s="16"/>
      <c r="HB87" s="16"/>
      <c r="HC87" s="16"/>
      <c r="HD87" s="16"/>
      <c r="HE87" s="16"/>
      <c r="HF87" s="16"/>
    </row>
    <row r="88" spans="2:214" s="37" customFormat="1" ht="12" customHeight="1">
      <c r="B88" s="31"/>
      <c r="C88" s="31"/>
      <c r="D88" s="31"/>
      <c r="E88" s="31"/>
      <c r="F88" s="7"/>
      <c r="G88" s="7"/>
      <c r="H88" s="31"/>
      <c r="I88" s="31"/>
      <c r="J88" s="33"/>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c r="ER88" s="16"/>
      <c r="ES88" s="16"/>
      <c r="ET88" s="16"/>
      <c r="EU88" s="16"/>
      <c r="EV88" s="16"/>
      <c r="EW88" s="16"/>
      <c r="EX88" s="16"/>
      <c r="EY88" s="16"/>
      <c r="EZ88" s="16"/>
      <c r="FA88" s="16"/>
      <c r="FB88" s="16"/>
      <c r="FC88" s="16"/>
      <c r="FD88" s="16"/>
      <c r="FE88" s="16"/>
      <c r="FF88" s="16"/>
      <c r="FG88" s="16"/>
      <c r="FH88" s="16"/>
      <c r="FI88" s="16"/>
      <c r="FJ88" s="16"/>
      <c r="FK88" s="16"/>
      <c r="FL88" s="16"/>
      <c r="FM88" s="16"/>
      <c r="FN88" s="16"/>
      <c r="FO88" s="16"/>
      <c r="FP88" s="16"/>
      <c r="FQ88" s="16"/>
      <c r="FR88" s="16"/>
      <c r="FS88" s="16"/>
      <c r="FT88" s="16"/>
      <c r="FU88" s="16"/>
      <c r="FV88" s="16"/>
      <c r="FW88" s="16"/>
      <c r="FX88" s="16"/>
      <c r="FY88" s="16"/>
      <c r="FZ88" s="16"/>
      <c r="GA88" s="16"/>
      <c r="GB88" s="16"/>
      <c r="GC88" s="16"/>
      <c r="GD88" s="16"/>
      <c r="GE88" s="16"/>
      <c r="GF88" s="16"/>
      <c r="GG88" s="16"/>
      <c r="GH88" s="16"/>
      <c r="GI88" s="16"/>
      <c r="GJ88" s="16"/>
      <c r="GK88" s="16"/>
      <c r="GL88" s="16"/>
      <c r="GM88" s="16"/>
      <c r="GN88" s="16"/>
      <c r="GO88" s="16"/>
      <c r="GP88" s="16"/>
      <c r="GQ88" s="16"/>
      <c r="GR88" s="16"/>
      <c r="GS88" s="16"/>
      <c r="GT88" s="16"/>
      <c r="GU88" s="16"/>
      <c r="GV88" s="16"/>
      <c r="GW88" s="16"/>
      <c r="GX88" s="16"/>
      <c r="GY88" s="16"/>
      <c r="GZ88" s="16"/>
      <c r="HA88" s="16"/>
      <c r="HB88" s="16"/>
      <c r="HC88" s="16"/>
      <c r="HD88" s="16"/>
      <c r="HE88" s="16"/>
      <c r="HF88" s="16"/>
    </row>
    <row r="89" spans="2:214" s="37" customFormat="1" ht="12" customHeight="1">
      <c r="B89" s="31"/>
      <c r="C89" s="31"/>
      <c r="D89" s="31"/>
      <c r="E89" s="31"/>
      <c r="F89" s="7"/>
      <c r="G89" s="7"/>
      <c r="H89" s="31"/>
      <c r="I89" s="31"/>
      <c r="J89" s="27"/>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c r="EN89" s="16"/>
      <c r="EO89" s="16"/>
      <c r="EP89" s="16"/>
      <c r="EQ89" s="16"/>
      <c r="ER89" s="16"/>
      <c r="ES89" s="16"/>
      <c r="ET89" s="16"/>
      <c r="EU89" s="16"/>
      <c r="EV89" s="16"/>
      <c r="EW89" s="16"/>
      <c r="EX89" s="16"/>
      <c r="EY89" s="16"/>
      <c r="EZ89" s="16"/>
      <c r="FA89" s="16"/>
      <c r="FB89" s="16"/>
      <c r="FC89" s="16"/>
      <c r="FD89" s="16"/>
      <c r="FE89" s="16"/>
      <c r="FF89" s="16"/>
      <c r="FG89" s="16"/>
      <c r="FH89" s="16"/>
      <c r="FI89" s="16"/>
      <c r="FJ89" s="16"/>
      <c r="FK89" s="16"/>
      <c r="FL89" s="16"/>
      <c r="FM89" s="16"/>
      <c r="FN89" s="16"/>
      <c r="FO89" s="16"/>
      <c r="FP89" s="16"/>
      <c r="FQ89" s="16"/>
      <c r="FR89" s="16"/>
      <c r="FS89" s="16"/>
      <c r="FT89" s="16"/>
      <c r="FU89" s="16"/>
      <c r="FV89" s="16"/>
      <c r="FW89" s="16"/>
      <c r="FX89" s="16"/>
      <c r="FY89" s="16"/>
      <c r="FZ89" s="16"/>
      <c r="GA89" s="16"/>
      <c r="GB89" s="16"/>
      <c r="GC89" s="16"/>
      <c r="GD89" s="16"/>
      <c r="GE89" s="16"/>
      <c r="GF89" s="16"/>
      <c r="GG89" s="16"/>
      <c r="GH89" s="16"/>
      <c r="GI89" s="16"/>
      <c r="GJ89" s="16"/>
      <c r="GK89" s="16"/>
      <c r="GL89" s="16"/>
      <c r="GM89" s="16"/>
      <c r="GN89" s="16"/>
      <c r="GO89" s="16"/>
      <c r="GP89" s="16"/>
      <c r="GQ89" s="16"/>
      <c r="GR89" s="16"/>
      <c r="GS89" s="16"/>
      <c r="GT89" s="16"/>
      <c r="GU89" s="16"/>
      <c r="GV89" s="16"/>
      <c r="GW89" s="16"/>
      <c r="GX89" s="16"/>
      <c r="GY89" s="16"/>
      <c r="GZ89" s="16"/>
      <c r="HA89" s="16"/>
      <c r="HB89" s="16"/>
      <c r="HC89" s="16"/>
      <c r="HD89" s="16"/>
      <c r="HE89" s="16"/>
      <c r="HF89" s="16"/>
    </row>
    <row r="90" spans="2:214" s="37" customFormat="1" ht="12" customHeight="1">
      <c r="B90" s="31"/>
      <c r="C90" s="31"/>
      <c r="D90" s="31"/>
      <c r="E90" s="31"/>
      <c r="F90" s="7"/>
      <c r="G90" s="7"/>
      <c r="H90" s="31"/>
      <c r="I90" s="31"/>
      <c r="J90" s="27"/>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c r="EN90" s="16"/>
      <c r="EO90" s="16"/>
      <c r="EP90" s="16"/>
      <c r="EQ90" s="16"/>
      <c r="ER90" s="16"/>
      <c r="ES90" s="16"/>
      <c r="ET90" s="16"/>
      <c r="EU90" s="16"/>
      <c r="EV90" s="16"/>
      <c r="EW90" s="16"/>
      <c r="EX90" s="16"/>
      <c r="EY90" s="16"/>
      <c r="EZ90" s="16"/>
      <c r="FA90" s="16"/>
      <c r="FB90" s="16"/>
      <c r="FC90" s="16"/>
      <c r="FD90" s="16"/>
      <c r="FE90" s="16"/>
      <c r="FF90" s="16"/>
      <c r="FG90" s="16"/>
      <c r="FH90" s="16"/>
      <c r="FI90" s="16"/>
      <c r="FJ90" s="16"/>
      <c r="FK90" s="16"/>
      <c r="FL90" s="16"/>
      <c r="FM90" s="16"/>
      <c r="FN90" s="16"/>
      <c r="FO90" s="16"/>
      <c r="FP90" s="16"/>
      <c r="FQ90" s="16"/>
      <c r="FR90" s="16"/>
      <c r="FS90" s="16"/>
      <c r="FT90" s="16"/>
      <c r="FU90" s="16"/>
      <c r="FV90" s="16"/>
      <c r="FW90" s="16"/>
      <c r="FX90" s="16"/>
      <c r="FY90" s="16"/>
      <c r="FZ90" s="16"/>
      <c r="GA90" s="16"/>
      <c r="GB90" s="16"/>
      <c r="GC90" s="16"/>
      <c r="GD90" s="16"/>
      <c r="GE90" s="16"/>
      <c r="GF90" s="16"/>
      <c r="GG90" s="16"/>
      <c r="GH90" s="16"/>
      <c r="GI90" s="16"/>
      <c r="GJ90" s="16"/>
      <c r="GK90" s="16"/>
      <c r="GL90" s="16"/>
      <c r="GM90" s="16"/>
      <c r="GN90" s="16"/>
      <c r="GO90" s="16"/>
      <c r="GP90" s="16"/>
      <c r="GQ90" s="16"/>
      <c r="GR90" s="16"/>
      <c r="GS90" s="16"/>
      <c r="GT90" s="16"/>
      <c r="GU90" s="16"/>
      <c r="GV90" s="16"/>
      <c r="GW90" s="16"/>
      <c r="GX90" s="16"/>
      <c r="GY90" s="16"/>
      <c r="GZ90" s="16"/>
      <c r="HA90" s="16"/>
      <c r="HB90" s="16"/>
      <c r="HC90" s="16"/>
      <c r="HD90" s="16"/>
      <c r="HE90" s="16"/>
      <c r="HF90" s="16"/>
    </row>
    <row r="91" spans="2:214" s="37" customFormat="1" ht="12" customHeight="1">
      <c r="B91" s="31"/>
      <c r="C91" s="31"/>
      <c r="D91" s="31"/>
      <c r="E91" s="31"/>
      <c r="F91" s="7"/>
      <c r="G91" s="7"/>
      <c r="H91" s="31"/>
      <c r="I91" s="31"/>
      <c r="J91" s="27"/>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c r="EN91" s="16"/>
      <c r="EO91" s="16"/>
      <c r="EP91" s="16"/>
      <c r="EQ91" s="16"/>
      <c r="ER91" s="16"/>
      <c r="ES91" s="16"/>
      <c r="ET91" s="16"/>
      <c r="EU91" s="16"/>
      <c r="EV91" s="16"/>
      <c r="EW91" s="16"/>
      <c r="EX91" s="16"/>
      <c r="EY91" s="16"/>
      <c r="EZ91" s="16"/>
      <c r="FA91" s="16"/>
      <c r="FB91" s="16"/>
      <c r="FC91" s="16"/>
      <c r="FD91" s="16"/>
      <c r="FE91" s="16"/>
      <c r="FF91" s="16"/>
      <c r="FG91" s="16"/>
      <c r="FH91" s="16"/>
      <c r="FI91" s="16"/>
      <c r="FJ91" s="16"/>
      <c r="FK91" s="16"/>
      <c r="FL91" s="16"/>
      <c r="FM91" s="16"/>
      <c r="FN91" s="16"/>
      <c r="FO91" s="16"/>
      <c r="FP91" s="16"/>
      <c r="FQ91" s="16"/>
      <c r="FR91" s="16"/>
      <c r="FS91" s="16"/>
      <c r="FT91" s="16"/>
      <c r="FU91" s="16"/>
      <c r="FV91" s="16"/>
      <c r="FW91" s="16"/>
      <c r="FX91" s="16"/>
      <c r="FY91" s="16"/>
      <c r="FZ91" s="16"/>
      <c r="GA91" s="16"/>
      <c r="GB91" s="16"/>
      <c r="GC91" s="16"/>
      <c r="GD91" s="16"/>
      <c r="GE91" s="16"/>
      <c r="GF91" s="16"/>
      <c r="GG91" s="16"/>
      <c r="GH91" s="16"/>
      <c r="GI91" s="16"/>
      <c r="GJ91" s="16"/>
      <c r="GK91" s="16"/>
      <c r="GL91" s="16"/>
      <c r="GM91" s="16"/>
      <c r="GN91" s="16"/>
      <c r="GO91" s="16"/>
      <c r="GP91" s="16"/>
      <c r="GQ91" s="16"/>
      <c r="GR91" s="16"/>
      <c r="GS91" s="16"/>
      <c r="GT91" s="16"/>
      <c r="GU91" s="16"/>
      <c r="GV91" s="16"/>
      <c r="GW91" s="16"/>
      <c r="GX91" s="16"/>
      <c r="GY91" s="16"/>
      <c r="GZ91" s="16"/>
      <c r="HA91" s="16"/>
      <c r="HB91" s="16"/>
      <c r="HC91" s="16"/>
      <c r="HD91" s="16"/>
      <c r="HE91" s="16"/>
      <c r="HF91" s="16"/>
    </row>
    <row r="92" spans="2:214" s="37" customFormat="1" ht="12" customHeight="1">
      <c r="B92" s="31"/>
      <c r="C92" s="31"/>
      <c r="D92" s="31"/>
      <c r="E92" s="31"/>
      <c r="F92" s="7"/>
      <c r="G92" s="7"/>
      <c r="H92" s="31"/>
      <c r="I92" s="31"/>
      <c r="J92" s="187"/>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c r="EN92" s="16"/>
      <c r="EO92" s="16"/>
      <c r="EP92" s="16"/>
      <c r="EQ92" s="16"/>
      <c r="ER92" s="16"/>
      <c r="ES92" s="16"/>
      <c r="ET92" s="16"/>
      <c r="EU92" s="16"/>
      <c r="EV92" s="16"/>
      <c r="EW92" s="16"/>
      <c r="EX92" s="16"/>
      <c r="EY92" s="16"/>
      <c r="EZ92" s="16"/>
      <c r="FA92" s="16"/>
      <c r="FB92" s="16"/>
      <c r="FC92" s="16"/>
      <c r="FD92" s="16"/>
      <c r="FE92" s="16"/>
      <c r="FF92" s="16"/>
      <c r="FG92" s="16"/>
      <c r="FH92" s="16"/>
      <c r="FI92" s="16"/>
      <c r="FJ92" s="16"/>
      <c r="FK92" s="16"/>
      <c r="FL92" s="16"/>
      <c r="FM92" s="16"/>
      <c r="FN92" s="16"/>
      <c r="FO92" s="16"/>
      <c r="FP92" s="16"/>
      <c r="FQ92" s="16"/>
      <c r="FR92" s="16"/>
      <c r="FS92" s="16"/>
      <c r="FT92" s="16"/>
      <c r="FU92" s="16"/>
      <c r="FV92" s="16"/>
      <c r="FW92" s="16"/>
      <c r="FX92" s="16"/>
      <c r="FY92" s="16"/>
      <c r="FZ92" s="16"/>
      <c r="GA92" s="16"/>
      <c r="GB92" s="16"/>
      <c r="GC92" s="16"/>
      <c r="GD92" s="16"/>
      <c r="GE92" s="16"/>
      <c r="GF92" s="16"/>
      <c r="GG92" s="16"/>
      <c r="GH92" s="16"/>
      <c r="GI92" s="16"/>
      <c r="GJ92" s="16"/>
      <c r="GK92" s="16"/>
      <c r="GL92" s="16"/>
      <c r="GM92" s="16"/>
      <c r="GN92" s="16"/>
      <c r="GO92" s="16"/>
      <c r="GP92" s="16"/>
      <c r="GQ92" s="16"/>
      <c r="GR92" s="16"/>
      <c r="GS92" s="16"/>
      <c r="GT92" s="16"/>
      <c r="GU92" s="16"/>
      <c r="GV92" s="16"/>
      <c r="GW92" s="16"/>
      <c r="GX92" s="16"/>
      <c r="GY92" s="16"/>
      <c r="GZ92" s="16"/>
      <c r="HA92" s="16"/>
      <c r="HB92" s="16"/>
      <c r="HC92" s="16"/>
      <c r="HD92" s="16"/>
      <c r="HE92" s="16"/>
      <c r="HF92" s="16"/>
    </row>
    <row r="93" spans="2:214" s="37" customFormat="1" ht="12" customHeight="1">
      <c r="B93" s="31"/>
      <c r="C93" s="31"/>
      <c r="D93" s="31"/>
      <c r="E93" s="31"/>
      <c r="F93" s="7"/>
      <c r="G93" s="7"/>
      <c r="H93" s="31"/>
      <c r="I93" s="31"/>
      <c r="J93" s="27"/>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c r="EM93" s="16"/>
      <c r="EN93" s="16"/>
      <c r="EO93" s="16"/>
      <c r="EP93" s="16"/>
      <c r="EQ93" s="16"/>
      <c r="ER93" s="16"/>
      <c r="ES93" s="16"/>
      <c r="ET93" s="16"/>
      <c r="EU93" s="16"/>
      <c r="EV93" s="16"/>
      <c r="EW93" s="16"/>
      <c r="EX93" s="16"/>
      <c r="EY93" s="16"/>
      <c r="EZ93" s="16"/>
      <c r="FA93" s="16"/>
      <c r="FB93" s="16"/>
      <c r="FC93" s="16"/>
      <c r="FD93" s="16"/>
      <c r="FE93" s="16"/>
      <c r="FF93" s="16"/>
      <c r="FG93" s="16"/>
      <c r="FH93" s="16"/>
      <c r="FI93" s="16"/>
      <c r="FJ93" s="16"/>
      <c r="FK93" s="16"/>
      <c r="FL93" s="16"/>
      <c r="FM93" s="16"/>
      <c r="FN93" s="16"/>
      <c r="FO93" s="16"/>
      <c r="FP93" s="16"/>
      <c r="FQ93" s="16"/>
      <c r="FR93" s="16"/>
      <c r="FS93" s="16"/>
      <c r="FT93" s="16"/>
      <c r="FU93" s="16"/>
      <c r="FV93" s="16"/>
      <c r="FW93" s="16"/>
      <c r="FX93" s="16"/>
      <c r="FY93" s="16"/>
      <c r="FZ93" s="16"/>
      <c r="GA93" s="16"/>
      <c r="GB93" s="16"/>
      <c r="GC93" s="16"/>
      <c r="GD93" s="16"/>
      <c r="GE93" s="16"/>
      <c r="GF93" s="16"/>
      <c r="GG93" s="16"/>
      <c r="GH93" s="16"/>
      <c r="GI93" s="16"/>
      <c r="GJ93" s="16"/>
      <c r="GK93" s="16"/>
      <c r="GL93" s="16"/>
      <c r="GM93" s="16"/>
      <c r="GN93" s="16"/>
      <c r="GO93" s="16"/>
      <c r="GP93" s="16"/>
      <c r="GQ93" s="16"/>
      <c r="GR93" s="16"/>
      <c r="GS93" s="16"/>
      <c r="GT93" s="16"/>
      <c r="GU93" s="16"/>
      <c r="GV93" s="16"/>
      <c r="GW93" s="16"/>
      <c r="GX93" s="16"/>
      <c r="GY93" s="16"/>
      <c r="GZ93" s="16"/>
      <c r="HA93" s="16"/>
      <c r="HB93" s="16"/>
      <c r="HC93" s="16"/>
      <c r="HD93" s="16"/>
      <c r="HE93" s="16"/>
      <c r="HF93" s="16"/>
    </row>
    <row r="94" spans="2:214" s="37" customFormat="1" ht="12" customHeight="1">
      <c r="B94" s="31"/>
      <c r="C94" s="31"/>
      <c r="D94" s="31"/>
      <c r="E94" s="31"/>
      <c r="F94" s="31"/>
      <c r="G94" s="31"/>
      <c r="H94" s="31"/>
      <c r="I94" s="31"/>
      <c r="J94" s="31"/>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c r="EM94" s="16"/>
      <c r="EN94" s="16"/>
      <c r="EO94" s="16"/>
      <c r="EP94" s="16"/>
      <c r="EQ94" s="16"/>
      <c r="ER94" s="16"/>
      <c r="ES94" s="16"/>
      <c r="ET94" s="16"/>
      <c r="EU94" s="16"/>
      <c r="EV94" s="16"/>
      <c r="EW94" s="16"/>
      <c r="EX94" s="16"/>
      <c r="EY94" s="16"/>
      <c r="EZ94" s="16"/>
      <c r="FA94" s="16"/>
      <c r="FB94" s="16"/>
      <c r="FC94" s="16"/>
      <c r="FD94" s="16"/>
      <c r="FE94" s="16"/>
      <c r="FF94" s="16"/>
      <c r="FG94" s="16"/>
      <c r="FH94" s="16"/>
      <c r="FI94" s="16"/>
      <c r="FJ94" s="16"/>
      <c r="FK94" s="16"/>
      <c r="FL94" s="16"/>
      <c r="FM94" s="16"/>
      <c r="FN94" s="16"/>
      <c r="FO94" s="16"/>
      <c r="FP94" s="16"/>
      <c r="FQ94" s="16"/>
      <c r="FR94" s="16"/>
      <c r="FS94" s="16"/>
      <c r="FT94" s="16"/>
      <c r="FU94" s="16"/>
      <c r="FV94" s="16"/>
      <c r="FW94" s="16"/>
      <c r="FX94" s="16"/>
      <c r="FY94" s="16"/>
      <c r="FZ94" s="16"/>
      <c r="GA94" s="16"/>
      <c r="GB94" s="16"/>
      <c r="GC94" s="16"/>
      <c r="GD94" s="16"/>
      <c r="GE94" s="16"/>
      <c r="GF94" s="16"/>
      <c r="GG94" s="16"/>
      <c r="GH94" s="16"/>
      <c r="GI94" s="16"/>
      <c r="GJ94" s="16"/>
      <c r="GK94" s="16"/>
      <c r="GL94" s="16"/>
      <c r="GM94" s="16"/>
      <c r="GN94" s="16"/>
      <c r="GO94" s="16"/>
      <c r="GP94" s="16"/>
      <c r="GQ94" s="16"/>
      <c r="GR94" s="16"/>
      <c r="GS94" s="16"/>
      <c r="GT94" s="16"/>
      <c r="GU94" s="16"/>
      <c r="GV94" s="16"/>
      <c r="GW94" s="16"/>
      <c r="GX94" s="16"/>
      <c r="GY94" s="16"/>
      <c r="GZ94" s="16"/>
      <c r="HA94" s="16"/>
      <c r="HB94" s="16"/>
      <c r="HC94" s="16"/>
      <c r="HD94" s="16"/>
      <c r="HE94" s="16"/>
      <c r="HF94" s="16"/>
    </row>
    <row r="95" spans="2:214" s="37" customFormat="1" ht="12" customHeight="1">
      <c r="B95" s="31"/>
      <c r="C95" s="31"/>
      <c r="D95" s="31"/>
      <c r="E95" s="31"/>
      <c r="F95" s="31"/>
      <c r="G95" s="31"/>
      <c r="H95" s="31"/>
      <c r="I95" s="31"/>
      <c r="J95" s="31"/>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c r="CA95" s="16"/>
      <c r="CB95" s="16"/>
      <c r="CC95" s="16"/>
      <c r="CD95" s="16"/>
      <c r="CE95" s="16"/>
      <c r="CF95" s="16"/>
      <c r="CG95" s="16"/>
      <c r="CH95" s="16"/>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c r="EM95" s="16"/>
      <c r="EN95" s="16"/>
      <c r="EO95" s="16"/>
      <c r="EP95" s="16"/>
      <c r="EQ95" s="16"/>
      <c r="ER95" s="16"/>
      <c r="ES95" s="16"/>
      <c r="ET95" s="16"/>
      <c r="EU95" s="16"/>
      <c r="EV95" s="16"/>
      <c r="EW95" s="16"/>
      <c r="EX95" s="16"/>
      <c r="EY95" s="16"/>
      <c r="EZ95" s="16"/>
      <c r="FA95" s="16"/>
      <c r="FB95" s="16"/>
      <c r="FC95" s="16"/>
      <c r="FD95" s="16"/>
      <c r="FE95" s="16"/>
      <c r="FF95" s="16"/>
      <c r="FG95" s="16"/>
      <c r="FH95" s="16"/>
      <c r="FI95" s="16"/>
      <c r="FJ95" s="16"/>
      <c r="FK95" s="16"/>
      <c r="FL95" s="16"/>
      <c r="FM95" s="16"/>
      <c r="FN95" s="16"/>
      <c r="FO95" s="16"/>
      <c r="FP95" s="16"/>
      <c r="FQ95" s="16"/>
      <c r="FR95" s="16"/>
      <c r="FS95" s="16"/>
      <c r="FT95" s="16"/>
      <c r="FU95" s="16"/>
      <c r="FV95" s="16"/>
      <c r="FW95" s="16"/>
      <c r="FX95" s="16"/>
      <c r="FY95" s="16"/>
      <c r="FZ95" s="16"/>
      <c r="GA95" s="16"/>
      <c r="GB95" s="16"/>
      <c r="GC95" s="16"/>
      <c r="GD95" s="16"/>
      <c r="GE95" s="16"/>
      <c r="GF95" s="16"/>
      <c r="GG95" s="16"/>
      <c r="GH95" s="16"/>
      <c r="GI95" s="16"/>
      <c r="GJ95" s="16"/>
      <c r="GK95" s="16"/>
      <c r="GL95" s="16"/>
      <c r="GM95" s="16"/>
      <c r="GN95" s="16"/>
      <c r="GO95" s="16"/>
      <c r="GP95" s="16"/>
      <c r="GQ95" s="16"/>
      <c r="GR95" s="16"/>
      <c r="GS95" s="16"/>
      <c r="GT95" s="16"/>
      <c r="GU95" s="16"/>
      <c r="GV95" s="16"/>
      <c r="GW95" s="16"/>
      <c r="GX95" s="16"/>
      <c r="GY95" s="16"/>
      <c r="GZ95" s="16"/>
      <c r="HA95" s="16"/>
      <c r="HB95" s="16"/>
      <c r="HC95" s="16"/>
      <c r="HD95" s="16"/>
      <c r="HE95" s="16"/>
      <c r="HF95" s="16"/>
    </row>
    <row r="96" spans="2:214" s="37" customFormat="1" ht="12" customHeight="1">
      <c r="B96" s="31"/>
      <c r="C96" s="31"/>
      <c r="D96" s="31"/>
      <c r="E96" s="31"/>
      <c r="F96" s="31"/>
      <c r="G96" s="31"/>
      <c r="H96" s="31"/>
      <c r="I96" s="31"/>
      <c r="J96" s="31"/>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c r="CA96" s="16"/>
      <c r="CB96" s="16"/>
      <c r="CC96" s="16"/>
      <c r="CD96" s="16"/>
      <c r="CE96" s="16"/>
      <c r="CF96" s="16"/>
      <c r="CG96" s="16"/>
      <c r="CH96" s="16"/>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c r="EM96" s="16"/>
      <c r="EN96" s="16"/>
      <c r="EO96" s="16"/>
      <c r="EP96" s="16"/>
      <c r="EQ96" s="16"/>
      <c r="ER96" s="16"/>
      <c r="ES96" s="16"/>
      <c r="ET96" s="16"/>
      <c r="EU96" s="16"/>
      <c r="EV96" s="16"/>
      <c r="EW96" s="16"/>
      <c r="EX96" s="16"/>
      <c r="EY96" s="16"/>
      <c r="EZ96" s="16"/>
      <c r="FA96" s="16"/>
      <c r="FB96" s="16"/>
      <c r="FC96" s="16"/>
      <c r="FD96" s="16"/>
      <c r="FE96" s="16"/>
      <c r="FF96" s="16"/>
      <c r="FG96" s="16"/>
      <c r="FH96" s="16"/>
      <c r="FI96" s="16"/>
      <c r="FJ96" s="16"/>
      <c r="FK96" s="16"/>
      <c r="FL96" s="16"/>
      <c r="FM96" s="16"/>
      <c r="FN96" s="16"/>
      <c r="FO96" s="16"/>
      <c r="FP96" s="16"/>
      <c r="FQ96" s="16"/>
      <c r="FR96" s="16"/>
      <c r="FS96" s="16"/>
      <c r="FT96" s="16"/>
      <c r="FU96" s="16"/>
      <c r="FV96" s="16"/>
      <c r="FW96" s="16"/>
      <c r="FX96" s="16"/>
      <c r="FY96" s="16"/>
      <c r="FZ96" s="16"/>
      <c r="GA96" s="16"/>
      <c r="GB96" s="16"/>
      <c r="GC96" s="16"/>
      <c r="GD96" s="16"/>
      <c r="GE96" s="16"/>
      <c r="GF96" s="16"/>
      <c r="GG96" s="16"/>
      <c r="GH96" s="16"/>
      <c r="GI96" s="16"/>
      <c r="GJ96" s="16"/>
      <c r="GK96" s="16"/>
      <c r="GL96" s="16"/>
      <c r="GM96" s="16"/>
      <c r="GN96" s="16"/>
      <c r="GO96" s="16"/>
      <c r="GP96" s="16"/>
      <c r="GQ96" s="16"/>
      <c r="GR96" s="16"/>
      <c r="GS96" s="16"/>
      <c r="GT96" s="16"/>
      <c r="GU96" s="16"/>
      <c r="GV96" s="16"/>
      <c r="GW96" s="16"/>
      <c r="GX96" s="16"/>
      <c r="GY96" s="16"/>
      <c r="GZ96" s="16"/>
      <c r="HA96" s="16"/>
      <c r="HB96" s="16"/>
      <c r="HC96" s="16"/>
      <c r="HD96" s="16"/>
      <c r="HE96" s="16"/>
      <c r="HF96" s="16"/>
    </row>
    <row r="97" spans="2:214" s="37" customFormat="1" ht="12" customHeight="1">
      <c r="B97" s="31"/>
      <c r="C97" s="31"/>
      <c r="D97" s="31"/>
      <c r="E97" s="31"/>
      <c r="F97" s="31"/>
      <c r="G97" s="31"/>
      <c r="H97" s="31"/>
      <c r="I97" s="31"/>
      <c r="J97" s="31"/>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c r="CA97" s="16"/>
      <c r="CB97" s="16"/>
      <c r="CC97" s="16"/>
      <c r="CD97" s="16"/>
      <c r="CE97" s="16"/>
      <c r="CF97" s="16"/>
      <c r="CG97" s="16"/>
      <c r="CH97" s="16"/>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c r="EM97" s="16"/>
      <c r="EN97" s="16"/>
      <c r="EO97" s="16"/>
      <c r="EP97" s="16"/>
      <c r="EQ97" s="16"/>
      <c r="ER97" s="16"/>
      <c r="ES97" s="16"/>
      <c r="ET97" s="16"/>
      <c r="EU97" s="16"/>
      <c r="EV97" s="16"/>
      <c r="EW97" s="16"/>
      <c r="EX97" s="16"/>
      <c r="EY97" s="16"/>
      <c r="EZ97" s="16"/>
      <c r="FA97" s="16"/>
      <c r="FB97" s="16"/>
      <c r="FC97" s="16"/>
      <c r="FD97" s="16"/>
      <c r="FE97" s="16"/>
      <c r="FF97" s="16"/>
      <c r="FG97" s="16"/>
      <c r="FH97" s="16"/>
      <c r="FI97" s="16"/>
      <c r="FJ97" s="16"/>
      <c r="FK97" s="16"/>
      <c r="FL97" s="16"/>
      <c r="FM97" s="16"/>
      <c r="FN97" s="16"/>
      <c r="FO97" s="16"/>
      <c r="FP97" s="16"/>
      <c r="FQ97" s="16"/>
      <c r="FR97" s="16"/>
      <c r="FS97" s="16"/>
      <c r="FT97" s="16"/>
      <c r="FU97" s="16"/>
      <c r="FV97" s="16"/>
      <c r="FW97" s="16"/>
      <c r="FX97" s="16"/>
      <c r="FY97" s="16"/>
      <c r="FZ97" s="16"/>
      <c r="GA97" s="16"/>
      <c r="GB97" s="16"/>
      <c r="GC97" s="16"/>
      <c r="GD97" s="16"/>
      <c r="GE97" s="16"/>
      <c r="GF97" s="16"/>
      <c r="GG97" s="16"/>
      <c r="GH97" s="16"/>
      <c r="GI97" s="16"/>
      <c r="GJ97" s="16"/>
      <c r="GK97" s="16"/>
      <c r="GL97" s="16"/>
      <c r="GM97" s="16"/>
      <c r="GN97" s="16"/>
      <c r="GO97" s="16"/>
      <c r="GP97" s="16"/>
      <c r="GQ97" s="16"/>
      <c r="GR97" s="16"/>
      <c r="GS97" s="16"/>
      <c r="GT97" s="16"/>
      <c r="GU97" s="16"/>
      <c r="GV97" s="16"/>
      <c r="GW97" s="16"/>
      <c r="GX97" s="16"/>
      <c r="GY97" s="16"/>
      <c r="GZ97" s="16"/>
      <c r="HA97" s="16"/>
      <c r="HB97" s="16"/>
      <c r="HC97" s="16"/>
      <c r="HD97" s="16"/>
      <c r="HE97" s="16"/>
      <c r="HF97" s="16"/>
    </row>
    <row r="98" spans="2:214" s="37" customFormat="1" ht="12" customHeight="1">
      <c r="B98" s="31"/>
      <c r="C98" s="31"/>
      <c r="D98" s="31"/>
      <c r="E98" s="31"/>
      <c r="F98" s="31"/>
      <c r="G98" s="31"/>
      <c r="H98" s="31"/>
      <c r="I98" s="31"/>
      <c r="J98" s="31"/>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6"/>
      <c r="CD98" s="16"/>
      <c r="CE98" s="16"/>
      <c r="CF98" s="16"/>
      <c r="CG98" s="16"/>
      <c r="CH98" s="16"/>
      <c r="CI98" s="16"/>
      <c r="CJ98" s="16"/>
      <c r="CK98" s="16"/>
      <c r="CL98" s="16"/>
      <c r="CM98" s="16"/>
      <c r="CN98" s="16"/>
      <c r="CO98" s="16"/>
      <c r="CP98" s="16"/>
      <c r="CQ98" s="16"/>
      <c r="CR98" s="16"/>
      <c r="CS98" s="16"/>
      <c r="CT98" s="16"/>
      <c r="CU98" s="16"/>
      <c r="CV98" s="16"/>
      <c r="CW98" s="16"/>
      <c r="CX98" s="16"/>
      <c r="CY98" s="16"/>
      <c r="CZ98" s="16"/>
      <c r="DA98" s="16"/>
      <c r="DB98" s="16"/>
      <c r="DC98" s="16"/>
      <c r="DD98" s="16"/>
      <c r="DE98" s="16"/>
      <c r="DF98" s="16"/>
      <c r="DG98" s="16"/>
      <c r="DH98" s="16"/>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c r="EM98" s="16"/>
      <c r="EN98" s="16"/>
      <c r="EO98" s="16"/>
      <c r="EP98" s="16"/>
      <c r="EQ98" s="16"/>
      <c r="ER98" s="16"/>
      <c r="ES98" s="16"/>
      <c r="ET98" s="16"/>
      <c r="EU98" s="16"/>
      <c r="EV98" s="16"/>
      <c r="EW98" s="16"/>
      <c r="EX98" s="16"/>
      <c r="EY98" s="16"/>
      <c r="EZ98" s="16"/>
      <c r="FA98" s="16"/>
      <c r="FB98" s="16"/>
      <c r="FC98" s="16"/>
      <c r="FD98" s="16"/>
      <c r="FE98" s="16"/>
      <c r="FF98" s="16"/>
      <c r="FG98" s="16"/>
      <c r="FH98" s="16"/>
      <c r="FI98" s="16"/>
      <c r="FJ98" s="16"/>
      <c r="FK98" s="16"/>
      <c r="FL98" s="16"/>
      <c r="FM98" s="16"/>
      <c r="FN98" s="16"/>
      <c r="FO98" s="16"/>
      <c r="FP98" s="16"/>
      <c r="FQ98" s="16"/>
      <c r="FR98" s="16"/>
      <c r="FS98" s="16"/>
      <c r="FT98" s="16"/>
      <c r="FU98" s="16"/>
      <c r="FV98" s="16"/>
      <c r="FW98" s="16"/>
      <c r="FX98" s="16"/>
      <c r="FY98" s="16"/>
      <c r="FZ98" s="16"/>
      <c r="GA98" s="16"/>
      <c r="GB98" s="16"/>
      <c r="GC98" s="16"/>
      <c r="GD98" s="16"/>
      <c r="GE98" s="16"/>
      <c r="GF98" s="16"/>
      <c r="GG98" s="16"/>
      <c r="GH98" s="16"/>
      <c r="GI98" s="16"/>
      <c r="GJ98" s="16"/>
      <c r="GK98" s="16"/>
      <c r="GL98" s="16"/>
      <c r="GM98" s="16"/>
      <c r="GN98" s="16"/>
      <c r="GO98" s="16"/>
      <c r="GP98" s="16"/>
      <c r="GQ98" s="16"/>
      <c r="GR98" s="16"/>
      <c r="GS98" s="16"/>
      <c r="GT98" s="16"/>
      <c r="GU98" s="16"/>
      <c r="GV98" s="16"/>
      <c r="GW98" s="16"/>
      <c r="GX98" s="16"/>
      <c r="GY98" s="16"/>
      <c r="GZ98" s="16"/>
      <c r="HA98" s="16"/>
      <c r="HB98" s="16"/>
      <c r="HC98" s="16"/>
      <c r="HD98" s="16"/>
      <c r="HE98" s="16"/>
      <c r="HF98" s="16"/>
    </row>
  </sheetData>
  <sortState ref="A9:N36">
    <sortCondition ref="A9:A36"/>
    <sortCondition ref="B9:B36"/>
  </sortState>
  <mergeCells count="13">
    <mergeCell ref="A57:J59"/>
    <mergeCell ref="A44:J44"/>
    <mergeCell ref="A11:A31"/>
    <mergeCell ref="A33:A37"/>
    <mergeCell ref="A50:J50"/>
    <mergeCell ref="A5:A7"/>
    <mergeCell ref="B5:B7"/>
    <mergeCell ref="C5:F5"/>
    <mergeCell ref="G5:J5"/>
    <mergeCell ref="C6:D6"/>
    <mergeCell ref="E6:F6"/>
    <mergeCell ref="G6:H6"/>
    <mergeCell ref="I6:J6"/>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sqref="A1:XFD1048576"/>
    </sheetView>
  </sheetViews>
  <sheetFormatPr defaultColWidth="6.28515625" defaultRowHeight="11.25"/>
  <cols>
    <col min="1" max="1" width="17.140625" style="37" customWidth="1"/>
    <col min="2" max="2" width="16.42578125" style="37" customWidth="1"/>
    <col min="3" max="3" width="8.42578125" style="37" bestFit="1" customWidth="1"/>
    <col min="4" max="4" width="8.140625" style="37" bestFit="1" customWidth="1"/>
    <col min="5" max="5" width="8.42578125" style="37" bestFit="1" customWidth="1"/>
    <col min="6" max="6" width="6.28515625" style="37" customWidth="1"/>
    <col min="7" max="7" width="8.42578125" style="37" bestFit="1" customWidth="1"/>
    <col min="8" max="8" width="8.140625" style="37" bestFit="1" customWidth="1"/>
    <col min="9" max="9" width="8.42578125" style="37" bestFit="1" customWidth="1"/>
    <col min="10" max="10" width="6.28515625" style="37" customWidth="1"/>
    <col min="11" max="11" width="8.42578125" style="37" bestFit="1" customWidth="1"/>
    <col min="12" max="12" width="7.28515625" style="37" bestFit="1" customWidth="1"/>
    <col min="13" max="13" width="8.42578125" style="37" bestFit="1" customWidth="1"/>
    <col min="14" max="14" width="7.140625" style="37" customWidth="1"/>
    <col min="15" max="201" width="9.140625" style="16" customWidth="1"/>
    <col min="202" max="202" width="17.140625" style="16" customWidth="1"/>
    <col min="203" max="203" width="16.42578125" style="16" customWidth="1"/>
    <col min="204" max="204" width="7" style="16" customWidth="1"/>
    <col min="205" max="205" width="6" style="16" bestFit="1" customWidth="1"/>
    <col min="206" max="206" width="4.42578125" style="16" bestFit="1" customWidth="1"/>
    <col min="207" max="207" width="4.7109375" style="16" bestFit="1" customWidth="1"/>
    <col min="208" max="209" width="4.42578125" style="16" bestFit="1" customWidth="1"/>
    <col min="210" max="16384" width="6.28515625" style="16"/>
  </cols>
  <sheetData>
    <row r="1" spans="1:15">
      <c r="A1" s="1" t="s">
        <v>207</v>
      </c>
      <c r="B1" s="16"/>
      <c r="C1" s="16"/>
      <c r="D1" s="16"/>
      <c r="E1" s="16"/>
      <c r="F1" s="16"/>
      <c r="G1" s="16"/>
      <c r="H1" s="16"/>
      <c r="K1" s="16"/>
      <c r="L1" s="16"/>
      <c r="M1" s="16"/>
      <c r="N1" s="16"/>
    </row>
    <row r="2" spans="1:15">
      <c r="A2" s="4" t="s">
        <v>997</v>
      </c>
      <c r="B2" s="16"/>
      <c r="C2" s="16"/>
      <c r="D2" s="16"/>
      <c r="E2" s="16"/>
      <c r="F2" s="16"/>
      <c r="G2" s="16"/>
      <c r="H2" s="16"/>
      <c r="I2" s="16"/>
      <c r="J2" s="16"/>
      <c r="K2" s="16"/>
      <c r="L2" s="16"/>
      <c r="M2" s="16"/>
      <c r="N2" s="16"/>
    </row>
    <row r="3" spans="1:15">
      <c r="A3" s="4" t="s">
        <v>49</v>
      </c>
      <c r="B3" s="16"/>
      <c r="C3" s="16"/>
      <c r="D3" s="16"/>
      <c r="E3" s="16"/>
      <c r="F3" s="16"/>
      <c r="G3" s="190"/>
      <c r="H3" s="191"/>
      <c r="I3" s="191"/>
      <c r="J3" s="191"/>
      <c r="K3" s="16"/>
      <c r="L3" s="16"/>
      <c r="M3" s="16"/>
      <c r="N3" s="16"/>
    </row>
    <row r="4" spans="1:15">
      <c r="A4" s="16"/>
      <c r="B4" s="16"/>
      <c r="C4" s="16"/>
      <c r="D4" s="16"/>
      <c r="E4" s="16"/>
      <c r="F4" s="16"/>
      <c r="G4" s="16"/>
      <c r="H4" s="16"/>
      <c r="I4" s="16"/>
      <c r="J4" s="16"/>
      <c r="K4" s="16"/>
      <c r="L4" s="16"/>
      <c r="M4" s="16"/>
      <c r="N4" s="16"/>
    </row>
    <row r="5" spans="1:15" ht="11.25" customHeight="1">
      <c r="A5" s="1162" t="s">
        <v>31</v>
      </c>
      <c r="B5" s="1164" t="s">
        <v>101</v>
      </c>
      <c r="C5" s="1193" t="s">
        <v>208</v>
      </c>
      <c r="D5" s="1193"/>
      <c r="E5" s="1193"/>
      <c r="F5" s="1193"/>
      <c r="G5" s="1193" t="s">
        <v>209</v>
      </c>
      <c r="H5" s="1193"/>
      <c r="I5" s="1193"/>
      <c r="J5" s="1193"/>
      <c r="K5" s="1193" t="s">
        <v>210</v>
      </c>
      <c r="L5" s="1193"/>
      <c r="M5" s="1205"/>
      <c r="N5" s="1193"/>
    </row>
    <row r="6" spans="1:15">
      <c r="A6" s="1162"/>
      <c r="B6" s="1164"/>
      <c r="C6" s="1164" t="s">
        <v>4</v>
      </c>
      <c r="D6" s="1164"/>
      <c r="E6" s="1164" t="s">
        <v>33</v>
      </c>
      <c r="F6" s="1164"/>
      <c r="G6" s="1164" t="s">
        <v>4</v>
      </c>
      <c r="H6" s="1164"/>
      <c r="I6" s="1164" t="s">
        <v>33</v>
      </c>
      <c r="J6" s="1164"/>
      <c r="K6" s="1164" t="s">
        <v>4</v>
      </c>
      <c r="L6" s="1164"/>
      <c r="M6" s="1164" t="s">
        <v>33</v>
      </c>
      <c r="N6" s="1164"/>
    </row>
    <row r="7" spans="1:15" ht="11.25" customHeight="1">
      <c r="A7" s="1179"/>
      <c r="B7" s="1174"/>
      <c r="C7" s="771" t="s">
        <v>57</v>
      </c>
      <c r="D7" s="771">
        <v>2014</v>
      </c>
      <c r="E7" s="771" t="s">
        <v>57</v>
      </c>
      <c r="F7" s="771">
        <v>2014</v>
      </c>
      <c r="G7" s="771" t="s">
        <v>57</v>
      </c>
      <c r="H7" s="771">
        <v>2014</v>
      </c>
      <c r="I7" s="771" t="s">
        <v>57</v>
      </c>
      <c r="J7" s="771">
        <v>2014</v>
      </c>
      <c r="K7" s="771" t="s">
        <v>57</v>
      </c>
      <c r="L7" s="771">
        <v>2014</v>
      </c>
      <c r="M7" s="771" t="s">
        <v>57</v>
      </c>
      <c r="N7" s="771">
        <v>2014</v>
      </c>
      <c r="O7" s="344"/>
    </row>
    <row r="8" spans="1:15" ht="11.25" customHeight="1">
      <c r="A8" s="207"/>
      <c r="B8" s="207"/>
      <c r="C8" s="207"/>
      <c r="D8" s="207"/>
      <c r="E8" s="207"/>
      <c r="F8" s="207"/>
      <c r="G8" s="207"/>
      <c r="H8" s="207"/>
      <c r="I8" s="207"/>
      <c r="J8" s="207"/>
      <c r="K8" s="207"/>
      <c r="L8" s="207"/>
      <c r="M8" s="207"/>
      <c r="N8" s="207"/>
      <c r="O8" s="344"/>
    </row>
    <row r="9" spans="1:15" ht="12" customHeight="1">
      <c r="A9" s="769"/>
      <c r="B9" s="829" t="s">
        <v>7</v>
      </c>
      <c r="C9" s="827">
        <v>155551</v>
      </c>
      <c r="D9" s="827">
        <v>149178</v>
      </c>
      <c r="E9" s="828">
        <v>77.375963794628973</v>
      </c>
      <c r="F9" s="828">
        <v>73.570576488084981</v>
      </c>
      <c r="G9" s="827">
        <v>130899</v>
      </c>
      <c r="H9" s="827">
        <v>126201</v>
      </c>
      <c r="I9" s="828">
        <v>65.113283005272464</v>
      </c>
      <c r="J9" s="828">
        <v>62.238938203842466</v>
      </c>
      <c r="K9" s="827">
        <v>50844</v>
      </c>
      <c r="L9" s="827">
        <v>48688</v>
      </c>
      <c r="M9" s="828">
        <v>25.291406054439477</v>
      </c>
      <c r="N9" s="828">
        <v>24.011611819784964</v>
      </c>
    </row>
    <row r="10" spans="1:15" ht="11.25" customHeight="1">
      <c r="A10" s="6"/>
      <c r="B10" s="782"/>
      <c r="C10" s="192"/>
      <c r="D10" s="192"/>
      <c r="E10" s="193"/>
      <c r="F10" s="193"/>
      <c r="G10" s="192"/>
      <c r="H10" s="192"/>
      <c r="I10" s="193"/>
      <c r="J10" s="193"/>
      <c r="K10" s="192"/>
      <c r="L10" s="192"/>
      <c r="M10" s="193"/>
      <c r="N10" s="193"/>
    </row>
    <row r="11" spans="1:15" ht="11.25" customHeight="1">
      <c r="A11" s="1199" t="s">
        <v>118</v>
      </c>
      <c r="B11" s="194" t="s">
        <v>9</v>
      </c>
      <c r="C11" s="53">
        <v>774</v>
      </c>
      <c r="D11" s="195">
        <v>1120</v>
      </c>
      <c r="E11" s="196">
        <v>23.447901882345459</v>
      </c>
      <c r="F11" s="196">
        <v>33.721684699237194</v>
      </c>
      <c r="G11" s="53">
        <v>145</v>
      </c>
      <c r="H11" s="195">
        <v>260</v>
      </c>
      <c r="I11" s="196">
        <v>4.392694797080221</v>
      </c>
      <c r="J11" s="196">
        <v>7.8282482337514923</v>
      </c>
      <c r="K11" s="53">
        <v>959</v>
      </c>
      <c r="L11" s="53">
        <v>809</v>
      </c>
      <c r="M11" s="196">
        <v>29.052374554482292</v>
      </c>
      <c r="N11" s="196">
        <v>24.3578954657883</v>
      </c>
    </row>
    <row r="12" spans="1:15" ht="11.25" customHeight="1">
      <c r="A12" s="1199"/>
      <c r="B12" s="197" t="s">
        <v>11</v>
      </c>
      <c r="C12" s="27" t="s">
        <v>37</v>
      </c>
      <c r="D12" s="198" t="s">
        <v>37</v>
      </c>
      <c r="E12" s="27" t="s">
        <v>37</v>
      </c>
      <c r="F12" s="198" t="s">
        <v>37</v>
      </c>
      <c r="G12" s="27">
        <v>5102</v>
      </c>
      <c r="H12" s="198">
        <v>5144</v>
      </c>
      <c r="I12" s="193">
        <v>33.913543860973881</v>
      </c>
      <c r="J12" s="193">
        <v>34.006834818476946</v>
      </c>
      <c r="K12" s="27" t="s">
        <v>37</v>
      </c>
      <c r="L12" s="27" t="s">
        <v>37</v>
      </c>
      <c r="M12" s="27" t="s">
        <v>37</v>
      </c>
      <c r="N12" s="27" t="s">
        <v>37</v>
      </c>
    </row>
    <row r="13" spans="1:15" ht="12" customHeight="1">
      <c r="A13" s="1199"/>
      <c r="B13" s="197" t="s">
        <v>12</v>
      </c>
      <c r="C13" s="27">
        <v>3316</v>
      </c>
      <c r="D13" s="198">
        <v>3778</v>
      </c>
      <c r="E13" s="193">
        <v>37.770501602740431</v>
      </c>
      <c r="F13" s="193">
        <v>42.720386251996224</v>
      </c>
      <c r="G13" s="27">
        <v>1480</v>
      </c>
      <c r="H13" s="198">
        <v>1918</v>
      </c>
      <c r="I13" s="193">
        <v>16.857763079630832</v>
      </c>
      <c r="J13" s="193">
        <v>21.688115625020849</v>
      </c>
      <c r="K13" s="27">
        <v>2695</v>
      </c>
      <c r="L13" s="27">
        <v>2704</v>
      </c>
      <c r="M13" s="193">
        <v>30.697075337571011</v>
      </c>
      <c r="N13" s="193">
        <v>30.575946115774958</v>
      </c>
    </row>
    <row r="14" spans="1:15" ht="12" customHeight="1">
      <c r="A14" s="1199"/>
      <c r="B14" s="197" t="s">
        <v>13</v>
      </c>
      <c r="C14" s="27">
        <v>2091</v>
      </c>
      <c r="D14" s="198">
        <v>2329</v>
      </c>
      <c r="E14" s="193">
        <v>74.952657234795382</v>
      </c>
      <c r="F14" s="193">
        <v>81.651341409886228</v>
      </c>
      <c r="G14" s="27">
        <v>4854</v>
      </c>
      <c r="H14" s="198">
        <v>5298</v>
      </c>
      <c r="I14" s="193">
        <v>173.99339943457522</v>
      </c>
      <c r="J14" s="193">
        <v>185.7401489006343</v>
      </c>
      <c r="K14" s="27">
        <v>1454</v>
      </c>
      <c r="L14" s="27">
        <v>1559</v>
      </c>
      <c r="M14" s="193">
        <v>52.119160028403869</v>
      </c>
      <c r="N14" s="193">
        <v>54.656265031349349</v>
      </c>
    </row>
    <row r="15" spans="1:15" ht="12" customHeight="1">
      <c r="A15" s="1199"/>
      <c r="B15" s="197" t="s">
        <v>14</v>
      </c>
      <c r="C15" s="27">
        <v>5551</v>
      </c>
      <c r="D15" s="198">
        <v>5742</v>
      </c>
      <c r="E15" s="193">
        <v>144.58116261903658</v>
      </c>
      <c r="F15" s="193">
        <v>147.79736368833443</v>
      </c>
      <c r="G15" s="27">
        <v>4185</v>
      </c>
      <c r="H15" s="198">
        <v>4768</v>
      </c>
      <c r="I15" s="193">
        <v>109.00237174575177</v>
      </c>
      <c r="J15" s="193">
        <v>122.72689482166119</v>
      </c>
      <c r="K15" s="27">
        <v>1672</v>
      </c>
      <c r="L15" s="27">
        <v>1617</v>
      </c>
      <c r="M15" s="193">
        <v>43.548856764372033</v>
      </c>
      <c r="N15" s="193">
        <v>41.621096670852801</v>
      </c>
    </row>
    <row r="16" spans="1:15" ht="12" customHeight="1">
      <c r="A16" s="1199"/>
      <c r="B16" s="197" t="s">
        <v>58</v>
      </c>
      <c r="C16" s="27">
        <v>3222</v>
      </c>
      <c r="D16" s="198">
        <v>4220</v>
      </c>
      <c r="E16" s="193">
        <v>50.077338558866821</v>
      </c>
      <c r="F16" s="193">
        <v>64.691957440663529</v>
      </c>
      <c r="G16" s="27">
        <v>4422</v>
      </c>
      <c r="H16" s="198">
        <v>6065</v>
      </c>
      <c r="I16" s="193">
        <v>68.728116420642195</v>
      </c>
      <c r="J16" s="193">
        <v>92.975526511285381</v>
      </c>
      <c r="K16" s="27">
        <v>2350</v>
      </c>
      <c r="L16" s="27">
        <v>2975</v>
      </c>
      <c r="M16" s="193">
        <v>36.524439979310074</v>
      </c>
      <c r="N16" s="193">
        <v>45.606297010894309</v>
      </c>
    </row>
    <row r="17" spans="1:14" ht="12" customHeight="1">
      <c r="A17" s="1199"/>
      <c r="B17" s="197" t="s">
        <v>16</v>
      </c>
      <c r="C17" s="27">
        <v>1044</v>
      </c>
      <c r="D17" s="198">
        <v>1419</v>
      </c>
      <c r="E17" s="193">
        <v>15.365819088674463</v>
      </c>
      <c r="F17" s="193">
        <v>20.712655476285981</v>
      </c>
      <c r="G17" s="27">
        <v>517</v>
      </c>
      <c r="H17" s="198">
        <v>821</v>
      </c>
      <c r="I17" s="193">
        <v>7.6093184567477952</v>
      </c>
      <c r="J17" s="193">
        <v>11.983854930254257</v>
      </c>
      <c r="K17" s="27">
        <v>943</v>
      </c>
      <c r="L17" s="27">
        <v>1120</v>
      </c>
      <c r="M17" s="193">
        <v>13.879279119367835</v>
      </c>
      <c r="N17" s="193">
        <v>16.348255203270117</v>
      </c>
    </row>
    <row r="18" spans="1:14" ht="12" customHeight="1">
      <c r="A18" s="1199"/>
      <c r="B18" s="197" t="s">
        <v>17</v>
      </c>
      <c r="C18" s="27">
        <v>2834</v>
      </c>
      <c r="D18" s="198">
        <v>2894</v>
      </c>
      <c r="E18" s="193">
        <v>89.060319353838167</v>
      </c>
      <c r="F18" s="193">
        <v>89.754329312790119</v>
      </c>
      <c r="G18" s="27">
        <v>2942</v>
      </c>
      <c r="H18" s="198">
        <v>2869</v>
      </c>
      <c r="I18" s="193">
        <v>92.454290592445972</v>
      </c>
      <c r="J18" s="193">
        <v>88.978980925499258</v>
      </c>
      <c r="K18" s="27">
        <v>1172</v>
      </c>
      <c r="L18" s="27">
        <v>1409</v>
      </c>
      <c r="M18" s="193">
        <v>36.830873070818043</v>
      </c>
      <c r="N18" s="193">
        <v>43.698635107712953</v>
      </c>
    </row>
    <row r="19" spans="1:14" ht="12" customHeight="1">
      <c r="A19" s="1199"/>
      <c r="B19" s="197" t="s">
        <v>18</v>
      </c>
      <c r="C19" s="27">
        <v>2869</v>
      </c>
      <c r="D19" s="198">
        <v>3280</v>
      </c>
      <c r="E19" s="193">
        <v>110.88912672010527</v>
      </c>
      <c r="F19" s="193">
        <v>125.2072313283762</v>
      </c>
      <c r="G19" s="27">
        <v>2494</v>
      </c>
      <c r="H19" s="198">
        <v>2637</v>
      </c>
      <c r="I19" s="193">
        <v>96.395079135567272</v>
      </c>
      <c r="J19" s="193">
        <v>100.66203323564879</v>
      </c>
      <c r="K19" s="27">
        <v>1597</v>
      </c>
      <c r="L19" s="27">
        <v>1633</v>
      </c>
      <c r="M19" s="193">
        <v>61.72531731335242</v>
      </c>
      <c r="N19" s="193">
        <v>62.336405109523881</v>
      </c>
    </row>
    <row r="20" spans="1:14" ht="12" customHeight="1">
      <c r="A20" s="1199"/>
      <c r="B20" s="197" t="s">
        <v>154</v>
      </c>
      <c r="C20" s="27">
        <v>32270</v>
      </c>
      <c r="D20" s="198">
        <v>26265</v>
      </c>
      <c r="E20" s="193">
        <v>156.70102532098215</v>
      </c>
      <c r="F20" s="193">
        <v>126.67539849938969</v>
      </c>
      <c r="G20" s="27">
        <v>25727</v>
      </c>
      <c r="H20" s="198">
        <v>18434</v>
      </c>
      <c r="I20" s="193">
        <v>124.92864203386763</v>
      </c>
      <c r="J20" s="193">
        <v>88.906693163439911</v>
      </c>
      <c r="K20" s="27">
        <v>7137</v>
      </c>
      <c r="L20" s="27">
        <v>4484</v>
      </c>
      <c r="M20" s="193">
        <v>34.656808729961256</v>
      </c>
      <c r="N20" s="193">
        <v>21.626213092376293</v>
      </c>
    </row>
    <row r="21" spans="1:14" ht="12" customHeight="1">
      <c r="A21" s="1199"/>
      <c r="B21" s="197" t="s">
        <v>34</v>
      </c>
      <c r="C21" s="27">
        <v>4301</v>
      </c>
      <c r="D21" s="198">
        <v>4613</v>
      </c>
      <c r="E21" s="193">
        <v>53.967211123594574</v>
      </c>
      <c r="F21" s="193">
        <v>57.134548207290536</v>
      </c>
      <c r="G21" s="27">
        <v>1890</v>
      </c>
      <c r="H21" s="198">
        <v>2235</v>
      </c>
      <c r="I21" s="193">
        <v>23.714956759728842</v>
      </c>
      <c r="J21" s="193">
        <v>27.681707184759233</v>
      </c>
      <c r="K21" s="27">
        <v>2180</v>
      </c>
      <c r="L21" s="27">
        <v>2031</v>
      </c>
      <c r="M21" s="193">
        <v>27.353759648787765</v>
      </c>
      <c r="N21" s="193">
        <v>25.155054716888589</v>
      </c>
    </row>
    <row r="22" spans="1:14" ht="12" customHeight="1">
      <c r="A22" s="1199"/>
      <c r="B22" s="197" t="s">
        <v>36</v>
      </c>
      <c r="C22" s="27">
        <v>7632</v>
      </c>
      <c r="D22" s="198">
        <v>8969</v>
      </c>
      <c r="E22" s="193">
        <v>69.397811222859076</v>
      </c>
      <c r="F22" s="193">
        <v>80.935293996620729</v>
      </c>
      <c r="G22" s="27">
        <v>8861</v>
      </c>
      <c r="H22" s="198">
        <v>10966</v>
      </c>
      <c r="I22" s="193">
        <v>80.57311389488396</v>
      </c>
      <c r="J22" s="193">
        <v>98.956007800974803</v>
      </c>
      <c r="K22" s="27">
        <v>5367</v>
      </c>
      <c r="L22" s="27">
        <v>5348</v>
      </c>
      <c r="M22" s="193">
        <v>48.80215576953416</v>
      </c>
      <c r="N22" s="193">
        <v>48.259778380413387</v>
      </c>
    </row>
    <row r="23" spans="1:14" ht="12" customHeight="1">
      <c r="A23" s="1199"/>
      <c r="B23" s="197" t="s">
        <v>19</v>
      </c>
      <c r="C23" s="27">
        <v>5058</v>
      </c>
      <c r="D23" s="27">
        <v>5293</v>
      </c>
      <c r="E23" s="193">
        <v>54.927214382286024</v>
      </c>
      <c r="F23" s="193">
        <v>57.047998351395833</v>
      </c>
      <c r="G23" s="27">
        <v>3405</v>
      </c>
      <c r="H23" s="27">
        <v>3585</v>
      </c>
      <c r="I23" s="193">
        <v>36.976505530186621</v>
      </c>
      <c r="J23" s="193">
        <v>38.639160039628585</v>
      </c>
      <c r="K23" s="27">
        <v>2073</v>
      </c>
      <c r="L23" s="27">
        <v>2048</v>
      </c>
      <c r="M23" s="193">
        <v>22.511687507805245</v>
      </c>
      <c r="N23" s="193">
        <v>22.073361160713901</v>
      </c>
    </row>
    <row r="24" spans="1:14" ht="12" customHeight="1">
      <c r="A24" s="1199"/>
      <c r="B24" s="197" t="s">
        <v>23</v>
      </c>
      <c r="C24" s="27">
        <v>514</v>
      </c>
      <c r="D24" s="198">
        <v>488</v>
      </c>
      <c r="E24" s="193">
        <v>16.146238429052676</v>
      </c>
      <c r="F24" s="193">
        <v>15.278857942939728</v>
      </c>
      <c r="G24" s="27">
        <v>251</v>
      </c>
      <c r="H24" s="198">
        <v>329</v>
      </c>
      <c r="I24" s="193">
        <v>7.8846417231366166</v>
      </c>
      <c r="J24" s="193">
        <v>10.300705457432725</v>
      </c>
      <c r="K24" s="27">
        <v>549</v>
      </c>
      <c r="L24" s="27">
        <v>545</v>
      </c>
      <c r="M24" s="193">
        <v>17.245690462159374</v>
      </c>
      <c r="N24" s="193">
        <v>17.063478645291294</v>
      </c>
    </row>
    <row r="25" spans="1:14" ht="12" customHeight="1">
      <c r="A25" s="1199"/>
      <c r="B25" s="197" t="s">
        <v>62</v>
      </c>
      <c r="C25" s="199">
        <v>17607</v>
      </c>
      <c r="D25" s="199">
        <v>15173</v>
      </c>
      <c r="E25" s="193">
        <v>107.56190032499492</v>
      </c>
      <c r="F25" s="193">
        <v>92.174476266059528</v>
      </c>
      <c r="G25" s="199">
        <v>9430</v>
      </c>
      <c r="H25" s="199">
        <v>11760</v>
      </c>
      <c r="I25" s="193">
        <v>57.608264898318964</v>
      </c>
      <c r="J25" s="193">
        <v>71.440838389828002</v>
      </c>
      <c r="K25" s="199">
        <v>4872</v>
      </c>
      <c r="L25" s="199">
        <v>4861</v>
      </c>
      <c r="M25" s="193">
        <v>29.763252023818666</v>
      </c>
      <c r="N25" s="193">
        <v>29.530094848040296</v>
      </c>
    </row>
    <row r="26" spans="1:14" ht="12" customHeight="1">
      <c r="A26" s="1199"/>
      <c r="B26" s="197" t="s">
        <v>24</v>
      </c>
      <c r="C26" s="27">
        <v>290</v>
      </c>
      <c r="D26" s="198">
        <v>343</v>
      </c>
      <c r="E26" s="193">
        <v>8.595243747775239</v>
      </c>
      <c r="F26" s="193">
        <v>10.063048076725607</v>
      </c>
      <c r="G26" s="27">
        <v>71</v>
      </c>
      <c r="H26" s="198">
        <v>111</v>
      </c>
      <c r="I26" s="193">
        <v>2.1043527796277308</v>
      </c>
      <c r="J26" s="193">
        <v>3.2565549169578496</v>
      </c>
      <c r="K26" s="27">
        <v>208</v>
      </c>
      <c r="L26" s="27">
        <v>196</v>
      </c>
      <c r="M26" s="193">
        <v>6.1648644811629305</v>
      </c>
      <c r="N26" s="193">
        <v>5.750313186700347</v>
      </c>
    </row>
    <row r="27" spans="1:14" ht="12" customHeight="1">
      <c r="A27" s="1199"/>
      <c r="B27" s="197" t="s">
        <v>201</v>
      </c>
      <c r="C27" s="200">
        <v>10085</v>
      </c>
      <c r="D27" s="198">
        <v>9902</v>
      </c>
      <c r="E27" s="193">
        <v>90.334657435482825</v>
      </c>
      <c r="F27" s="193">
        <v>88.353331952087558</v>
      </c>
      <c r="G27" s="200">
        <v>15408</v>
      </c>
      <c r="H27" s="198">
        <v>13529</v>
      </c>
      <c r="I27" s="193">
        <v>138.01451678392854</v>
      </c>
      <c r="J27" s="193">
        <v>120.71624196927817</v>
      </c>
      <c r="K27" s="199">
        <v>2239</v>
      </c>
      <c r="L27" s="199">
        <v>2434</v>
      </c>
      <c r="M27" s="193">
        <v>20.055458403375912</v>
      </c>
      <c r="N27" s="193">
        <v>21.718037767257229</v>
      </c>
    </row>
    <row r="28" spans="1:14" s="20" customFormat="1" ht="12" customHeight="1">
      <c r="A28" s="1199"/>
      <c r="B28" s="197" t="s">
        <v>25</v>
      </c>
      <c r="C28" s="27">
        <v>40</v>
      </c>
      <c r="D28" s="27">
        <v>22</v>
      </c>
      <c r="E28" s="193">
        <v>8.1955121375534752</v>
      </c>
      <c r="F28" s="193">
        <v>4.4271294492650961</v>
      </c>
      <c r="G28" s="27">
        <v>66</v>
      </c>
      <c r="H28" s="27">
        <v>47</v>
      </c>
      <c r="I28" s="193">
        <v>13.522595026963234</v>
      </c>
      <c r="J28" s="193">
        <v>9.4579583688845243</v>
      </c>
      <c r="K28" s="27" t="s">
        <v>37</v>
      </c>
      <c r="L28" s="27" t="s">
        <v>37</v>
      </c>
      <c r="M28" s="27" t="s">
        <v>37</v>
      </c>
      <c r="N28" s="27" t="s">
        <v>37</v>
      </c>
    </row>
    <row r="29" spans="1:14" ht="12" customHeight="1">
      <c r="A29" s="1199"/>
      <c r="B29" s="86" t="s">
        <v>211</v>
      </c>
      <c r="C29" s="33">
        <v>6181</v>
      </c>
      <c r="D29" s="198">
        <v>6072</v>
      </c>
      <c r="E29" s="193">
        <v>93.167973369726269</v>
      </c>
      <c r="F29" s="193">
        <v>90.261132949654154</v>
      </c>
      <c r="G29" s="33">
        <v>4802</v>
      </c>
      <c r="H29" s="198">
        <v>5048</v>
      </c>
      <c r="I29" s="193">
        <v>72.381913625857564</v>
      </c>
      <c r="J29" s="193">
        <v>75.039229105707207</v>
      </c>
      <c r="K29" s="33">
        <v>3456</v>
      </c>
      <c r="L29" s="27">
        <v>3940</v>
      </c>
      <c r="M29" s="193">
        <v>52.093272280500564</v>
      </c>
      <c r="N29" s="193">
        <v>58.568653462061491</v>
      </c>
    </row>
    <row r="30" spans="1:14" ht="12" customHeight="1">
      <c r="A30" s="1199"/>
      <c r="B30" s="197" t="s">
        <v>21</v>
      </c>
      <c r="C30" s="27">
        <v>43556</v>
      </c>
      <c r="D30" s="198">
        <v>41563</v>
      </c>
      <c r="E30" s="193">
        <v>99.753412843066386</v>
      </c>
      <c r="F30" s="193">
        <v>94.385632037421601</v>
      </c>
      <c r="G30" s="27">
        <v>30423</v>
      </c>
      <c r="H30" s="198">
        <v>26624</v>
      </c>
      <c r="I30" s="193">
        <v>69.675775528620832</v>
      </c>
      <c r="J30" s="193">
        <v>60.460579538635642</v>
      </c>
      <c r="K30" s="199">
        <v>6852</v>
      </c>
      <c r="L30" s="199">
        <v>6490</v>
      </c>
      <c r="M30" s="193">
        <v>15.692680337971598</v>
      </c>
      <c r="N30" s="193">
        <v>14.738174624614832</v>
      </c>
    </row>
    <row r="31" spans="1:14" ht="12" customHeight="1">
      <c r="A31" s="1199"/>
      <c r="B31" s="201" t="s">
        <v>38</v>
      </c>
      <c r="C31" s="29">
        <v>541</v>
      </c>
      <c r="D31" s="202">
        <v>554</v>
      </c>
      <c r="E31" s="203">
        <v>24.63949369256288</v>
      </c>
      <c r="F31" s="203">
        <v>24.959744527553486</v>
      </c>
      <c r="G31" s="29">
        <v>247</v>
      </c>
      <c r="H31" s="202">
        <v>247</v>
      </c>
      <c r="I31" s="203">
        <v>11.249454606401168</v>
      </c>
      <c r="J31" s="203">
        <v>11.128261549288286</v>
      </c>
      <c r="K31" s="29">
        <v>578</v>
      </c>
      <c r="L31" s="29">
        <v>589</v>
      </c>
      <c r="M31" s="203">
        <v>26.324634665991397</v>
      </c>
      <c r="N31" s="203">
        <v>26.536623694456683</v>
      </c>
    </row>
    <row r="32" spans="1:14" ht="12" customHeight="1">
      <c r="A32" s="780"/>
      <c r="B32" s="197"/>
      <c r="C32" s="27"/>
      <c r="D32" s="198"/>
      <c r="E32" s="193"/>
      <c r="F32" s="193"/>
      <c r="G32" s="27"/>
      <c r="H32" s="198"/>
      <c r="I32" s="193"/>
      <c r="J32" s="193"/>
      <c r="K32" s="27"/>
      <c r="L32" s="27"/>
      <c r="M32" s="193"/>
      <c r="N32" s="193"/>
    </row>
    <row r="33" spans="1:15">
      <c r="A33" s="1199" t="s">
        <v>119</v>
      </c>
      <c r="B33" s="204" t="s">
        <v>8</v>
      </c>
      <c r="C33" s="53">
        <v>542</v>
      </c>
      <c r="D33" s="195">
        <v>476</v>
      </c>
      <c r="E33" s="196">
        <v>69.803712475674956</v>
      </c>
      <c r="F33" s="196">
        <v>60.245462288998489</v>
      </c>
      <c r="G33" s="53">
        <v>337</v>
      </c>
      <c r="H33" s="195">
        <v>317</v>
      </c>
      <c r="I33" s="196">
        <v>43.401939306831103</v>
      </c>
      <c r="J33" s="196">
        <v>40.121452826917064</v>
      </c>
      <c r="K33" s="53">
        <v>300</v>
      </c>
      <c r="L33" s="195">
        <v>226</v>
      </c>
      <c r="M33" s="196">
        <v>38.636741222698312</v>
      </c>
      <c r="N33" s="196">
        <v>28.603937977549705</v>
      </c>
      <c r="O33" s="20"/>
    </row>
    <row r="34" spans="1:15" ht="12" customHeight="1">
      <c r="A34" s="1199"/>
      <c r="B34" s="197" t="s">
        <v>22</v>
      </c>
      <c r="C34" s="27">
        <v>294</v>
      </c>
      <c r="D34" s="198">
        <v>131</v>
      </c>
      <c r="E34" s="193">
        <v>40.000217688259525</v>
      </c>
      <c r="F34" s="193">
        <v>17.445452995823743</v>
      </c>
      <c r="G34" s="27">
        <v>196</v>
      </c>
      <c r="H34" s="198">
        <v>60</v>
      </c>
      <c r="I34" s="193">
        <v>26.666811792173018</v>
      </c>
      <c r="J34" s="193">
        <v>7.9902838148811055</v>
      </c>
      <c r="K34" s="27">
        <v>184</v>
      </c>
      <c r="L34" s="27">
        <v>66</v>
      </c>
      <c r="M34" s="193">
        <v>25.034149845713447</v>
      </c>
      <c r="N34" s="193">
        <v>8.7893121963692149</v>
      </c>
      <c r="O34" s="20"/>
    </row>
    <row r="35" spans="1:15" ht="12" customHeight="1">
      <c r="A35" s="1199"/>
      <c r="B35" s="197" t="s">
        <v>202</v>
      </c>
      <c r="C35" s="27" t="s">
        <v>37</v>
      </c>
      <c r="D35" s="27" t="s">
        <v>37</v>
      </c>
      <c r="E35" s="27" t="s">
        <v>37</v>
      </c>
      <c r="F35" s="27" t="s">
        <v>37</v>
      </c>
      <c r="G35" s="27" t="s">
        <v>37</v>
      </c>
      <c r="H35" s="27" t="s">
        <v>37</v>
      </c>
      <c r="I35" s="27" t="s">
        <v>37</v>
      </c>
      <c r="J35" s="27" t="s">
        <v>37</v>
      </c>
      <c r="K35" s="27" t="s">
        <v>37</v>
      </c>
      <c r="L35" s="27" t="s">
        <v>37</v>
      </c>
      <c r="M35" s="27" t="s">
        <v>37</v>
      </c>
      <c r="N35" s="27" t="s">
        <v>37</v>
      </c>
      <c r="O35" s="20"/>
    </row>
    <row r="36" spans="1:15" ht="12" customHeight="1">
      <c r="A36" s="1199"/>
      <c r="B36" s="197" t="s">
        <v>20</v>
      </c>
      <c r="C36" s="27">
        <v>1124</v>
      </c>
      <c r="D36" s="198">
        <v>1078</v>
      </c>
      <c r="E36" s="193">
        <v>65.038241791815139</v>
      </c>
      <c r="F36" s="193">
        <v>61.651752242310828</v>
      </c>
      <c r="G36" s="27">
        <v>1344</v>
      </c>
      <c r="H36" s="198">
        <v>1311</v>
      </c>
      <c r="I36" s="193">
        <v>77.768146768860802</v>
      </c>
      <c r="J36" s="193">
        <v>74.977223738097877</v>
      </c>
      <c r="K36" s="27">
        <v>730</v>
      </c>
      <c r="L36" s="27">
        <v>728</v>
      </c>
      <c r="M36" s="193">
        <v>42.240139242015168</v>
      </c>
      <c r="N36" s="193">
        <v>41.634949566235889</v>
      </c>
      <c r="O36" s="20"/>
    </row>
    <row r="37" spans="1:15" ht="12" customHeight="1">
      <c r="A37" s="1199"/>
      <c r="B37" s="201" t="s">
        <v>27</v>
      </c>
      <c r="C37" s="29">
        <v>643</v>
      </c>
      <c r="D37" s="202">
        <v>668</v>
      </c>
      <c r="E37" s="203">
        <v>43.499909347000738</v>
      </c>
      <c r="F37" s="203">
        <v>44.626155737266849</v>
      </c>
      <c r="G37" s="29">
        <v>505</v>
      </c>
      <c r="H37" s="202">
        <v>471</v>
      </c>
      <c r="I37" s="203">
        <v>34.16400345293215</v>
      </c>
      <c r="J37" s="203">
        <v>31.465448132114798</v>
      </c>
      <c r="K37" s="29">
        <v>339</v>
      </c>
      <c r="L37" s="29">
        <v>282</v>
      </c>
      <c r="M37" s="203">
        <v>22.933855783255446</v>
      </c>
      <c r="N37" s="203">
        <v>18.839185505852171</v>
      </c>
      <c r="O37" s="20"/>
    </row>
    <row r="38" spans="1:15" ht="12" customHeight="1">
      <c r="A38" s="780"/>
      <c r="B38" s="205"/>
      <c r="C38" s="29"/>
      <c r="D38" s="202"/>
      <c r="E38" s="203"/>
      <c r="F38" s="203"/>
      <c r="G38" s="29"/>
      <c r="H38" s="202"/>
      <c r="I38" s="203"/>
      <c r="J38" s="203"/>
      <c r="K38" s="29"/>
      <c r="L38" s="29"/>
      <c r="M38" s="203"/>
      <c r="N38" s="203"/>
      <c r="O38" s="20"/>
    </row>
    <row r="39" spans="1:15" ht="12" customHeight="1">
      <c r="A39" s="780" t="s">
        <v>120</v>
      </c>
      <c r="B39" s="205" t="s">
        <v>10</v>
      </c>
      <c r="C39" s="29">
        <v>3172</v>
      </c>
      <c r="D39" s="202">
        <v>2786</v>
      </c>
      <c r="E39" s="203">
        <v>83.30004745371555</v>
      </c>
      <c r="F39" s="203">
        <v>71.920104147332438</v>
      </c>
      <c r="G39" s="29">
        <v>1795</v>
      </c>
      <c r="H39" s="202">
        <v>1347</v>
      </c>
      <c r="I39" s="203">
        <v>47.138582969552154</v>
      </c>
      <c r="J39" s="203">
        <v>34.772570095641349</v>
      </c>
      <c r="K39" s="29">
        <v>938</v>
      </c>
      <c r="L39" s="29">
        <v>594</v>
      </c>
      <c r="M39" s="203">
        <v>24.632863969604411</v>
      </c>
      <c r="N39" s="203">
        <v>15.334006411886385</v>
      </c>
      <c r="O39" s="20"/>
    </row>
    <row r="40" spans="1:15" ht="11.25" customHeight="1">
      <c r="A40" s="43" t="s">
        <v>1020</v>
      </c>
      <c r="B40" s="380"/>
      <c r="C40" s="380"/>
      <c r="D40" s="380"/>
      <c r="E40" s="380"/>
      <c r="F40" s="380"/>
      <c r="G40" s="380"/>
      <c r="H40" s="380"/>
      <c r="I40" s="380"/>
      <c r="J40" s="380"/>
      <c r="K40" s="380"/>
      <c r="L40" s="380"/>
      <c r="M40" s="380"/>
      <c r="N40" s="186"/>
      <c r="O40" s="20"/>
    </row>
    <row r="41" spans="1:15" ht="11.25" customHeight="1">
      <c r="A41" s="16" t="s">
        <v>113</v>
      </c>
      <c r="B41" s="380"/>
      <c r="C41" s="380"/>
      <c r="D41" s="380"/>
      <c r="E41" s="380"/>
      <c r="F41" s="380"/>
      <c r="G41" s="380"/>
      <c r="H41" s="380"/>
      <c r="I41" s="380"/>
      <c r="J41" s="380"/>
      <c r="K41" s="380"/>
      <c r="L41" s="380"/>
      <c r="M41" s="380"/>
      <c r="N41" s="186"/>
    </row>
    <row r="42" spans="1:15" ht="11.25" customHeight="1">
      <c r="A42" s="34" t="s">
        <v>203</v>
      </c>
      <c r="B42" s="622"/>
      <c r="C42" s="622"/>
      <c r="D42" s="622"/>
      <c r="E42" s="622"/>
      <c r="F42" s="622"/>
      <c r="G42" s="622"/>
      <c r="H42" s="622"/>
      <c r="I42" s="622"/>
      <c r="J42" s="622"/>
      <c r="K42" s="622"/>
      <c r="L42" s="16"/>
      <c r="M42" s="16"/>
      <c r="N42" s="16"/>
    </row>
    <row r="43" spans="1:15" ht="11.25" customHeight="1">
      <c r="A43" s="105" t="s">
        <v>204</v>
      </c>
      <c r="B43" s="622"/>
      <c r="C43" s="622"/>
      <c r="D43" s="622"/>
      <c r="E43" s="622"/>
      <c r="F43" s="622"/>
      <c r="G43" s="622"/>
      <c r="H43" s="622"/>
      <c r="I43" s="622"/>
      <c r="J43" s="622"/>
      <c r="K43" s="622"/>
      <c r="L43" s="16"/>
      <c r="M43" s="186"/>
      <c r="N43" s="186"/>
    </row>
    <row r="44" spans="1:15">
      <c r="A44" s="37" t="s">
        <v>40</v>
      </c>
      <c r="K44" s="16"/>
      <c r="L44" s="16"/>
      <c r="M44" s="16"/>
      <c r="N44" s="16"/>
    </row>
    <row r="45" spans="1:15">
      <c r="A45" s="16" t="s">
        <v>212</v>
      </c>
      <c r="K45" s="16"/>
      <c r="L45" s="16"/>
      <c r="M45" s="16"/>
      <c r="N45" s="16"/>
    </row>
    <row r="46" spans="1:15">
      <c r="A46" s="37" t="s">
        <v>213</v>
      </c>
      <c r="B46" s="251"/>
      <c r="C46" s="252"/>
      <c r="D46" s="253"/>
    </row>
    <row r="47" spans="1:15">
      <c r="B47" s="251"/>
      <c r="C47" s="252"/>
      <c r="D47" s="253"/>
    </row>
    <row r="48" spans="1:15">
      <c r="B48" s="251"/>
      <c r="C48" s="252"/>
      <c r="D48" s="253"/>
    </row>
    <row r="49" spans="1:4">
      <c r="B49" s="251"/>
      <c r="C49" s="252"/>
      <c r="D49" s="253"/>
    </row>
    <row r="50" spans="1:4">
      <c r="B50" s="251"/>
      <c r="C50" s="252"/>
      <c r="D50" s="253"/>
    </row>
    <row r="51" spans="1:4">
      <c r="B51" s="251"/>
      <c r="C51" s="252"/>
      <c r="D51" s="253"/>
    </row>
    <row r="52" spans="1:4">
      <c r="B52" s="251"/>
      <c r="C52" s="252"/>
      <c r="D52" s="253"/>
    </row>
    <row r="53" spans="1:4">
      <c r="B53" s="251"/>
      <c r="C53" s="252"/>
      <c r="D53" s="253"/>
    </row>
    <row r="54" spans="1:4">
      <c r="B54" s="251"/>
      <c r="C54" s="252"/>
      <c r="D54" s="253"/>
    </row>
    <row r="55" spans="1:4">
      <c r="B55" s="251"/>
      <c r="C55" s="252"/>
      <c r="D55" s="253"/>
    </row>
    <row r="56" spans="1:4">
      <c r="B56" s="251"/>
      <c r="C56" s="252"/>
      <c r="D56" s="253"/>
    </row>
    <row r="57" spans="1:4">
      <c r="A57" s="16"/>
      <c r="B57" s="251"/>
      <c r="C57" s="252"/>
      <c r="D57" s="253"/>
    </row>
    <row r="58" spans="1:4">
      <c r="A58" s="16"/>
      <c r="B58" s="251"/>
      <c r="C58" s="252"/>
      <c r="D58" s="253"/>
    </row>
    <row r="59" spans="1:4">
      <c r="A59" s="16"/>
      <c r="B59" s="251"/>
      <c r="C59" s="252"/>
      <c r="D59" s="253"/>
    </row>
    <row r="60" spans="1:4">
      <c r="A60" s="16"/>
      <c r="B60" s="251"/>
      <c r="C60" s="252"/>
      <c r="D60" s="253"/>
    </row>
    <row r="61" spans="1:4">
      <c r="A61" s="16"/>
      <c r="B61" s="251"/>
      <c r="C61" s="252"/>
      <c r="D61" s="253"/>
    </row>
    <row r="62" spans="1:4">
      <c r="A62" s="16"/>
      <c r="B62" s="251"/>
      <c r="C62" s="252"/>
      <c r="D62" s="253"/>
    </row>
    <row r="63" spans="1:4">
      <c r="A63" s="16"/>
      <c r="B63" s="251"/>
      <c r="C63" s="252"/>
      <c r="D63" s="253"/>
    </row>
    <row r="64" spans="1:4">
      <c r="A64" s="16"/>
      <c r="B64" s="251"/>
      <c r="C64" s="252"/>
      <c r="D64" s="253"/>
    </row>
    <row r="65" spans="1:4">
      <c r="A65" s="16"/>
      <c r="B65" s="251"/>
      <c r="C65" s="252"/>
      <c r="D65" s="253"/>
    </row>
    <row r="66" spans="1:4">
      <c r="A66" s="16"/>
      <c r="B66" s="254"/>
      <c r="C66" s="255"/>
      <c r="D66" s="253"/>
    </row>
    <row r="67" spans="1:4">
      <c r="A67" s="16"/>
      <c r="B67" s="254"/>
      <c r="C67" s="255"/>
      <c r="D67" s="253"/>
    </row>
    <row r="68" spans="1:4">
      <c r="A68" s="16"/>
      <c r="B68" s="31"/>
      <c r="C68" s="31"/>
    </row>
    <row r="69" spans="1:4">
      <c r="A69" s="16"/>
      <c r="B69" s="31"/>
      <c r="C69" s="31"/>
    </row>
    <row r="70" spans="1:4">
      <c r="A70" s="16"/>
      <c r="B70" s="31"/>
      <c r="C70" s="31"/>
    </row>
  </sheetData>
  <mergeCells count="13">
    <mergeCell ref="M6:N6"/>
    <mergeCell ref="A11:A31"/>
    <mergeCell ref="A33:A37"/>
    <mergeCell ref="A5:A7"/>
    <mergeCell ref="B5:B7"/>
    <mergeCell ref="C5:F5"/>
    <mergeCell ref="G5:J5"/>
    <mergeCell ref="K5:N5"/>
    <mergeCell ref="C6:D6"/>
    <mergeCell ref="E6:F6"/>
    <mergeCell ref="G6:H6"/>
    <mergeCell ref="I6:J6"/>
    <mergeCell ref="K6:L6"/>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zoomScaleNormal="100" workbookViewId="0">
      <selection sqref="A1:XFD1048576"/>
    </sheetView>
  </sheetViews>
  <sheetFormatPr defaultColWidth="6.28515625" defaultRowHeight="11.25"/>
  <cols>
    <col min="1" max="1" width="16.5703125" style="37" customWidth="1"/>
    <col min="2" max="2" width="16.42578125" style="37" customWidth="1"/>
    <col min="3" max="10" width="7.7109375" style="37" customWidth="1"/>
    <col min="11" max="11" width="9.140625" style="16" customWidth="1"/>
    <col min="12" max="12" width="27.28515625" style="16" customWidth="1"/>
    <col min="13" max="13" width="8.140625" style="16" customWidth="1"/>
    <col min="14" max="212" width="9.140625" style="16" customWidth="1"/>
    <col min="213" max="213" width="17.140625" style="16" customWidth="1"/>
    <col min="214" max="214" width="16.42578125" style="16" customWidth="1"/>
    <col min="215" max="215" width="7" style="16" customWidth="1"/>
    <col min="216" max="216" width="6" style="16" bestFit="1" customWidth="1"/>
    <col min="217" max="217" width="4.42578125" style="16" bestFit="1" customWidth="1"/>
    <col min="218" max="218" width="4.7109375" style="16" bestFit="1" customWidth="1"/>
    <col min="219" max="220" width="4.42578125" style="16" bestFit="1" customWidth="1"/>
    <col min="221" max="16384" width="6.28515625" style="16"/>
  </cols>
  <sheetData>
    <row r="1" spans="1:14">
      <c r="A1" s="1" t="s">
        <v>214</v>
      </c>
      <c r="B1" s="16"/>
      <c r="C1" s="16"/>
      <c r="D1" s="16"/>
      <c r="E1" s="16"/>
      <c r="F1" s="16"/>
      <c r="I1" s="16"/>
      <c r="J1" s="16"/>
    </row>
    <row r="2" spans="1:14">
      <c r="A2" s="4" t="s">
        <v>998</v>
      </c>
      <c r="B2" s="16"/>
      <c r="C2" s="16"/>
      <c r="D2" s="16"/>
      <c r="E2" s="16"/>
      <c r="H2" s="16"/>
      <c r="I2" s="16"/>
      <c r="J2" s="16"/>
    </row>
    <row r="3" spans="1:14">
      <c r="A3" s="4" t="s">
        <v>49</v>
      </c>
      <c r="B3" s="16"/>
      <c r="C3" s="16"/>
      <c r="D3" s="16"/>
      <c r="E3" s="16"/>
      <c r="F3" s="16"/>
      <c r="G3" s="16"/>
      <c r="H3" s="16"/>
      <c r="I3" s="16"/>
      <c r="J3" s="16"/>
    </row>
    <row r="4" spans="1:14" ht="12" customHeight="1">
      <c r="A4" s="16"/>
      <c r="B4" s="16"/>
      <c r="C4" s="16"/>
      <c r="D4" s="21"/>
      <c r="E4" s="16"/>
      <c r="F4" s="16"/>
      <c r="G4" s="16"/>
      <c r="H4" s="16"/>
      <c r="I4" s="16"/>
      <c r="J4" s="16"/>
    </row>
    <row r="5" spans="1:14" ht="12" customHeight="1">
      <c r="A5" s="1162" t="s">
        <v>215</v>
      </c>
      <c r="B5" s="1164" t="s">
        <v>1002</v>
      </c>
      <c r="C5" s="1193" t="s">
        <v>216</v>
      </c>
      <c r="D5" s="1193"/>
      <c r="E5" s="1193"/>
      <c r="F5" s="1193"/>
      <c r="G5" s="1193" t="s">
        <v>217</v>
      </c>
      <c r="H5" s="1193"/>
      <c r="I5" s="1193"/>
      <c r="J5" s="1193"/>
    </row>
    <row r="6" spans="1:14" ht="12" customHeight="1">
      <c r="A6" s="1162"/>
      <c r="B6" s="1164"/>
      <c r="C6" s="1164" t="s">
        <v>4</v>
      </c>
      <c r="D6" s="1164"/>
      <c r="E6" s="1164" t="s">
        <v>218</v>
      </c>
      <c r="F6" s="1164"/>
      <c r="G6" s="1164" t="s">
        <v>4</v>
      </c>
      <c r="H6" s="1164"/>
      <c r="I6" s="1164" t="s">
        <v>218</v>
      </c>
      <c r="J6" s="1164"/>
    </row>
    <row r="7" spans="1:14" ht="12" customHeight="1">
      <c r="A7" s="1179"/>
      <c r="B7" s="1174"/>
      <c r="C7" s="771" t="s">
        <v>219</v>
      </c>
      <c r="D7" s="771">
        <v>2014</v>
      </c>
      <c r="E7" s="771" t="s">
        <v>219</v>
      </c>
      <c r="F7" s="771">
        <v>2014</v>
      </c>
      <c r="G7" s="771" t="s">
        <v>219</v>
      </c>
      <c r="H7" s="771">
        <v>2014</v>
      </c>
      <c r="I7" s="771" t="s">
        <v>219</v>
      </c>
      <c r="J7" s="771">
        <v>2014</v>
      </c>
      <c r="K7" s="344"/>
    </row>
    <row r="8" spans="1:14" ht="12" customHeight="1">
      <c r="A8" s="207"/>
      <c r="B8" s="207"/>
      <c r="C8" s="207"/>
      <c r="D8" s="207"/>
      <c r="E8" s="207"/>
      <c r="F8" s="207"/>
      <c r="G8" s="207"/>
      <c r="H8" s="207"/>
      <c r="I8" s="207"/>
      <c r="J8" s="207"/>
      <c r="K8" s="344"/>
    </row>
    <row r="9" spans="1:14" ht="12" customHeight="1">
      <c r="A9" s="207"/>
      <c r="B9" s="207" t="s">
        <v>7</v>
      </c>
      <c r="C9" s="39">
        <v>51090</v>
      </c>
      <c r="D9" s="39">
        <v>47646</v>
      </c>
      <c r="E9" s="155">
        <v>25.413774197964617</v>
      </c>
      <c r="F9" s="155">
        <v>23.497725451147602</v>
      </c>
      <c r="G9" s="39">
        <v>4897</v>
      </c>
      <c r="H9" s="39">
        <v>5042</v>
      </c>
      <c r="I9" s="45">
        <v>2.4359219465146356</v>
      </c>
      <c r="J9" s="45">
        <v>2.4865787626387568</v>
      </c>
      <c r="K9" s="826"/>
    </row>
    <row r="10" spans="1:14" ht="12" customHeight="1">
      <c r="A10" s="207"/>
      <c r="B10" s="207"/>
      <c r="C10" s="25"/>
      <c r="E10" s="208"/>
      <c r="F10" s="208"/>
      <c r="G10" s="6"/>
      <c r="I10" s="158"/>
      <c r="J10" s="158"/>
      <c r="K10" s="344"/>
    </row>
    <row r="11" spans="1:14" ht="12" customHeight="1">
      <c r="A11" s="1206" t="s">
        <v>118</v>
      </c>
      <c r="B11" s="84" t="s">
        <v>9</v>
      </c>
      <c r="C11" s="53">
        <v>1275</v>
      </c>
      <c r="D11" s="55">
        <v>1286</v>
      </c>
      <c r="E11" s="174">
        <v>38.625419767429534</v>
      </c>
      <c r="F11" s="174">
        <v>38.719720110017001</v>
      </c>
      <c r="G11" s="53">
        <v>136</v>
      </c>
      <c r="H11" s="74">
        <v>174</v>
      </c>
      <c r="I11" s="50">
        <v>4.1200447751924836</v>
      </c>
      <c r="J11" s="50">
        <v>5.2389045872029216</v>
      </c>
      <c r="K11" s="344"/>
      <c r="L11" s="344"/>
      <c r="M11" s="344"/>
      <c r="N11" s="344"/>
    </row>
    <row r="12" spans="1:14" ht="12" customHeight="1">
      <c r="A12" s="1207"/>
      <c r="B12" s="175" t="s">
        <v>11</v>
      </c>
      <c r="C12" s="28">
        <v>3149</v>
      </c>
      <c r="D12" s="32">
        <v>2818</v>
      </c>
      <c r="E12" s="176">
        <v>20.931742379107554</v>
      </c>
      <c r="F12" s="176">
        <v>18.629716274974349</v>
      </c>
      <c r="G12" s="27" t="s">
        <v>37</v>
      </c>
      <c r="H12" s="27" t="s">
        <v>37</v>
      </c>
      <c r="I12" s="27" t="s">
        <v>37</v>
      </c>
      <c r="J12" s="178" t="s">
        <v>37</v>
      </c>
      <c r="K12" s="354"/>
      <c r="L12" s="344"/>
      <c r="M12" s="344"/>
      <c r="N12" s="344"/>
    </row>
    <row r="13" spans="1:14" ht="12" customHeight="1">
      <c r="A13" s="1207"/>
      <c r="B13" s="175" t="s">
        <v>220</v>
      </c>
      <c r="C13" s="28">
        <v>1675</v>
      </c>
      <c r="D13" s="32">
        <v>1621</v>
      </c>
      <c r="E13" s="176">
        <v>19.078887269176786</v>
      </c>
      <c r="F13" s="176">
        <v>18.329736928132842</v>
      </c>
      <c r="G13" s="28">
        <v>158</v>
      </c>
      <c r="H13" s="40">
        <v>182</v>
      </c>
      <c r="I13" s="47">
        <v>1.7996801125551833</v>
      </c>
      <c r="J13" s="47">
        <v>2.0579963731771609</v>
      </c>
      <c r="K13" s="354"/>
      <c r="L13" s="344"/>
      <c r="M13" s="344"/>
      <c r="N13" s="344"/>
    </row>
    <row r="14" spans="1:14" ht="12" customHeight="1">
      <c r="A14" s="1207"/>
      <c r="B14" s="175" t="s">
        <v>13</v>
      </c>
      <c r="C14" s="27">
        <v>867</v>
      </c>
      <c r="D14" s="32">
        <v>777</v>
      </c>
      <c r="E14" s="176">
        <v>31.077931048573696</v>
      </c>
      <c r="F14" s="176">
        <v>27.240486163796309</v>
      </c>
      <c r="G14" s="27">
        <v>80</v>
      </c>
      <c r="H14" s="40">
        <v>87</v>
      </c>
      <c r="I14" s="47">
        <v>2.8676291624981496</v>
      </c>
      <c r="J14" s="47">
        <v>3.050093045367154</v>
      </c>
      <c r="K14" s="354"/>
      <c r="L14" s="344"/>
      <c r="M14" s="344"/>
      <c r="N14" s="344"/>
    </row>
    <row r="15" spans="1:14" ht="12" customHeight="1">
      <c r="A15" s="1207"/>
      <c r="B15" s="175" t="s">
        <v>14</v>
      </c>
      <c r="C15" s="27">
        <v>355</v>
      </c>
      <c r="D15" s="32">
        <v>238</v>
      </c>
      <c r="E15" s="176">
        <v>9.2463182723397548</v>
      </c>
      <c r="F15" s="176">
        <v>6.1260488606450014</v>
      </c>
      <c r="G15" s="27">
        <v>151</v>
      </c>
      <c r="H15" s="40">
        <v>196</v>
      </c>
      <c r="I15" s="47">
        <v>3.9329410116149384</v>
      </c>
      <c r="J15" s="47">
        <v>5.0449814146488237</v>
      </c>
      <c r="K15" s="354"/>
      <c r="L15" s="344"/>
      <c r="M15" s="344"/>
      <c r="N15" s="344"/>
    </row>
    <row r="16" spans="1:14" ht="12" customHeight="1">
      <c r="A16" s="1207"/>
      <c r="B16" s="175" t="s">
        <v>15</v>
      </c>
      <c r="C16" s="27">
        <v>513</v>
      </c>
      <c r="D16" s="32">
        <v>612</v>
      </c>
      <c r="E16" s="176">
        <v>7.9732075359089647</v>
      </c>
      <c r="F16" s="176">
        <v>9.3818668136696868</v>
      </c>
      <c r="G16" s="27">
        <v>166</v>
      </c>
      <c r="H16" s="40">
        <v>197</v>
      </c>
      <c r="I16" s="47">
        <v>2.5800242708789241</v>
      </c>
      <c r="J16" s="47">
        <v>3.0199800037466149</v>
      </c>
      <c r="K16" s="354"/>
      <c r="L16" s="344"/>
      <c r="M16" s="344"/>
      <c r="N16" s="344"/>
    </row>
    <row r="17" spans="1:14" ht="12" customHeight="1">
      <c r="A17" s="1207"/>
      <c r="B17" s="175" t="s">
        <v>16</v>
      </c>
      <c r="C17" s="27">
        <v>1034</v>
      </c>
      <c r="D17" s="32">
        <v>1019</v>
      </c>
      <c r="E17" s="176">
        <v>15.21863691349559</v>
      </c>
      <c r="F17" s="176">
        <v>14.87399290368951</v>
      </c>
      <c r="G17" s="27">
        <v>232</v>
      </c>
      <c r="H17" s="40">
        <v>268</v>
      </c>
      <c r="I17" s="47">
        <v>3.4146264641498809</v>
      </c>
      <c r="J17" s="47">
        <v>3.9119039236396356</v>
      </c>
      <c r="K17" s="354"/>
      <c r="L17" s="344"/>
      <c r="M17" s="344"/>
      <c r="N17" s="344"/>
    </row>
    <row r="18" spans="1:14" ht="12" customHeight="1">
      <c r="A18" s="1207"/>
      <c r="B18" s="175" t="s">
        <v>17</v>
      </c>
      <c r="C18" s="27">
        <v>1390</v>
      </c>
      <c r="D18" s="32">
        <v>1300</v>
      </c>
      <c r="E18" s="176">
        <v>43.681666867267133</v>
      </c>
      <c r="F18" s="176">
        <v>40.31811613912479</v>
      </c>
      <c r="G18" s="27">
        <v>153</v>
      </c>
      <c r="H18" s="40">
        <v>141</v>
      </c>
      <c r="I18" s="47">
        <v>4.8081259213610581</v>
      </c>
      <c r="J18" s="47">
        <v>4.3729649043204581</v>
      </c>
      <c r="K18" s="354"/>
      <c r="L18" s="344"/>
      <c r="M18" s="344"/>
      <c r="N18" s="344"/>
    </row>
    <row r="19" spans="1:14" ht="12" customHeight="1">
      <c r="A19" s="1207"/>
      <c r="B19" s="175" t="s">
        <v>18</v>
      </c>
      <c r="C19" s="27">
        <v>1361</v>
      </c>
      <c r="D19" s="32">
        <v>1345</v>
      </c>
      <c r="E19" s="176">
        <v>52.603730033483181</v>
      </c>
      <c r="F19" s="176">
        <v>51.342599431910358</v>
      </c>
      <c r="G19" s="27">
        <v>138</v>
      </c>
      <c r="H19" s="40">
        <v>120</v>
      </c>
      <c r="I19" s="47">
        <v>5.333809511109977</v>
      </c>
      <c r="J19" s="47">
        <v>4.5807523656722999</v>
      </c>
      <c r="K19" s="354"/>
      <c r="L19" s="344"/>
      <c r="M19" s="344"/>
      <c r="N19" s="344"/>
    </row>
    <row r="20" spans="1:14" ht="12" customHeight="1">
      <c r="A20" s="1207"/>
      <c r="B20" s="175" t="s">
        <v>221</v>
      </c>
      <c r="C20" s="27">
        <v>874</v>
      </c>
      <c r="D20" s="32">
        <v>1475</v>
      </c>
      <c r="E20" s="176">
        <v>4.2440872677576209</v>
      </c>
      <c r="F20" s="176">
        <v>7.1138858856500953</v>
      </c>
      <c r="G20" s="27">
        <v>269</v>
      </c>
      <c r="H20" s="40">
        <v>493</v>
      </c>
      <c r="I20" s="47">
        <v>1.3062465389322653</v>
      </c>
      <c r="J20" s="47">
        <v>2.3777259265257609</v>
      </c>
      <c r="K20" s="354"/>
      <c r="L20" s="344"/>
      <c r="M20" s="344"/>
      <c r="N20" s="344"/>
    </row>
    <row r="21" spans="1:14" ht="12" customHeight="1">
      <c r="A21" s="1207"/>
      <c r="B21" s="175" t="s">
        <v>34</v>
      </c>
      <c r="C21" s="27">
        <v>3015</v>
      </c>
      <c r="D21" s="32">
        <v>2927</v>
      </c>
      <c r="E21" s="176">
        <v>37.831002450043627</v>
      </c>
      <c r="F21" s="176">
        <v>36.25250869341847</v>
      </c>
      <c r="G21" s="27">
        <v>46</v>
      </c>
      <c r="H21" s="40">
        <v>185</v>
      </c>
      <c r="I21" s="47">
        <v>0.57718942378176019</v>
      </c>
      <c r="J21" s="47">
        <v>2.2913269929219053</v>
      </c>
      <c r="K21" s="354"/>
      <c r="L21" s="344"/>
      <c r="M21" s="344"/>
      <c r="N21" s="344"/>
    </row>
    <row r="22" spans="1:14" ht="12" customHeight="1">
      <c r="A22" s="1207"/>
      <c r="B22" s="175" t="s">
        <v>179</v>
      </c>
      <c r="C22" s="27">
        <v>3584</v>
      </c>
      <c r="D22" s="32">
        <v>3913</v>
      </c>
      <c r="E22" s="176">
        <v>32.589328540713701</v>
      </c>
      <c r="F22" s="176">
        <v>35.310492296663725</v>
      </c>
      <c r="G22" s="27">
        <v>422</v>
      </c>
      <c r="H22" s="40">
        <v>493</v>
      </c>
      <c r="I22" s="47">
        <v>3.8372479475951953</v>
      </c>
      <c r="J22" s="47">
        <v>4.44877912145546</v>
      </c>
      <c r="K22" s="354"/>
      <c r="L22" s="344"/>
      <c r="M22" s="344"/>
      <c r="N22" s="344"/>
    </row>
    <row r="23" spans="1:14" ht="12" customHeight="1">
      <c r="A23" s="1207"/>
      <c r="B23" s="175" t="s">
        <v>19</v>
      </c>
      <c r="C23" s="27">
        <v>2525</v>
      </c>
      <c r="D23" s="178">
        <v>2239</v>
      </c>
      <c r="E23" s="176">
        <v>27.420169299183911</v>
      </c>
      <c r="F23" s="176">
        <v>24.131960761151575</v>
      </c>
      <c r="G23" s="27">
        <v>368</v>
      </c>
      <c r="H23" s="178">
        <v>348</v>
      </c>
      <c r="I23" s="47">
        <v>3.9962860602374968</v>
      </c>
      <c r="J23" s="47">
        <v>3.7507469159806819</v>
      </c>
      <c r="K23" s="354"/>
      <c r="L23" s="344"/>
      <c r="M23" s="344"/>
      <c r="N23" s="344"/>
    </row>
    <row r="24" spans="1:14" ht="12" customHeight="1">
      <c r="A24" s="1207"/>
      <c r="B24" s="175" t="s">
        <v>23</v>
      </c>
      <c r="C24" s="27">
        <v>443</v>
      </c>
      <c r="D24" s="32">
        <v>481</v>
      </c>
      <c r="E24" s="176">
        <v>13.915921447607655</v>
      </c>
      <c r="F24" s="176">
        <v>15.059693997036902</v>
      </c>
      <c r="G24" s="27">
        <v>92</v>
      </c>
      <c r="H24" s="40">
        <v>113</v>
      </c>
      <c r="I24" s="47">
        <v>2.889988201309039</v>
      </c>
      <c r="J24" s="47">
        <v>3.5379322695741582</v>
      </c>
      <c r="K24" s="354"/>
      <c r="L24" s="344"/>
      <c r="M24" s="344"/>
      <c r="N24" s="344"/>
    </row>
    <row r="25" spans="1:14" ht="12" customHeight="1">
      <c r="A25" s="1207"/>
      <c r="B25" s="175" t="s">
        <v>156</v>
      </c>
      <c r="C25" s="27">
        <v>5885</v>
      </c>
      <c r="D25" s="32">
        <v>5676</v>
      </c>
      <c r="E25" s="176">
        <v>35.951711445027264</v>
      </c>
      <c r="F25" s="176">
        <v>34.48113934529453</v>
      </c>
      <c r="G25" s="27" t="s">
        <v>37</v>
      </c>
      <c r="H25" s="178" t="s">
        <v>37</v>
      </c>
      <c r="I25" s="27" t="s">
        <v>37</v>
      </c>
      <c r="J25" s="178" t="s">
        <v>37</v>
      </c>
      <c r="K25" s="354"/>
      <c r="L25" s="344"/>
      <c r="M25" s="344"/>
      <c r="N25" s="344"/>
    </row>
    <row r="26" spans="1:14" ht="12" customHeight="1">
      <c r="A26" s="1207"/>
      <c r="B26" s="175" t="s">
        <v>24</v>
      </c>
      <c r="C26" s="27">
        <v>240</v>
      </c>
      <c r="D26" s="32">
        <v>297</v>
      </c>
      <c r="E26" s="176">
        <v>7.1133051705726125</v>
      </c>
      <c r="F26" s="176">
        <v>8.7134847778061388</v>
      </c>
      <c r="G26" s="27">
        <v>27</v>
      </c>
      <c r="H26" s="40">
        <v>14</v>
      </c>
      <c r="I26" s="47">
        <v>0.80024683168941879</v>
      </c>
      <c r="J26" s="47">
        <v>0.41073665619288191</v>
      </c>
      <c r="K26" s="354"/>
      <c r="L26" s="344"/>
      <c r="M26" s="344"/>
      <c r="N26" s="344"/>
    </row>
    <row r="27" spans="1:14" ht="12" customHeight="1">
      <c r="A27" s="1207"/>
      <c r="B27" s="175" t="s">
        <v>201</v>
      </c>
      <c r="C27" s="27">
        <v>3147</v>
      </c>
      <c r="D27" s="178">
        <v>2722</v>
      </c>
      <c r="E27" s="176">
        <v>28.188712637527466</v>
      </c>
      <c r="F27" s="176">
        <v>24.287797371599908</v>
      </c>
      <c r="G27" s="27">
        <v>911</v>
      </c>
      <c r="H27" s="178">
        <v>818</v>
      </c>
      <c r="I27" s="47">
        <v>8.1601262195066777</v>
      </c>
      <c r="J27" s="47">
        <v>7.2988310984455271</v>
      </c>
      <c r="K27" s="354"/>
      <c r="L27" s="344"/>
      <c r="M27" s="344"/>
      <c r="N27" s="344"/>
    </row>
    <row r="28" spans="1:14" ht="12" customHeight="1">
      <c r="A28" s="1207"/>
      <c r="B28" s="175" t="s">
        <v>25</v>
      </c>
      <c r="C28" s="27">
        <v>302</v>
      </c>
      <c r="D28" s="178">
        <v>276</v>
      </c>
      <c r="E28" s="176">
        <v>61.876116638528742</v>
      </c>
      <c r="F28" s="176">
        <v>55.540351272598485</v>
      </c>
      <c r="G28" s="27">
        <v>46</v>
      </c>
      <c r="H28" s="178">
        <v>52</v>
      </c>
      <c r="I28" s="47">
        <v>9.4248389581864966</v>
      </c>
      <c r="J28" s="47">
        <v>10.464124152808409</v>
      </c>
      <c r="K28" s="354"/>
      <c r="L28" s="344"/>
      <c r="M28" s="344"/>
      <c r="N28" s="344"/>
    </row>
    <row r="29" spans="1:14" ht="12" customHeight="1">
      <c r="A29" s="1207"/>
      <c r="B29" s="85" t="s">
        <v>26</v>
      </c>
      <c r="C29" s="33">
        <v>3004</v>
      </c>
      <c r="D29" s="32">
        <v>2878</v>
      </c>
      <c r="E29" s="176">
        <v>45.280147549370284</v>
      </c>
      <c r="F29" s="176">
        <v>42.78187428015557</v>
      </c>
      <c r="G29" s="27" t="s">
        <v>37</v>
      </c>
      <c r="H29" s="178" t="s">
        <v>37</v>
      </c>
      <c r="I29" s="27" t="s">
        <v>37</v>
      </c>
      <c r="J29" s="178" t="s">
        <v>37</v>
      </c>
      <c r="K29" s="354"/>
      <c r="L29" s="344"/>
      <c r="M29" s="344"/>
      <c r="N29" s="344"/>
    </row>
    <row r="30" spans="1:14" ht="12" customHeight="1">
      <c r="A30" s="1207"/>
      <c r="B30" s="175" t="s">
        <v>21</v>
      </c>
      <c r="C30" s="27">
        <v>12057</v>
      </c>
      <c r="D30" s="32">
        <v>10026</v>
      </c>
      <c r="E30" s="176">
        <v>27.613346006264383</v>
      </c>
      <c r="F30" s="176">
        <v>22.768095344589877</v>
      </c>
      <c r="G30" s="27">
        <v>739</v>
      </c>
      <c r="H30" s="40">
        <v>634</v>
      </c>
      <c r="I30" s="47">
        <v>1.6924825992062189</v>
      </c>
      <c r="J30" s="47">
        <v>1.4397538847466569</v>
      </c>
      <c r="K30" s="354"/>
      <c r="L30" s="344"/>
      <c r="M30" s="344"/>
      <c r="N30" s="344"/>
    </row>
    <row r="31" spans="1:14" ht="12" customHeight="1">
      <c r="A31" s="1208"/>
      <c r="B31" s="180" t="s">
        <v>38</v>
      </c>
      <c r="C31" s="29">
        <v>498</v>
      </c>
      <c r="D31" s="181">
        <v>537</v>
      </c>
      <c r="E31" s="182">
        <v>22.681086615335147</v>
      </c>
      <c r="F31" s="182">
        <v>24.19383178934336</v>
      </c>
      <c r="G31" s="29">
        <v>53</v>
      </c>
      <c r="H31" s="124">
        <v>47</v>
      </c>
      <c r="I31" s="48">
        <v>2.4138505835597646</v>
      </c>
      <c r="J31" s="48">
        <v>2.1175234526985811</v>
      </c>
      <c r="K31" s="354"/>
      <c r="L31" s="344"/>
      <c r="M31" s="344"/>
      <c r="N31" s="344"/>
    </row>
    <row r="32" spans="1:14" ht="12" customHeight="1">
      <c r="A32" s="209"/>
      <c r="B32" s="31"/>
      <c r="C32" s="40"/>
      <c r="D32" s="40"/>
      <c r="E32" s="40"/>
      <c r="F32" s="40"/>
      <c r="G32" s="40"/>
      <c r="H32" s="40"/>
      <c r="I32" s="40"/>
      <c r="J32" s="40"/>
      <c r="K32" s="354"/>
      <c r="L32" s="344"/>
      <c r="M32" s="344"/>
      <c r="N32" s="344"/>
    </row>
    <row r="33" spans="1:16" ht="12" customHeight="1">
      <c r="A33" s="1209" t="s">
        <v>119</v>
      </c>
      <c r="B33" s="84" t="s">
        <v>8</v>
      </c>
      <c r="C33" s="53">
        <v>400</v>
      </c>
      <c r="D33" s="53">
        <v>304</v>
      </c>
      <c r="E33" s="174">
        <v>51.515654963597747</v>
      </c>
      <c r="F33" s="174">
        <v>38.476093562721729</v>
      </c>
      <c r="G33" s="53">
        <v>65</v>
      </c>
      <c r="H33" s="53">
        <v>59</v>
      </c>
      <c r="I33" s="50">
        <v>8.3712939315846349</v>
      </c>
      <c r="J33" s="50">
        <v>7.4673997375019141</v>
      </c>
      <c r="K33" s="353"/>
      <c r="L33" s="344"/>
      <c r="M33" s="344"/>
      <c r="N33" s="344"/>
    </row>
    <row r="34" spans="1:16" ht="12" customHeight="1">
      <c r="A34" s="1210"/>
      <c r="B34" s="210" t="s">
        <v>22</v>
      </c>
      <c r="C34" s="27">
        <v>469</v>
      </c>
      <c r="D34" s="32">
        <v>338</v>
      </c>
      <c r="E34" s="176">
        <v>63.809871074128289</v>
      </c>
      <c r="F34" s="176">
        <v>45.011932157163557</v>
      </c>
      <c r="G34" s="27">
        <v>28</v>
      </c>
      <c r="H34" s="40">
        <v>23</v>
      </c>
      <c r="I34" s="47">
        <v>3.8095445417390024</v>
      </c>
      <c r="J34" s="47">
        <v>3.0629421290377565</v>
      </c>
      <c r="K34" s="353"/>
      <c r="L34" s="344"/>
      <c r="M34" s="344"/>
      <c r="N34" s="344"/>
    </row>
    <row r="35" spans="1:16" ht="12" customHeight="1">
      <c r="A35" s="1210"/>
      <c r="B35" s="175" t="s">
        <v>202</v>
      </c>
      <c r="C35" s="141">
        <v>310</v>
      </c>
      <c r="D35" s="141">
        <v>367</v>
      </c>
      <c r="E35" s="176">
        <v>7.9194343173613673</v>
      </c>
      <c r="F35" s="176">
        <v>9.3055451667581579</v>
      </c>
      <c r="G35" s="27" t="s">
        <v>37</v>
      </c>
      <c r="H35" s="178" t="s">
        <v>37</v>
      </c>
      <c r="I35" s="27" t="s">
        <v>37</v>
      </c>
      <c r="J35" s="178" t="s">
        <v>37</v>
      </c>
      <c r="K35" s="353"/>
      <c r="L35" s="344"/>
      <c r="M35" s="344"/>
      <c r="N35" s="344"/>
    </row>
    <row r="36" spans="1:16" ht="12" customHeight="1">
      <c r="A36" s="1210"/>
      <c r="B36" s="175" t="s">
        <v>20</v>
      </c>
      <c r="C36" s="27">
        <v>833</v>
      </c>
      <c r="D36" s="32">
        <v>778</v>
      </c>
      <c r="E36" s="176">
        <v>48.200049299450185</v>
      </c>
      <c r="F36" s="176">
        <v>44.494492805675165</v>
      </c>
      <c r="G36" s="27">
        <v>117</v>
      </c>
      <c r="H36" s="40">
        <v>86</v>
      </c>
      <c r="I36" s="47">
        <v>6.7699949196106495</v>
      </c>
      <c r="J36" s="47">
        <v>4.9184143718355582</v>
      </c>
      <c r="K36" s="353"/>
      <c r="L36" s="344"/>
      <c r="M36" s="344"/>
      <c r="N36" s="344"/>
    </row>
    <row r="37" spans="1:16" ht="12" customHeight="1">
      <c r="A37" s="1211"/>
      <c r="B37" s="180" t="s">
        <v>27</v>
      </c>
      <c r="C37" s="29">
        <v>452</v>
      </c>
      <c r="D37" s="181">
        <v>425</v>
      </c>
      <c r="E37" s="182">
        <v>30.578474377673924</v>
      </c>
      <c r="F37" s="182">
        <v>28.392389503500613</v>
      </c>
      <c r="G37" s="29">
        <v>65</v>
      </c>
      <c r="H37" s="124">
        <v>51</v>
      </c>
      <c r="I37" s="48">
        <v>4.3973469790902771</v>
      </c>
      <c r="J37" s="48">
        <v>3.4070867404200738</v>
      </c>
      <c r="K37" s="353"/>
      <c r="L37" s="344"/>
      <c r="M37" s="344"/>
      <c r="N37" s="344"/>
    </row>
    <row r="38" spans="1:16" ht="12" customHeight="1">
      <c r="A38" s="209"/>
      <c r="B38" s="31"/>
      <c r="C38" s="40"/>
      <c r="D38" s="40"/>
      <c r="E38" s="40"/>
      <c r="F38" s="40"/>
      <c r="G38" s="40"/>
      <c r="H38" s="40"/>
      <c r="I38" s="40"/>
      <c r="J38" s="40"/>
      <c r="K38" s="353"/>
      <c r="L38" s="344"/>
      <c r="M38" s="344"/>
      <c r="N38" s="344"/>
      <c r="P38" s="344"/>
    </row>
    <row r="39" spans="1:16" ht="12" customHeight="1">
      <c r="A39" s="211" t="s">
        <v>120</v>
      </c>
      <c r="B39" s="83" t="s">
        <v>10</v>
      </c>
      <c r="C39" s="79">
        <v>1433</v>
      </c>
      <c r="D39" s="89">
        <v>971</v>
      </c>
      <c r="E39" s="184">
        <v>37.632083228617397</v>
      </c>
      <c r="F39" s="184">
        <v>25.066195666568483</v>
      </c>
      <c r="G39" s="79">
        <v>435</v>
      </c>
      <c r="H39" s="212">
        <v>261</v>
      </c>
      <c r="I39" s="80">
        <v>11.423556318526565</v>
      </c>
      <c r="J39" s="80">
        <v>6.7376694840106834</v>
      </c>
      <c r="K39" s="353"/>
      <c r="L39" s="344"/>
      <c r="M39" s="344"/>
      <c r="N39" s="344"/>
      <c r="P39" s="344"/>
    </row>
    <row r="40" spans="1:16">
      <c r="A40" s="711" t="s">
        <v>1014</v>
      </c>
      <c r="B40" s="272"/>
      <c r="C40" s="272"/>
      <c r="D40" s="272"/>
      <c r="E40" s="272"/>
      <c r="F40" s="272"/>
      <c r="G40" s="272"/>
      <c r="H40" s="272"/>
      <c r="I40" s="272"/>
      <c r="J40" s="272"/>
      <c r="K40" s="20"/>
      <c r="N40" s="344"/>
      <c r="O40" s="344"/>
      <c r="P40" s="344"/>
    </row>
    <row r="41" spans="1:16" ht="12.75" customHeight="1">
      <c r="A41" s="37" t="s">
        <v>113</v>
      </c>
      <c r="B41" s="782"/>
      <c r="C41" s="782"/>
      <c r="D41" s="782"/>
      <c r="E41" s="782"/>
      <c r="F41" s="782"/>
      <c r="G41" s="782"/>
      <c r="H41" s="782"/>
      <c r="I41" s="782"/>
      <c r="J41" s="782"/>
      <c r="N41" s="344"/>
      <c r="O41" s="344"/>
      <c r="P41" s="344"/>
    </row>
    <row r="42" spans="1:16" ht="12" customHeight="1">
      <c r="A42" s="34" t="s">
        <v>39</v>
      </c>
      <c r="B42" s="153"/>
      <c r="C42" s="153"/>
      <c r="D42" s="153"/>
      <c r="E42" s="153"/>
      <c r="F42" s="153"/>
      <c r="G42" s="153"/>
      <c r="H42" s="16"/>
      <c r="I42" s="16"/>
      <c r="J42" s="16"/>
      <c r="N42" s="344"/>
      <c r="O42" s="344"/>
      <c r="P42" s="344"/>
    </row>
    <row r="43" spans="1:16" ht="23.25" customHeight="1">
      <c r="A43" s="1176" t="s">
        <v>121</v>
      </c>
      <c r="B43" s="1176"/>
      <c r="C43" s="1176"/>
      <c r="D43" s="1176"/>
      <c r="E43" s="1176"/>
      <c r="F43" s="1176"/>
      <c r="G43" s="1176"/>
      <c r="H43" s="1176"/>
      <c r="I43" s="1176"/>
      <c r="J43" s="1176"/>
      <c r="N43" s="344"/>
      <c r="O43" s="344"/>
      <c r="P43" s="344"/>
    </row>
    <row r="44" spans="1:16" ht="21.75" customHeight="1">
      <c r="A44" s="1176" t="s">
        <v>222</v>
      </c>
      <c r="B44" s="1176"/>
      <c r="C44" s="1176"/>
      <c r="D44" s="1176"/>
      <c r="E44" s="1176"/>
      <c r="F44" s="1176"/>
      <c r="G44" s="1176"/>
      <c r="H44" s="1176"/>
      <c r="I44" s="1176"/>
      <c r="J44" s="1176"/>
      <c r="N44" s="344"/>
      <c r="O44" s="344"/>
      <c r="P44" s="344"/>
    </row>
    <row r="45" spans="1:16" ht="12" customHeight="1">
      <c r="A45" s="213" t="s">
        <v>223</v>
      </c>
      <c r="B45" s="765"/>
      <c r="C45" s="765"/>
      <c r="D45" s="765"/>
      <c r="E45" s="765"/>
      <c r="F45" s="765"/>
      <c r="G45" s="765"/>
      <c r="H45" s="765"/>
      <c r="I45" s="778"/>
      <c r="J45" s="765"/>
      <c r="N45" s="344"/>
      <c r="O45" s="344"/>
      <c r="P45" s="344"/>
    </row>
    <row r="46" spans="1:16" ht="12" customHeight="1">
      <c r="A46" s="37" t="s">
        <v>224</v>
      </c>
      <c r="G46" s="16"/>
      <c r="H46" s="16"/>
      <c r="I46" s="16"/>
      <c r="J46" s="16"/>
      <c r="N46" s="344"/>
      <c r="O46" s="344"/>
      <c r="P46" s="344"/>
    </row>
    <row r="47" spans="1:16" ht="12" customHeight="1">
      <c r="A47" s="16" t="s">
        <v>225</v>
      </c>
      <c r="G47" s="16"/>
      <c r="H47" s="16"/>
      <c r="I47" s="16"/>
      <c r="J47" s="16"/>
      <c r="N47" s="344"/>
      <c r="O47" s="344"/>
      <c r="P47" s="344"/>
    </row>
    <row r="48" spans="1:16" ht="12" customHeight="1">
      <c r="A48" s="16" t="s">
        <v>226</v>
      </c>
      <c r="G48" s="16"/>
      <c r="H48" s="16"/>
      <c r="I48" s="16"/>
      <c r="J48" s="16"/>
      <c r="N48" s="344"/>
      <c r="O48" s="344"/>
      <c r="P48" s="344"/>
    </row>
    <row r="49" spans="1:16" ht="12" customHeight="1">
      <c r="A49" s="16"/>
      <c r="B49" s="16"/>
      <c r="C49" s="16"/>
      <c r="D49" s="16"/>
      <c r="E49" s="16"/>
      <c r="F49" s="16"/>
      <c r="G49" s="16"/>
      <c r="H49" s="16"/>
      <c r="I49" s="214"/>
      <c r="J49" s="16"/>
      <c r="N49" s="344"/>
      <c r="O49" s="344"/>
      <c r="P49" s="344"/>
    </row>
    <row r="50" spans="1:16" ht="12" customHeight="1">
      <c r="B50" s="251"/>
      <c r="C50" s="252"/>
      <c r="D50" s="253"/>
      <c r="N50" s="344"/>
      <c r="O50" s="344"/>
      <c r="P50" s="344"/>
    </row>
    <row r="51" spans="1:16" ht="12" customHeight="1">
      <c r="B51" s="251"/>
      <c r="C51" s="252"/>
      <c r="D51" s="253"/>
      <c r="N51" s="344"/>
      <c r="O51" s="344"/>
      <c r="P51" s="344"/>
    </row>
  </sheetData>
  <mergeCells count="12">
    <mergeCell ref="A11:A31"/>
    <mergeCell ref="A33:A37"/>
    <mergeCell ref="A43:J43"/>
    <mergeCell ref="A44:J44"/>
    <mergeCell ref="A5:A7"/>
    <mergeCell ref="B5:B7"/>
    <mergeCell ref="C5:F5"/>
    <mergeCell ref="G5:J5"/>
    <mergeCell ref="C6:D6"/>
    <mergeCell ref="E6:F6"/>
    <mergeCell ref="G6:H6"/>
    <mergeCell ref="I6:J6"/>
  </mergeCell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Z74"/>
  <sheetViews>
    <sheetView zoomScaleNormal="100" workbookViewId="0">
      <selection sqref="A1:XFD1048576"/>
    </sheetView>
  </sheetViews>
  <sheetFormatPr defaultColWidth="6.28515625" defaultRowHeight="11.25"/>
  <cols>
    <col min="1" max="1" width="17" style="37" customWidth="1"/>
    <col min="2" max="2" width="16.42578125" style="37" customWidth="1"/>
    <col min="3" max="3" width="8.5703125" style="37" bestFit="1" customWidth="1"/>
    <col min="4" max="4" width="7.42578125" style="37" customWidth="1"/>
    <col min="5" max="5" width="8.5703125" style="37" bestFit="1" customWidth="1"/>
    <col min="6" max="6" width="7.42578125" style="37" customWidth="1"/>
    <col min="7" max="9" width="8.5703125" style="37" bestFit="1" customWidth="1"/>
    <col min="10" max="10" width="7.42578125" style="37" customWidth="1"/>
    <col min="11" max="11" width="8.5703125" style="37" bestFit="1" customWidth="1"/>
    <col min="12" max="12" width="8.140625" style="37" bestFit="1" customWidth="1"/>
    <col min="13" max="13" width="8.5703125" style="37" bestFit="1" customWidth="1"/>
    <col min="14" max="14" width="7.42578125" style="37" customWidth="1"/>
    <col min="15" max="15" width="8.5703125" style="37" bestFit="1" customWidth="1"/>
    <col min="16" max="16" width="7.42578125" style="37" customWidth="1"/>
    <col min="17" max="17" width="8.5703125" style="37" bestFit="1" customWidth="1"/>
    <col min="18" max="18" width="7.42578125" style="37" customWidth="1"/>
    <col min="19" max="19" width="8.5703125" style="16" bestFit="1" customWidth="1"/>
    <col min="20" max="20" width="7.42578125" style="16" customWidth="1"/>
    <col min="21" max="21" width="8.5703125" style="16" bestFit="1" customWidth="1"/>
    <col min="22" max="22" width="7.42578125" style="16" customWidth="1"/>
    <col min="23" max="226" width="9.140625" style="16" customWidth="1"/>
    <col min="227" max="227" width="17.140625" style="16" customWidth="1"/>
    <col min="228" max="228" width="16.42578125" style="16" customWidth="1"/>
    <col min="229" max="229" width="7" style="16" customWidth="1"/>
    <col min="230" max="230" width="6" style="16" bestFit="1" customWidth="1"/>
    <col min="231" max="231" width="4.42578125" style="16" bestFit="1" customWidth="1"/>
    <col min="232" max="232" width="4.7109375" style="16" bestFit="1" customWidth="1"/>
    <col min="233" max="234" width="4.42578125" style="16" bestFit="1" customWidth="1"/>
    <col min="235" max="16384" width="6.28515625" style="16"/>
  </cols>
  <sheetData>
    <row r="1" spans="1:23">
      <c r="A1" s="1" t="s">
        <v>227</v>
      </c>
      <c r="B1" s="16"/>
      <c r="C1" s="16"/>
      <c r="D1" s="16"/>
      <c r="E1" s="92"/>
      <c r="H1" s="16"/>
      <c r="I1" s="92"/>
      <c r="J1" s="92"/>
      <c r="K1" s="16"/>
      <c r="L1" s="16"/>
      <c r="M1" s="16"/>
      <c r="N1" s="16"/>
      <c r="O1" s="16"/>
      <c r="P1" s="16"/>
      <c r="Q1" s="16"/>
      <c r="R1" s="16"/>
    </row>
    <row r="2" spans="1:23">
      <c r="A2" s="4" t="s">
        <v>892</v>
      </c>
      <c r="B2" s="16"/>
      <c r="C2" s="16"/>
      <c r="D2" s="16"/>
      <c r="E2" s="16"/>
      <c r="F2" s="16"/>
      <c r="G2" s="16"/>
      <c r="H2" s="16"/>
      <c r="I2" s="92"/>
      <c r="J2" s="92"/>
      <c r="K2" s="16"/>
      <c r="L2" s="16"/>
      <c r="M2" s="16"/>
      <c r="N2" s="16"/>
      <c r="O2" s="16"/>
      <c r="P2" s="16"/>
      <c r="Q2" s="16"/>
      <c r="R2" s="16"/>
    </row>
    <row r="3" spans="1:23">
      <c r="A3" s="4" t="s">
        <v>49</v>
      </c>
      <c r="B3" s="16"/>
      <c r="C3" s="16"/>
      <c r="D3" s="16"/>
      <c r="E3" s="16"/>
      <c r="F3" s="16"/>
      <c r="G3" s="92"/>
      <c r="H3" s="92"/>
      <c r="J3" s="191"/>
      <c r="K3" s="16"/>
      <c r="L3" s="16"/>
      <c r="M3" s="16"/>
      <c r="N3" s="16"/>
      <c r="O3" s="16"/>
      <c r="P3" s="16"/>
      <c r="Q3" s="16"/>
    </row>
    <row r="4" spans="1:23" ht="12" customHeight="1">
      <c r="A4" s="16"/>
      <c r="B4" s="16"/>
      <c r="C4" s="16"/>
      <c r="D4" s="16"/>
      <c r="E4" s="16"/>
      <c r="F4" s="16"/>
      <c r="G4" s="16"/>
      <c r="H4" s="16"/>
      <c r="I4" s="16"/>
      <c r="J4" s="16"/>
      <c r="K4" s="16"/>
      <c r="L4" s="16"/>
      <c r="M4" s="16"/>
      <c r="N4" s="16"/>
      <c r="O4" s="16"/>
      <c r="P4" s="16"/>
      <c r="Q4" s="16"/>
      <c r="R4" s="16"/>
    </row>
    <row r="5" spans="1:23" ht="24.75" customHeight="1">
      <c r="A5" s="1162" t="s">
        <v>31</v>
      </c>
      <c r="B5" s="1164" t="s">
        <v>1002</v>
      </c>
      <c r="C5" s="1193" t="s">
        <v>272</v>
      </c>
      <c r="D5" s="1193"/>
      <c r="E5" s="1193"/>
      <c r="F5" s="1193"/>
      <c r="G5" s="1193" t="s">
        <v>273</v>
      </c>
      <c r="H5" s="1193"/>
      <c r="I5" s="1193"/>
      <c r="J5" s="1193"/>
      <c r="K5" s="1193" t="s">
        <v>274</v>
      </c>
      <c r="L5" s="1193"/>
      <c r="M5" s="1193"/>
      <c r="N5" s="1193"/>
      <c r="O5" s="1193" t="s">
        <v>275</v>
      </c>
      <c r="P5" s="1193"/>
      <c r="Q5" s="1193"/>
      <c r="R5" s="1193"/>
      <c r="S5" s="1193" t="s">
        <v>276</v>
      </c>
      <c r="T5" s="1193"/>
      <c r="U5" s="1193"/>
      <c r="V5" s="1193"/>
    </row>
    <row r="6" spans="1:23" ht="12" customHeight="1">
      <c r="A6" s="1162"/>
      <c r="B6" s="1164"/>
      <c r="C6" s="1164" t="s">
        <v>4</v>
      </c>
      <c r="D6" s="1164"/>
      <c r="E6" s="1164" t="s">
        <v>903</v>
      </c>
      <c r="F6" s="1164"/>
      <c r="G6" s="1164" t="s">
        <v>4</v>
      </c>
      <c r="H6" s="1164"/>
      <c r="I6" s="1164" t="s">
        <v>903</v>
      </c>
      <c r="J6" s="1164"/>
      <c r="K6" s="1164" t="s">
        <v>4</v>
      </c>
      <c r="L6" s="1164"/>
      <c r="M6" s="1164" t="s">
        <v>903</v>
      </c>
      <c r="N6" s="1164"/>
      <c r="O6" s="1164" t="s">
        <v>4</v>
      </c>
      <c r="P6" s="1164"/>
      <c r="Q6" s="1164" t="s">
        <v>903</v>
      </c>
      <c r="R6" s="1164"/>
      <c r="S6" s="1164" t="s">
        <v>4</v>
      </c>
      <c r="T6" s="1164"/>
      <c r="U6" s="1164" t="s">
        <v>903</v>
      </c>
      <c r="V6" s="1164"/>
    </row>
    <row r="7" spans="1:23" ht="12" customHeight="1">
      <c r="A7" s="1162"/>
      <c r="B7" s="1164"/>
      <c r="C7" s="768" t="s">
        <v>904</v>
      </c>
      <c r="D7" s="768">
        <v>2014</v>
      </c>
      <c r="E7" s="768" t="s">
        <v>904</v>
      </c>
      <c r="F7" s="768">
        <v>2014</v>
      </c>
      <c r="G7" s="768" t="s">
        <v>904</v>
      </c>
      <c r="H7" s="768">
        <v>2014</v>
      </c>
      <c r="I7" s="768" t="s">
        <v>904</v>
      </c>
      <c r="J7" s="768">
        <v>2014</v>
      </c>
      <c r="K7" s="768" t="s">
        <v>904</v>
      </c>
      <c r="L7" s="768">
        <v>2014</v>
      </c>
      <c r="M7" s="768" t="s">
        <v>904</v>
      </c>
      <c r="N7" s="768">
        <v>2014</v>
      </c>
      <c r="O7" s="768" t="s">
        <v>904</v>
      </c>
      <c r="P7" s="768">
        <v>2014</v>
      </c>
      <c r="Q7" s="768" t="s">
        <v>904</v>
      </c>
      <c r="R7" s="768">
        <v>2014</v>
      </c>
      <c r="S7" s="768" t="s">
        <v>904</v>
      </c>
      <c r="T7" s="768">
        <v>2014</v>
      </c>
      <c r="U7" s="768" t="s">
        <v>904</v>
      </c>
      <c r="V7" s="768">
        <v>2014</v>
      </c>
    </row>
    <row r="8" spans="1:23" ht="12" customHeight="1">
      <c r="A8" s="207"/>
      <c r="B8" s="207"/>
      <c r="C8" s="207"/>
      <c r="D8" s="207"/>
      <c r="E8" s="207"/>
      <c r="F8" s="207"/>
      <c r="G8" s="207"/>
      <c r="H8" s="207"/>
      <c r="I8" s="207"/>
      <c r="J8" s="207"/>
      <c r="K8" s="207"/>
      <c r="L8" s="207"/>
      <c r="M8" s="207"/>
      <c r="N8" s="207"/>
      <c r="O8" s="207"/>
      <c r="P8" s="207"/>
      <c r="Q8" s="207"/>
      <c r="R8" s="207"/>
      <c r="S8" s="207"/>
      <c r="T8" s="207"/>
      <c r="U8" s="207"/>
      <c r="V8" s="207"/>
    </row>
    <row r="9" spans="1:23" ht="12" customHeight="1">
      <c r="A9" s="207"/>
      <c r="B9" s="207" t="s">
        <v>7</v>
      </c>
      <c r="C9" s="157" t="s">
        <v>37</v>
      </c>
      <c r="D9" s="157" t="s">
        <v>37</v>
      </c>
      <c r="E9" s="158" t="s">
        <v>37</v>
      </c>
      <c r="F9" s="158" t="s">
        <v>37</v>
      </c>
      <c r="G9" s="157" t="s">
        <v>37</v>
      </c>
      <c r="H9" s="157" t="s">
        <v>37</v>
      </c>
      <c r="I9" s="158" t="s">
        <v>37</v>
      </c>
      <c r="J9" s="158" t="s">
        <v>37</v>
      </c>
      <c r="K9" s="157" t="s">
        <v>37</v>
      </c>
      <c r="L9" s="157" t="s">
        <v>37</v>
      </c>
      <c r="M9" s="158" t="s">
        <v>37</v>
      </c>
      <c r="N9" s="158" t="s">
        <v>37</v>
      </c>
      <c r="O9" s="157" t="s">
        <v>37</v>
      </c>
      <c r="P9" s="157" t="s">
        <v>37</v>
      </c>
      <c r="Q9" s="158" t="s">
        <v>37</v>
      </c>
      <c r="R9" s="158" t="s">
        <v>37</v>
      </c>
      <c r="S9" s="157" t="s">
        <v>37</v>
      </c>
      <c r="T9" s="157" t="s">
        <v>37</v>
      </c>
      <c r="U9" s="158" t="s">
        <v>37</v>
      </c>
      <c r="V9" s="158" t="s">
        <v>37</v>
      </c>
      <c r="W9" s="92"/>
    </row>
    <row r="10" spans="1:23" ht="12" customHeight="1">
      <c r="A10" s="207"/>
      <c r="B10" s="207"/>
      <c r="C10" s="157"/>
      <c r="D10" s="157"/>
      <c r="E10" s="158"/>
      <c r="F10" s="158"/>
      <c r="G10" s="157"/>
      <c r="H10" s="157"/>
      <c r="I10" s="158"/>
      <c r="J10" s="158"/>
      <c r="K10" s="157"/>
      <c r="L10" s="157"/>
      <c r="M10" s="158"/>
      <c r="N10" s="158"/>
      <c r="O10" s="157"/>
      <c r="P10" s="157"/>
      <c r="Q10" s="158"/>
      <c r="R10" s="158"/>
      <c r="S10" s="157"/>
      <c r="T10" s="157"/>
      <c r="U10" s="158"/>
      <c r="V10" s="158"/>
      <c r="W10" s="92"/>
    </row>
    <row r="11" spans="1:23" ht="12" customHeight="1">
      <c r="A11" s="1199" t="s">
        <v>118</v>
      </c>
      <c r="B11" s="84" t="s">
        <v>9</v>
      </c>
      <c r="C11" s="263">
        <v>1623</v>
      </c>
      <c r="D11" s="265">
        <v>1274</v>
      </c>
      <c r="E11" s="279">
        <v>49.167887280422065</v>
      </c>
      <c r="F11" s="279">
        <v>38.358416345382309</v>
      </c>
      <c r="G11" s="263" t="s">
        <v>37</v>
      </c>
      <c r="H11" s="263" t="s">
        <v>37</v>
      </c>
      <c r="I11" s="263" t="s">
        <v>37</v>
      </c>
      <c r="J11" s="263" t="s">
        <v>37</v>
      </c>
      <c r="K11" s="263">
        <v>8368</v>
      </c>
      <c r="L11" s="265">
        <v>9523</v>
      </c>
      <c r="M11" s="279">
        <v>253.50393146184339</v>
      </c>
      <c r="N11" s="279">
        <v>286.72464588467483</v>
      </c>
      <c r="O11" s="263" t="s">
        <v>37</v>
      </c>
      <c r="P11" s="263" t="s">
        <v>37</v>
      </c>
      <c r="Q11" s="276" t="s">
        <v>37</v>
      </c>
      <c r="R11" s="276" t="s">
        <v>37</v>
      </c>
      <c r="S11" s="263" t="s">
        <v>37</v>
      </c>
      <c r="T11" s="263" t="s">
        <v>37</v>
      </c>
      <c r="U11" s="276" t="s">
        <v>37</v>
      </c>
      <c r="V11" s="276" t="s">
        <v>37</v>
      </c>
      <c r="W11" s="92"/>
    </row>
    <row r="12" spans="1:23" ht="12" customHeight="1">
      <c r="A12" s="1199"/>
      <c r="B12" s="175" t="s">
        <v>11</v>
      </c>
      <c r="C12" s="28">
        <v>4403</v>
      </c>
      <c r="D12" s="267">
        <v>3636</v>
      </c>
      <c r="E12" s="277">
        <v>29.267215527218344</v>
      </c>
      <c r="F12" s="277">
        <v>24.03749055209607</v>
      </c>
      <c r="G12" s="28" t="s">
        <v>37</v>
      </c>
      <c r="H12" s="28" t="s">
        <v>37</v>
      </c>
      <c r="I12" s="28" t="s">
        <v>37</v>
      </c>
      <c r="J12" s="28" t="s">
        <v>37</v>
      </c>
      <c r="K12" s="28" t="s">
        <v>37</v>
      </c>
      <c r="L12" s="267" t="s">
        <v>37</v>
      </c>
      <c r="M12" s="277" t="s">
        <v>37</v>
      </c>
      <c r="N12" s="277" t="s">
        <v>37</v>
      </c>
      <c r="O12" s="28" t="s">
        <v>37</v>
      </c>
      <c r="P12" s="28" t="s">
        <v>37</v>
      </c>
      <c r="Q12" s="162" t="s">
        <v>37</v>
      </c>
      <c r="R12" s="162" t="s">
        <v>37</v>
      </c>
      <c r="S12" s="28" t="s">
        <v>37</v>
      </c>
      <c r="T12" s="28" t="s">
        <v>37</v>
      </c>
      <c r="U12" s="162" t="s">
        <v>37</v>
      </c>
      <c r="V12" s="162" t="s">
        <v>37</v>
      </c>
      <c r="W12" s="92"/>
    </row>
    <row r="13" spans="1:23" ht="12" customHeight="1">
      <c r="A13" s="1199"/>
      <c r="B13" s="175" t="s">
        <v>12</v>
      </c>
      <c r="C13" s="28">
        <v>1535</v>
      </c>
      <c r="D13" s="267" t="s">
        <v>37</v>
      </c>
      <c r="E13" s="277">
        <v>17.484234004887384</v>
      </c>
      <c r="F13" s="277" t="s">
        <v>37</v>
      </c>
      <c r="G13" s="28">
        <v>2671</v>
      </c>
      <c r="H13" s="28">
        <v>1175</v>
      </c>
      <c r="I13" s="277">
        <v>30.423706206549969</v>
      </c>
      <c r="J13" s="277">
        <v>13.286515046610791</v>
      </c>
      <c r="K13" s="28">
        <v>16839</v>
      </c>
      <c r="L13" s="267">
        <v>17239</v>
      </c>
      <c r="M13" s="277">
        <v>191.80261655263757</v>
      </c>
      <c r="N13" s="277">
        <v>194.93296416044547</v>
      </c>
      <c r="O13" s="28">
        <v>9</v>
      </c>
      <c r="P13" s="28">
        <v>8</v>
      </c>
      <c r="Q13" s="162">
        <v>0.1025134241328902</v>
      </c>
      <c r="R13" s="162">
        <v>9.0461379040754325E-2</v>
      </c>
      <c r="S13" s="28" t="s">
        <v>178</v>
      </c>
      <c r="T13" s="28" t="s">
        <v>178</v>
      </c>
      <c r="U13" s="162" t="s">
        <v>178</v>
      </c>
      <c r="V13" s="162" t="s">
        <v>178</v>
      </c>
      <c r="W13" s="92"/>
    </row>
    <row r="14" spans="1:23">
      <c r="A14" s="1199"/>
      <c r="B14" s="175" t="s">
        <v>905</v>
      </c>
      <c r="C14" s="28">
        <v>1211</v>
      </c>
      <c r="D14" s="267">
        <v>1176</v>
      </c>
      <c r="E14" s="277">
        <v>43.408736447315739</v>
      </c>
      <c r="F14" s="277">
        <v>41.228843923583597</v>
      </c>
      <c r="G14" s="28">
        <v>11725</v>
      </c>
      <c r="H14" s="28">
        <v>10713</v>
      </c>
      <c r="I14" s="277">
        <v>420.28689912863501</v>
      </c>
      <c r="J14" s="277">
        <v>375.58214706917613</v>
      </c>
      <c r="K14" s="28" t="s">
        <v>37</v>
      </c>
      <c r="L14" s="267" t="s">
        <v>37</v>
      </c>
      <c r="M14" s="277" t="s">
        <v>37</v>
      </c>
      <c r="N14" s="277" t="s">
        <v>37</v>
      </c>
      <c r="O14" s="28" t="s">
        <v>37</v>
      </c>
      <c r="P14" s="28" t="s">
        <v>37</v>
      </c>
      <c r="Q14" s="277" t="s">
        <v>37</v>
      </c>
      <c r="R14" s="277" t="s">
        <v>37</v>
      </c>
      <c r="S14" s="28" t="s">
        <v>37</v>
      </c>
      <c r="T14" s="28" t="s">
        <v>37</v>
      </c>
      <c r="U14" s="162" t="s">
        <v>37</v>
      </c>
      <c r="V14" s="162" t="s">
        <v>37</v>
      </c>
      <c r="W14" s="92"/>
    </row>
    <row r="15" spans="1:23" ht="12" customHeight="1">
      <c r="A15" s="1199"/>
      <c r="B15" s="175" t="s">
        <v>14</v>
      </c>
      <c r="C15" s="28">
        <v>2929</v>
      </c>
      <c r="D15" s="267">
        <v>3004</v>
      </c>
      <c r="E15" s="277">
        <v>76.288637238544069</v>
      </c>
      <c r="F15" s="277">
        <v>77.32206208982177</v>
      </c>
      <c r="G15" s="28" t="s">
        <v>37</v>
      </c>
      <c r="H15" s="28" t="s">
        <v>37</v>
      </c>
      <c r="I15" s="277" t="s">
        <v>37</v>
      </c>
      <c r="J15" s="277" t="s">
        <v>37</v>
      </c>
      <c r="K15" s="28" t="s">
        <v>37</v>
      </c>
      <c r="L15" s="267" t="s">
        <v>37</v>
      </c>
      <c r="M15" s="277" t="s">
        <v>37</v>
      </c>
      <c r="N15" s="277" t="s">
        <v>37</v>
      </c>
      <c r="O15" s="28" t="s">
        <v>37</v>
      </c>
      <c r="P15" s="28" t="s">
        <v>37</v>
      </c>
      <c r="Q15" s="277" t="s">
        <v>37</v>
      </c>
      <c r="R15" s="277" t="s">
        <v>37</v>
      </c>
      <c r="S15" s="28" t="s">
        <v>37</v>
      </c>
      <c r="T15" s="28" t="s">
        <v>37</v>
      </c>
      <c r="U15" s="162" t="s">
        <v>37</v>
      </c>
      <c r="V15" s="162" t="s">
        <v>37</v>
      </c>
      <c r="W15" s="92"/>
    </row>
    <row r="16" spans="1:23" ht="12" customHeight="1">
      <c r="A16" s="1199"/>
      <c r="B16" s="175" t="s">
        <v>15</v>
      </c>
      <c r="C16" s="28">
        <v>2610</v>
      </c>
      <c r="D16" s="267">
        <v>3074</v>
      </c>
      <c r="E16" s="277">
        <v>40.565441849361399</v>
      </c>
      <c r="F16" s="277">
        <v>47.123951936634995</v>
      </c>
      <c r="G16" s="28">
        <v>9716</v>
      </c>
      <c r="H16" s="28">
        <v>10077</v>
      </c>
      <c r="I16" s="277">
        <v>151.00913142084113</v>
      </c>
      <c r="J16" s="277">
        <v>154.47887562311999</v>
      </c>
      <c r="K16" s="28">
        <v>1177</v>
      </c>
      <c r="L16" s="267">
        <v>1073</v>
      </c>
      <c r="M16" s="277">
        <v>18.29330461942466</v>
      </c>
      <c r="N16" s="277">
        <v>16.448926619391461</v>
      </c>
      <c r="O16" s="28">
        <v>185</v>
      </c>
      <c r="P16" s="28">
        <v>214</v>
      </c>
      <c r="Q16" s="162">
        <v>2.875328253690367</v>
      </c>
      <c r="R16" s="162">
        <v>3.2805874152374392</v>
      </c>
      <c r="S16" s="28" t="s">
        <v>37</v>
      </c>
      <c r="T16" s="28" t="s">
        <v>37</v>
      </c>
      <c r="U16" s="162" t="s">
        <v>37</v>
      </c>
      <c r="V16" s="162" t="s">
        <v>37</v>
      </c>
      <c r="W16" s="92"/>
    </row>
    <row r="17" spans="1:23" ht="12" customHeight="1">
      <c r="A17" s="1199"/>
      <c r="B17" s="175" t="s">
        <v>16</v>
      </c>
      <c r="C17" s="28">
        <v>1282</v>
      </c>
      <c r="D17" s="267">
        <v>1268</v>
      </c>
      <c r="E17" s="277">
        <v>18.86875485793167</v>
      </c>
      <c r="F17" s="277">
        <v>18.508560355130811</v>
      </c>
      <c r="G17" s="28" t="s">
        <v>37</v>
      </c>
      <c r="H17" s="28" t="s">
        <v>37</v>
      </c>
      <c r="I17" s="277" t="s">
        <v>37</v>
      </c>
      <c r="J17" s="277" t="s">
        <v>37</v>
      </c>
      <c r="K17" s="28" t="s">
        <v>37</v>
      </c>
      <c r="L17" s="267" t="s">
        <v>37</v>
      </c>
      <c r="M17" s="277" t="s">
        <v>37</v>
      </c>
      <c r="N17" s="277" t="s">
        <v>37</v>
      </c>
      <c r="O17" s="28" t="s">
        <v>37</v>
      </c>
      <c r="P17" s="28" t="s">
        <v>37</v>
      </c>
      <c r="Q17" s="277" t="s">
        <v>37</v>
      </c>
      <c r="R17" s="277" t="s">
        <v>37</v>
      </c>
      <c r="S17" s="28" t="s">
        <v>37</v>
      </c>
      <c r="T17" s="28" t="s">
        <v>37</v>
      </c>
      <c r="U17" s="162" t="s">
        <v>37</v>
      </c>
      <c r="V17" s="162" t="s">
        <v>37</v>
      </c>
      <c r="W17" s="92"/>
    </row>
    <row r="18" spans="1:23" ht="12" customHeight="1">
      <c r="A18" s="1199"/>
      <c r="B18" s="175" t="s">
        <v>17</v>
      </c>
      <c r="C18" s="28">
        <v>1803</v>
      </c>
      <c r="D18" s="267">
        <v>1913</v>
      </c>
      <c r="E18" s="277">
        <v>56.660464288980307</v>
      </c>
      <c r="F18" s="277">
        <v>59.329658595496717</v>
      </c>
      <c r="G18" s="28">
        <v>6072</v>
      </c>
      <c r="H18" s="28">
        <v>6840</v>
      </c>
      <c r="I18" s="277">
        <v>190.81660519283884</v>
      </c>
      <c r="J18" s="277">
        <v>212.13531876277969</v>
      </c>
      <c r="K18" s="28">
        <v>13170</v>
      </c>
      <c r="L18" s="267">
        <v>12812</v>
      </c>
      <c r="M18" s="277">
        <v>413.87593715245185</v>
      </c>
      <c r="N18" s="277">
        <v>397.35054151882065</v>
      </c>
      <c r="O18" s="28">
        <v>902</v>
      </c>
      <c r="P18" s="28">
        <v>778</v>
      </c>
      <c r="Q18" s="162">
        <v>28.345944974298526</v>
      </c>
      <c r="R18" s="162">
        <v>24.128841812491608</v>
      </c>
      <c r="S18" s="28" t="s">
        <v>37</v>
      </c>
      <c r="T18" s="28" t="s">
        <v>37</v>
      </c>
      <c r="U18" s="162" t="s">
        <v>37</v>
      </c>
      <c r="V18" s="162" t="s">
        <v>37</v>
      </c>
      <c r="W18" s="92"/>
    </row>
    <row r="19" spans="1:23" ht="12" customHeight="1">
      <c r="A19" s="1199"/>
      <c r="B19" s="175" t="s">
        <v>18</v>
      </c>
      <c r="C19" s="28">
        <v>863</v>
      </c>
      <c r="D19" s="267">
        <v>973</v>
      </c>
      <c r="E19" s="277">
        <v>33.355634841216741</v>
      </c>
      <c r="F19" s="277">
        <v>37.142267098326229</v>
      </c>
      <c r="G19" s="28">
        <v>4990</v>
      </c>
      <c r="H19" s="28">
        <v>4264</v>
      </c>
      <c r="I19" s="277">
        <v>192.86745985825209</v>
      </c>
      <c r="J19" s="277">
        <v>162.76940072688905</v>
      </c>
      <c r="K19" s="28">
        <v>10635</v>
      </c>
      <c r="L19" s="267">
        <v>10902</v>
      </c>
      <c r="M19" s="277">
        <v>411.05118949749715</v>
      </c>
      <c r="N19" s="277">
        <v>416.16135242132844</v>
      </c>
      <c r="O19" s="28" t="s">
        <v>37</v>
      </c>
      <c r="P19" s="28" t="s">
        <v>37</v>
      </c>
      <c r="Q19" s="277" t="s">
        <v>37</v>
      </c>
      <c r="R19" s="277" t="s">
        <v>37</v>
      </c>
      <c r="S19" s="28" t="s">
        <v>37</v>
      </c>
      <c r="T19" s="28" t="s">
        <v>37</v>
      </c>
      <c r="U19" s="162" t="s">
        <v>37</v>
      </c>
      <c r="V19" s="162" t="s">
        <v>37</v>
      </c>
      <c r="W19" s="92"/>
    </row>
    <row r="20" spans="1:23" ht="12" customHeight="1">
      <c r="A20" s="1199"/>
      <c r="B20" s="175" t="s">
        <v>54</v>
      </c>
      <c r="C20" s="28">
        <v>2943</v>
      </c>
      <c r="D20" s="267">
        <v>5840</v>
      </c>
      <c r="E20" s="277">
        <v>14.291016966831439</v>
      </c>
      <c r="F20" s="277">
        <v>28.166165133692584</v>
      </c>
      <c r="G20" s="28" t="s">
        <v>37</v>
      </c>
      <c r="H20" s="28" t="s">
        <v>37</v>
      </c>
      <c r="I20" s="277" t="s">
        <v>37</v>
      </c>
      <c r="J20" s="277" t="s">
        <v>37</v>
      </c>
      <c r="K20" s="28" t="s">
        <v>37</v>
      </c>
      <c r="L20" s="267" t="s">
        <v>37</v>
      </c>
      <c r="M20" s="277" t="s">
        <v>37</v>
      </c>
      <c r="N20" s="277" t="s">
        <v>37</v>
      </c>
      <c r="O20" s="28" t="s">
        <v>37</v>
      </c>
      <c r="P20" s="28" t="s">
        <v>37</v>
      </c>
      <c r="Q20" s="277" t="s">
        <v>37</v>
      </c>
      <c r="R20" s="277" t="s">
        <v>37</v>
      </c>
      <c r="S20" s="28" t="s">
        <v>37</v>
      </c>
      <c r="T20" s="28" t="s">
        <v>37</v>
      </c>
      <c r="U20" s="162" t="s">
        <v>37</v>
      </c>
      <c r="V20" s="162" t="s">
        <v>37</v>
      </c>
      <c r="W20" s="92"/>
    </row>
    <row r="21" spans="1:23" ht="12" customHeight="1">
      <c r="A21" s="1199"/>
      <c r="B21" s="175" t="s">
        <v>34</v>
      </c>
      <c r="C21" s="28">
        <v>1555</v>
      </c>
      <c r="D21" s="267">
        <v>1739</v>
      </c>
      <c r="E21" s="277">
        <v>19.511512043057326</v>
      </c>
      <c r="F21" s="277">
        <v>21.53847373346591</v>
      </c>
      <c r="G21" s="28">
        <v>12456</v>
      </c>
      <c r="H21" s="28">
        <v>14042</v>
      </c>
      <c r="I21" s="277">
        <v>156.29285788316531</v>
      </c>
      <c r="J21" s="277">
        <v>173.91791153842914</v>
      </c>
      <c r="K21" s="28">
        <v>21850</v>
      </c>
      <c r="L21" s="267">
        <v>23381</v>
      </c>
      <c r="M21" s="277">
        <v>274.16497629633608</v>
      </c>
      <c r="N21" s="277">
        <v>289.58657525138955</v>
      </c>
      <c r="O21" s="28" t="s">
        <v>178</v>
      </c>
      <c r="P21" s="28" t="s">
        <v>178</v>
      </c>
      <c r="Q21" s="277" t="s">
        <v>37</v>
      </c>
      <c r="R21" s="277" t="s">
        <v>37</v>
      </c>
      <c r="S21" s="28" t="s">
        <v>178</v>
      </c>
      <c r="T21" s="28" t="s">
        <v>178</v>
      </c>
      <c r="U21" s="162" t="s">
        <v>178</v>
      </c>
      <c r="V21" s="162" t="s">
        <v>178</v>
      </c>
      <c r="W21" s="92"/>
    </row>
    <row r="22" spans="1:23" ht="12" customHeight="1">
      <c r="A22" s="1199"/>
      <c r="B22" s="175" t="s">
        <v>179</v>
      </c>
      <c r="C22" s="278">
        <v>702</v>
      </c>
      <c r="D22" s="267">
        <v>782</v>
      </c>
      <c r="E22" s="277">
        <v>6.3832892398384535</v>
      </c>
      <c r="F22" s="277">
        <v>7.0566841236879707</v>
      </c>
      <c r="G22" s="28" t="s">
        <v>37</v>
      </c>
      <c r="H22" s="28" t="s">
        <v>37</v>
      </c>
      <c r="I22" s="277" t="s">
        <v>37</v>
      </c>
      <c r="J22" s="277" t="s">
        <v>37</v>
      </c>
      <c r="K22" s="28" t="s">
        <v>37</v>
      </c>
      <c r="L22" s="267" t="s">
        <v>37</v>
      </c>
      <c r="M22" s="277" t="s">
        <v>37</v>
      </c>
      <c r="N22" s="277" t="s">
        <v>37</v>
      </c>
      <c r="O22" s="28" t="s">
        <v>37</v>
      </c>
      <c r="P22" s="28" t="s">
        <v>37</v>
      </c>
      <c r="Q22" s="277" t="s">
        <v>37</v>
      </c>
      <c r="R22" s="277" t="s">
        <v>37</v>
      </c>
      <c r="S22" s="28" t="s">
        <v>37</v>
      </c>
      <c r="T22" s="28" t="s">
        <v>37</v>
      </c>
      <c r="U22" s="162" t="s">
        <v>37</v>
      </c>
      <c r="V22" s="162" t="s">
        <v>37</v>
      </c>
      <c r="W22" s="92"/>
    </row>
    <row r="23" spans="1:23" ht="12" customHeight="1">
      <c r="A23" s="1199"/>
      <c r="B23" s="175" t="s">
        <v>19</v>
      </c>
      <c r="C23" s="27" t="s">
        <v>37</v>
      </c>
      <c r="D23" s="178" t="s">
        <v>37</v>
      </c>
      <c r="E23" s="277" t="s">
        <v>37</v>
      </c>
      <c r="F23" s="277" t="s">
        <v>37</v>
      </c>
      <c r="G23" s="27" t="s">
        <v>37</v>
      </c>
      <c r="H23" s="178" t="s">
        <v>37</v>
      </c>
      <c r="I23" s="277" t="s">
        <v>37</v>
      </c>
      <c r="J23" s="277" t="s">
        <v>37</v>
      </c>
      <c r="K23" s="27" t="s">
        <v>37</v>
      </c>
      <c r="L23" s="178" t="s">
        <v>37</v>
      </c>
      <c r="M23" s="277" t="s">
        <v>37</v>
      </c>
      <c r="N23" s="277" t="s">
        <v>37</v>
      </c>
      <c r="O23" s="27" t="s">
        <v>37</v>
      </c>
      <c r="P23" s="178" t="s">
        <v>37</v>
      </c>
      <c r="Q23" s="277" t="s">
        <v>37</v>
      </c>
      <c r="R23" s="277" t="s">
        <v>37</v>
      </c>
      <c r="S23" s="27" t="s">
        <v>37</v>
      </c>
      <c r="T23" s="178" t="s">
        <v>37</v>
      </c>
      <c r="U23" s="234" t="s">
        <v>37</v>
      </c>
      <c r="V23" s="246" t="s">
        <v>37</v>
      </c>
      <c r="W23" s="92"/>
    </row>
    <row r="24" spans="1:23" ht="12" customHeight="1">
      <c r="A24" s="1199"/>
      <c r="B24" s="175" t="s">
        <v>23</v>
      </c>
      <c r="C24" s="28">
        <v>642</v>
      </c>
      <c r="D24" s="267">
        <v>614</v>
      </c>
      <c r="E24" s="277">
        <v>20.167091578700035</v>
      </c>
      <c r="F24" s="277">
        <v>19.223808969190557</v>
      </c>
      <c r="G24" s="28">
        <v>5323</v>
      </c>
      <c r="H24" s="28">
        <v>4382</v>
      </c>
      <c r="I24" s="277">
        <v>167.21094777791319</v>
      </c>
      <c r="J24" s="277">
        <v>137.19663013516779</v>
      </c>
      <c r="K24" s="28">
        <v>6939</v>
      </c>
      <c r="L24" s="267">
        <v>5416</v>
      </c>
      <c r="M24" s="277">
        <v>217.9742187922111</v>
      </c>
      <c r="N24" s="277">
        <v>169.57027585852779</v>
      </c>
      <c r="O24" s="28">
        <v>261</v>
      </c>
      <c r="P24" s="28">
        <v>247</v>
      </c>
      <c r="Q24" s="162">
        <v>8.1987708754528175</v>
      </c>
      <c r="R24" s="162">
        <v>7.7333563768567881</v>
      </c>
      <c r="S24" s="28" t="s">
        <v>178</v>
      </c>
      <c r="T24" s="28">
        <v>2</v>
      </c>
      <c r="U24" s="162" t="s">
        <v>178</v>
      </c>
      <c r="V24" s="162">
        <v>6.2618270257949707E-2</v>
      </c>
      <c r="W24" s="92"/>
    </row>
    <row r="25" spans="1:23" ht="12" customHeight="1">
      <c r="A25" s="1199"/>
      <c r="B25" s="175" t="s">
        <v>156</v>
      </c>
      <c r="C25" s="28">
        <v>4948</v>
      </c>
      <c r="D25" s="267">
        <v>6366</v>
      </c>
      <c r="E25" s="277">
        <v>30.227539206456232</v>
      </c>
      <c r="F25" s="277">
        <v>38.672821189595659</v>
      </c>
      <c r="G25" s="28">
        <v>47116</v>
      </c>
      <c r="H25" s="28">
        <v>46599</v>
      </c>
      <c r="I25" s="277">
        <v>287.83361706778328</v>
      </c>
      <c r="J25" s="277">
        <v>283.08432211969341</v>
      </c>
      <c r="K25" s="28">
        <v>88621</v>
      </c>
      <c r="L25" s="267">
        <v>87561</v>
      </c>
      <c r="M25" s="277">
        <v>541.38940016478534</v>
      </c>
      <c r="N25" s="277">
        <v>531.92442604181372</v>
      </c>
      <c r="O25" s="28" t="s">
        <v>37</v>
      </c>
      <c r="P25" s="28" t="s">
        <v>37</v>
      </c>
      <c r="Q25" s="277" t="s">
        <v>37</v>
      </c>
      <c r="R25" s="277" t="s">
        <v>37</v>
      </c>
      <c r="S25" s="28" t="s">
        <v>37</v>
      </c>
      <c r="T25" s="28" t="s">
        <v>37</v>
      </c>
      <c r="U25" s="162" t="s">
        <v>37</v>
      </c>
      <c r="V25" s="162" t="s">
        <v>37</v>
      </c>
      <c r="W25" s="92"/>
    </row>
    <row r="26" spans="1:23" ht="12" customHeight="1">
      <c r="A26" s="1199"/>
      <c r="B26" s="175" t="s">
        <v>24</v>
      </c>
      <c r="C26" s="28">
        <v>221</v>
      </c>
      <c r="D26" s="267">
        <v>292</v>
      </c>
      <c r="E26" s="277">
        <v>6.5501685112356141</v>
      </c>
      <c r="F26" s="277">
        <v>8.5667931148801095</v>
      </c>
      <c r="G26" s="28">
        <v>2311</v>
      </c>
      <c r="H26" s="28">
        <v>4953</v>
      </c>
      <c r="I26" s="277">
        <v>68.495201038305439</v>
      </c>
      <c r="J26" s="277">
        <v>145.31276129452459</v>
      </c>
      <c r="K26" s="28">
        <v>2061</v>
      </c>
      <c r="L26" s="267">
        <v>2490</v>
      </c>
      <c r="M26" s="277">
        <v>61.085508152292306</v>
      </c>
      <c r="N26" s="277">
        <v>73.052448137162571</v>
      </c>
      <c r="O26" s="28">
        <v>158</v>
      </c>
      <c r="P26" s="28">
        <v>148</v>
      </c>
      <c r="Q26" s="162">
        <v>4.6829259039603031</v>
      </c>
      <c r="R26" s="162">
        <v>4.3420732226104661</v>
      </c>
      <c r="S26" s="28" t="s">
        <v>37</v>
      </c>
      <c r="T26" s="28" t="s">
        <v>37</v>
      </c>
      <c r="U26" s="277" t="s">
        <v>37</v>
      </c>
      <c r="V26" s="277" t="s">
        <v>37</v>
      </c>
      <c r="W26" s="92"/>
    </row>
    <row r="27" spans="1:23" ht="12" customHeight="1">
      <c r="A27" s="1199"/>
      <c r="B27" s="175" t="s">
        <v>47</v>
      </c>
      <c r="C27" s="27" t="s">
        <v>37</v>
      </c>
      <c r="D27" s="178" t="s">
        <v>37</v>
      </c>
      <c r="E27" s="277" t="s">
        <v>37</v>
      </c>
      <c r="F27" s="277" t="s">
        <v>37</v>
      </c>
      <c r="G27" s="27" t="s">
        <v>37</v>
      </c>
      <c r="H27" s="178" t="s">
        <v>37</v>
      </c>
      <c r="I27" s="277" t="s">
        <v>37</v>
      </c>
      <c r="J27" s="277" t="s">
        <v>37</v>
      </c>
      <c r="K27" s="27" t="s">
        <v>37</v>
      </c>
      <c r="L27" s="178" t="s">
        <v>37</v>
      </c>
      <c r="M27" s="277" t="s">
        <v>37</v>
      </c>
      <c r="N27" s="277" t="s">
        <v>37</v>
      </c>
      <c r="O27" s="27" t="s">
        <v>37</v>
      </c>
      <c r="P27" s="178" t="s">
        <v>37</v>
      </c>
      <c r="Q27" s="277" t="s">
        <v>37</v>
      </c>
      <c r="R27" s="277" t="s">
        <v>37</v>
      </c>
      <c r="S27" s="27" t="s">
        <v>37</v>
      </c>
      <c r="T27" s="178" t="s">
        <v>37</v>
      </c>
      <c r="U27" s="234" t="s">
        <v>37</v>
      </c>
      <c r="V27" s="246" t="s">
        <v>37</v>
      </c>
      <c r="W27" s="92"/>
    </row>
    <row r="28" spans="1:23" s="20" customFormat="1" ht="12" customHeight="1">
      <c r="A28" s="1199"/>
      <c r="B28" s="175" t="s">
        <v>25</v>
      </c>
      <c r="C28" s="27" t="s">
        <v>37</v>
      </c>
      <c r="D28" s="178" t="s">
        <v>37</v>
      </c>
      <c r="E28" s="277" t="s">
        <v>37</v>
      </c>
      <c r="F28" s="277" t="s">
        <v>37</v>
      </c>
      <c r="G28" s="27" t="s">
        <v>37</v>
      </c>
      <c r="H28" s="178" t="s">
        <v>37</v>
      </c>
      <c r="I28" s="277" t="s">
        <v>37</v>
      </c>
      <c r="J28" s="277" t="s">
        <v>37</v>
      </c>
      <c r="K28" s="27" t="s">
        <v>37</v>
      </c>
      <c r="L28" s="178" t="s">
        <v>37</v>
      </c>
      <c r="M28" s="277" t="s">
        <v>37</v>
      </c>
      <c r="N28" s="277" t="s">
        <v>37</v>
      </c>
      <c r="O28" s="27" t="s">
        <v>37</v>
      </c>
      <c r="P28" s="178" t="s">
        <v>37</v>
      </c>
      <c r="Q28" s="277" t="s">
        <v>37</v>
      </c>
      <c r="R28" s="277" t="s">
        <v>37</v>
      </c>
      <c r="S28" s="27" t="s">
        <v>37</v>
      </c>
      <c r="T28" s="178" t="s">
        <v>37</v>
      </c>
      <c r="U28" s="277" t="s">
        <v>37</v>
      </c>
      <c r="V28" s="277" t="s">
        <v>37</v>
      </c>
      <c r="W28" s="92"/>
    </row>
    <row r="29" spans="1:23" ht="12" customHeight="1">
      <c r="A29" s="1199"/>
      <c r="B29" s="85" t="s">
        <v>211</v>
      </c>
      <c r="C29" s="179">
        <v>1533</v>
      </c>
      <c r="D29" s="267">
        <v>1604</v>
      </c>
      <c r="E29" s="277">
        <v>23.107345603590094</v>
      </c>
      <c r="F29" s="277">
        <v>23.843685318057517</v>
      </c>
      <c r="G29" s="179" t="s">
        <v>37</v>
      </c>
      <c r="H29" s="179" t="s">
        <v>37</v>
      </c>
      <c r="I29" s="277" t="s">
        <v>37</v>
      </c>
      <c r="J29" s="277" t="s">
        <v>37</v>
      </c>
      <c r="K29" s="27" t="s">
        <v>37</v>
      </c>
      <c r="L29" s="178" t="s">
        <v>37</v>
      </c>
      <c r="M29" s="27" t="s">
        <v>37</v>
      </c>
      <c r="N29" s="178" t="s">
        <v>37</v>
      </c>
      <c r="O29" s="179" t="s">
        <v>37</v>
      </c>
      <c r="P29" s="28" t="s">
        <v>37</v>
      </c>
      <c r="Q29" s="277" t="s">
        <v>37</v>
      </c>
      <c r="R29" s="277" t="s">
        <v>37</v>
      </c>
      <c r="S29" s="179" t="s">
        <v>37</v>
      </c>
      <c r="T29" s="28" t="s">
        <v>37</v>
      </c>
      <c r="U29" s="277" t="s">
        <v>37</v>
      </c>
      <c r="V29" s="277" t="s">
        <v>37</v>
      </c>
      <c r="W29" s="92"/>
    </row>
    <row r="30" spans="1:23" ht="12" customHeight="1">
      <c r="A30" s="1199"/>
      <c r="B30" s="175" t="s">
        <v>21</v>
      </c>
      <c r="C30" s="28">
        <v>5887</v>
      </c>
      <c r="D30" s="267">
        <v>5468</v>
      </c>
      <c r="E30" s="277">
        <v>13.482604954705021</v>
      </c>
      <c r="F30" s="277">
        <v>12.417309529644669</v>
      </c>
      <c r="G30" s="28">
        <v>137828</v>
      </c>
      <c r="H30" s="28">
        <v>133256</v>
      </c>
      <c r="I30" s="277">
        <v>315.65831080296988</v>
      </c>
      <c r="J30" s="277">
        <v>302.61174079779261</v>
      </c>
      <c r="K30" s="28">
        <v>172665</v>
      </c>
      <c r="L30" s="267">
        <v>152546</v>
      </c>
      <c r="M30" s="277">
        <v>395.4431772556722</v>
      </c>
      <c r="N30" s="277">
        <v>346.41750173905916</v>
      </c>
      <c r="O30" s="28">
        <v>4623</v>
      </c>
      <c r="P30" s="28">
        <v>3945</v>
      </c>
      <c r="Q30" s="162">
        <v>10.587749737659472</v>
      </c>
      <c r="R30" s="162">
        <v>8.9587209389993081</v>
      </c>
      <c r="S30" s="28" t="s">
        <v>37</v>
      </c>
      <c r="T30" s="28" t="s">
        <v>37</v>
      </c>
      <c r="U30" s="277" t="s">
        <v>37</v>
      </c>
      <c r="V30" s="277" t="s">
        <v>37</v>
      </c>
      <c r="W30" s="92"/>
    </row>
    <row r="31" spans="1:23" ht="12" customHeight="1">
      <c r="A31" s="1199"/>
      <c r="B31" s="180" t="s">
        <v>38</v>
      </c>
      <c r="C31" s="707">
        <v>497</v>
      </c>
      <c r="D31" s="708">
        <v>426</v>
      </c>
      <c r="E31" s="709">
        <v>22.635542264701943</v>
      </c>
      <c r="F31" s="709">
        <v>19.192872145736075</v>
      </c>
      <c r="G31" s="707">
        <v>2911</v>
      </c>
      <c r="H31" s="707">
        <v>3686</v>
      </c>
      <c r="I31" s="709">
        <v>132.57960469325425</v>
      </c>
      <c r="J31" s="709">
        <v>166.06790312014829</v>
      </c>
      <c r="K31" s="707">
        <v>4528</v>
      </c>
      <c r="L31" s="708">
        <v>4039</v>
      </c>
      <c r="M31" s="709">
        <v>206.22481966714366</v>
      </c>
      <c r="N31" s="709">
        <v>181.97185586062912</v>
      </c>
      <c r="O31" s="707">
        <v>143</v>
      </c>
      <c r="P31" s="707">
        <v>131</v>
      </c>
      <c r="Q31" s="710">
        <v>6.5128421405480443</v>
      </c>
      <c r="R31" s="710">
        <v>5.9020334532662577</v>
      </c>
      <c r="S31" s="707">
        <v>29</v>
      </c>
      <c r="T31" s="707">
        <v>35</v>
      </c>
      <c r="U31" s="710">
        <v>1.3207861683628901</v>
      </c>
      <c r="V31" s="710">
        <v>1.5768791669031985</v>
      </c>
      <c r="W31" s="92"/>
    </row>
    <row r="32" spans="1:23" ht="12" customHeight="1">
      <c r="A32" s="780"/>
      <c r="B32" s="11"/>
      <c r="C32" s="28"/>
      <c r="D32" s="267"/>
      <c r="E32" s="277"/>
      <c r="F32" s="277"/>
      <c r="G32" s="28"/>
      <c r="H32" s="28"/>
      <c r="I32" s="277"/>
      <c r="J32" s="277"/>
      <c r="K32" s="28"/>
      <c r="L32" s="267"/>
      <c r="M32" s="277"/>
      <c r="N32" s="277"/>
      <c r="O32" s="28"/>
      <c r="P32" s="28"/>
      <c r="Q32" s="162"/>
      <c r="R32" s="162"/>
      <c r="S32" s="28"/>
      <c r="T32" s="28"/>
      <c r="U32" s="162"/>
      <c r="V32" s="162"/>
      <c r="W32" s="92"/>
    </row>
    <row r="33" spans="1:23" ht="12" customHeight="1">
      <c r="A33" s="1199" t="s">
        <v>119</v>
      </c>
      <c r="B33" s="84" t="s">
        <v>247</v>
      </c>
      <c r="C33" s="263">
        <v>299</v>
      </c>
      <c r="D33" s="263">
        <v>194</v>
      </c>
      <c r="E33" s="279">
        <v>38.507952085289318</v>
      </c>
      <c r="F33" s="279">
        <v>24.553822865684261</v>
      </c>
      <c r="G33" s="263" t="s">
        <v>37</v>
      </c>
      <c r="H33" s="263" t="s">
        <v>37</v>
      </c>
      <c r="I33" s="276" t="s">
        <v>37</v>
      </c>
      <c r="J33" s="276" t="s">
        <v>37</v>
      </c>
      <c r="K33" s="263" t="s">
        <v>37</v>
      </c>
      <c r="L33" s="263" t="s">
        <v>37</v>
      </c>
      <c r="M33" s="276" t="s">
        <v>37</v>
      </c>
      <c r="N33" s="276" t="s">
        <v>37</v>
      </c>
      <c r="O33" s="263" t="s">
        <v>37</v>
      </c>
      <c r="P33" s="263" t="s">
        <v>37</v>
      </c>
      <c r="Q33" s="276" t="s">
        <v>37</v>
      </c>
      <c r="R33" s="276" t="s">
        <v>37</v>
      </c>
      <c r="S33" s="263" t="s">
        <v>37</v>
      </c>
      <c r="T33" s="263" t="s">
        <v>37</v>
      </c>
      <c r="U33" s="276" t="s">
        <v>37</v>
      </c>
      <c r="V33" s="276" t="s">
        <v>37</v>
      </c>
      <c r="W33" s="92"/>
    </row>
    <row r="34" spans="1:23" ht="12" customHeight="1">
      <c r="A34" s="1199"/>
      <c r="B34" s="175" t="s">
        <v>22</v>
      </c>
      <c r="C34" s="28">
        <v>270</v>
      </c>
      <c r="D34" s="267">
        <v>187</v>
      </c>
      <c r="E34" s="277">
        <v>36.734893795340383</v>
      </c>
      <c r="F34" s="277">
        <v>24.903051223046109</v>
      </c>
      <c r="G34" s="28">
        <v>2662</v>
      </c>
      <c r="H34" s="28">
        <v>2055</v>
      </c>
      <c r="I34" s="277">
        <v>362.17884178961521</v>
      </c>
      <c r="J34" s="277">
        <v>273.66722065967781</v>
      </c>
      <c r="K34" s="28">
        <v>5617</v>
      </c>
      <c r="L34" s="267">
        <v>4728</v>
      </c>
      <c r="M34" s="277">
        <v>764.22184610528495</v>
      </c>
      <c r="N34" s="277">
        <v>629.63436461263109</v>
      </c>
      <c r="O34" s="28">
        <v>132</v>
      </c>
      <c r="P34" s="28">
        <v>108</v>
      </c>
      <c r="Q34" s="162">
        <v>17.959281411055297</v>
      </c>
      <c r="R34" s="162">
        <v>14.382510866785989</v>
      </c>
      <c r="S34" s="28">
        <v>60</v>
      </c>
      <c r="T34" s="28">
        <v>3</v>
      </c>
      <c r="U34" s="162">
        <v>8.1633097322978632</v>
      </c>
      <c r="V34" s="162">
        <v>0.39951419074405525</v>
      </c>
      <c r="W34" s="92"/>
    </row>
    <row r="35" spans="1:23" ht="12" customHeight="1">
      <c r="A35" s="1199"/>
      <c r="B35" s="175" t="s">
        <v>202</v>
      </c>
      <c r="C35" s="28">
        <v>1669</v>
      </c>
      <c r="D35" s="267">
        <v>1573</v>
      </c>
      <c r="E35" s="277">
        <v>42.637212502181036</v>
      </c>
      <c r="F35" s="277">
        <v>39.884530101663714</v>
      </c>
      <c r="G35" s="27" t="s">
        <v>37</v>
      </c>
      <c r="H35" s="178" t="s">
        <v>37</v>
      </c>
      <c r="I35" s="277" t="s">
        <v>37</v>
      </c>
      <c r="J35" s="277" t="s">
        <v>37</v>
      </c>
      <c r="K35" s="27" t="s">
        <v>37</v>
      </c>
      <c r="L35" s="178" t="s">
        <v>37</v>
      </c>
      <c r="M35" s="277" t="s">
        <v>37</v>
      </c>
      <c r="N35" s="277" t="s">
        <v>37</v>
      </c>
      <c r="O35" s="27" t="s">
        <v>37</v>
      </c>
      <c r="P35" s="178" t="s">
        <v>37</v>
      </c>
      <c r="Q35" s="277" t="s">
        <v>37</v>
      </c>
      <c r="R35" s="277" t="s">
        <v>37</v>
      </c>
      <c r="S35" s="27" t="s">
        <v>37</v>
      </c>
      <c r="T35" s="178" t="s">
        <v>37</v>
      </c>
      <c r="U35" s="234" t="s">
        <v>37</v>
      </c>
      <c r="V35" s="246" t="s">
        <v>37</v>
      </c>
      <c r="W35" s="11"/>
    </row>
    <row r="36" spans="1:23" ht="12" customHeight="1">
      <c r="A36" s="1199"/>
      <c r="B36" s="175" t="s">
        <v>20</v>
      </c>
      <c r="C36" s="28">
        <v>812</v>
      </c>
      <c r="D36" s="267">
        <v>894</v>
      </c>
      <c r="E36" s="277">
        <v>46.984922006186736</v>
      </c>
      <c r="F36" s="277">
        <v>51.128633121174289</v>
      </c>
      <c r="G36" s="28">
        <v>12833</v>
      </c>
      <c r="H36" s="28">
        <v>13965</v>
      </c>
      <c r="I36" s="277">
        <v>742.55850259285023</v>
      </c>
      <c r="J36" s="277">
        <v>798.6704267753903</v>
      </c>
      <c r="K36" s="28">
        <v>11477</v>
      </c>
      <c r="L36" s="267">
        <v>10565</v>
      </c>
      <c r="M36" s="277">
        <v>664.09599737069595</v>
      </c>
      <c r="N36" s="277">
        <v>604.22148649351936</v>
      </c>
      <c r="O36" s="28">
        <v>332</v>
      </c>
      <c r="P36" s="28">
        <v>646</v>
      </c>
      <c r="Q36" s="162">
        <v>19.210583874450734</v>
      </c>
      <c r="R36" s="162">
        <v>36.945298653555469</v>
      </c>
      <c r="S36" s="28">
        <v>283</v>
      </c>
      <c r="T36" s="28">
        <v>427</v>
      </c>
      <c r="U36" s="162">
        <v>16.375286856836016</v>
      </c>
      <c r="V36" s="162">
        <v>24.420499264811433</v>
      </c>
      <c r="W36" s="11"/>
    </row>
    <row r="37" spans="1:23" ht="12" customHeight="1">
      <c r="A37" s="1199"/>
      <c r="B37" s="180" t="s">
        <v>27</v>
      </c>
      <c r="C37" s="707">
        <v>390</v>
      </c>
      <c r="D37" s="708">
        <v>349</v>
      </c>
      <c r="E37" s="709">
        <v>26.384081874541661</v>
      </c>
      <c r="F37" s="709">
        <v>23.315162204051092</v>
      </c>
      <c r="G37" s="707">
        <v>1947</v>
      </c>
      <c r="H37" s="707">
        <v>2320</v>
      </c>
      <c r="I37" s="709">
        <v>131.7174548967503</v>
      </c>
      <c r="J37" s="709">
        <v>154.98904387793277</v>
      </c>
      <c r="K37" s="707">
        <v>2936</v>
      </c>
      <c r="L37" s="708">
        <v>2730</v>
      </c>
      <c r="M37" s="709">
        <v>198.62478047090852</v>
      </c>
      <c r="N37" s="709">
        <v>182.3793490460157</v>
      </c>
      <c r="O37" s="707">
        <v>92</v>
      </c>
      <c r="P37" s="707">
        <v>54</v>
      </c>
      <c r="Q37" s="710">
        <v>6.2239372627123917</v>
      </c>
      <c r="R37" s="710">
        <v>3.6075036075036073</v>
      </c>
      <c r="S37" s="707">
        <v>184</v>
      </c>
      <c r="T37" s="707">
        <v>93</v>
      </c>
      <c r="U37" s="710">
        <v>12.447874525424783</v>
      </c>
      <c r="V37" s="710">
        <v>6.2129228795895459</v>
      </c>
      <c r="W37" s="11"/>
    </row>
    <row r="38" spans="1:23" ht="12" customHeight="1">
      <c r="A38" s="780"/>
      <c r="B38" s="11"/>
      <c r="C38" s="28"/>
      <c r="D38" s="267"/>
      <c r="E38" s="277"/>
      <c r="F38" s="277"/>
      <c r="G38" s="28"/>
      <c r="H38" s="28"/>
      <c r="I38" s="277"/>
      <c r="J38" s="277"/>
      <c r="K38" s="28"/>
      <c r="L38" s="267"/>
      <c r="M38" s="277"/>
      <c r="N38" s="277"/>
      <c r="O38" s="28"/>
      <c r="P38" s="28"/>
      <c r="Q38" s="162"/>
      <c r="R38" s="162"/>
      <c r="S38" s="28"/>
      <c r="T38" s="28"/>
      <c r="U38" s="162"/>
      <c r="V38" s="162"/>
      <c r="W38" s="11"/>
    </row>
    <row r="39" spans="1:23" ht="12" customHeight="1">
      <c r="A39" s="780" t="s">
        <v>120</v>
      </c>
      <c r="B39" s="83" t="s">
        <v>10</v>
      </c>
      <c r="C39" s="830">
        <v>600</v>
      </c>
      <c r="D39" s="831">
        <v>526</v>
      </c>
      <c r="E39" s="832">
        <v>15.756629404864229</v>
      </c>
      <c r="F39" s="832">
        <v>13.578598270458313</v>
      </c>
      <c r="G39" s="830" t="s">
        <v>37</v>
      </c>
      <c r="H39" s="830" t="s">
        <v>37</v>
      </c>
      <c r="I39" s="830" t="s">
        <v>37</v>
      </c>
      <c r="J39" s="830" t="s">
        <v>37</v>
      </c>
      <c r="K39" s="830" t="s">
        <v>37</v>
      </c>
      <c r="L39" s="831" t="s">
        <v>37</v>
      </c>
      <c r="M39" s="832" t="s">
        <v>37</v>
      </c>
      <c r="N39" s="832" t="s">
        <v>37</v>
      </c>
      <c r="O39" s="830" t="s">
        <v>37</v>
      </c>
      <c r="P39" s="830" t="s">
        <v>37</v>
      </c>
      <c r="Q39" s="833" t="s">
        <v>37</v>
      </c>
      <c r="R39" s="833" t="s">
        <v>37</v>
      </c>
      <c r="S39" s="830" t="s">
        <v>37</v>
      </c>
      <c r="T39" s="830" t="s">
        <v>37</v>
      </c>
      <c r="U39" s="833" t="s">
        <v>37</v>
      </c>
      <c r="V39" s="833" t="s">
        <v>37</v>
      </c>
      <c r="W39" s="11"/>
    </row>
    <row r="40" spans="1:23">
      <c r="A40" s="711" t="s">
        <v>1021</v>
      </c>
      <c r="B40" s="712"/>
      <c r="C40" s="712"/>
      <c r="D40" s="712"/>
      <c r="E40" s="712"/>
      <c r="F40" s="712"/>
      <c r="G40" s="712"/>
      <c r="H40" s="712"/>
      <c r="I40" s="712"/>
      <c r="J40" s="712"/>
      <c r="K40" s="712"/>
      <c r="L40" s="712"/>
      <c r="M40" s="16"/>
      <c r="N40" s="16"/>
      <c r="O40" s="16"/>
      <c r="P40" s="16"/>
      <c r="Q40" s="16"/>
      <c r="R40" s="16"/>
      <c r="W40" s="20"/>
    </row>
    <row r="41" spans="1:23" ht="12" customHeight="1">
      <c r="A41" s="37" t="s">
        <v>248</v>
      </c>
      <c r="K41" s="16"/>
      <c r="L41" s="16"/>
      <c r="M41" s="16"/>
      <c r="N41" s="16"/>
      <c r="O41" s="16"/>
      <c r="P41" s="16"/>
      <c r="Q41" s="16"/>
      <c r="R41" s="16"/>
      <c r="W41" s="20"/>
    </row>
    <row r="42" spans="1:23" ht="12" customHeight="1">
      <c r="A42" s="37" t="s">
        <v>113</v>
      </c>
      <c r="K42" s="16"/>
      <c r="L42" s="16"/>
      <c r="M42" s="16"/>
      <c r="N42" s="16"/>
      <c r="O42" s="16"/>
      <c r="P42" s="16"/>
      <c r="Q42" s="16"/>
      <c r="R42" s="16"/>
      <c r="W42" s="20"/>
    </row>
    <row r="43" spans="1:23" ht="12" customHeight="1">
      <c r="A43" s="34" t="s">
        <v>39</v>
      </c>
      <c r="B43" s="622"/>
      <c r="C43" s="622"/>
      <c r="D43" s="622"/>
      <c r="E43" s="622"/>
      <c r="F43" s="622"/>
      <c r="G43" s="622"/>
      <c r="H43" s="622"/>
      <c r="I43" s="622"/>
      <c r="J43" s="622"/>
      <c r="K43" s="622"/>
      <c r="L43" s="16"/>
      <c r="M43" s="16"/>
      <c r="N43" s="16"/>
      <c r="O43" s="16"/>
      <c r="P43" s="16"/>
      <c r="Q43" s="16"/>
      <c r="R43" s="16"/>
      <c r="W43" s="20"/>
    </row>
    <row r="44" spans="1:23" ht="23.25" customHeight="1">
      <c r="A44" s="1176" t="s">
        <v>906</v>
      </c>
      <c r="B44" s="1176"/>
      <c r="C44" s="1176"/>
      <c r="D44" s="1176"/>
      <c r="E44" s="1176"/>
      <c r="F44" s="1176"/>
      <c r="G44" s="1176"/>
      <c r="H44" s="1176"/>
      <c r="I44" s="1176"/>
      <c r="J44" s="1176"/>
      <c r="K44" s="1176"/>
      <c r="L44" s="1176"/>
      <c r="M44" s="1176"/>
      <c r="N44" s="1176"/>
      <c r="O44" s="1176"/>
      <c r="P44" s="16"/>
      <c r="Q44" s="16"/>
      <c r="R44" s="16"/>
      <c r="W44" s="20"/>
    </row>
    <row r="45" spans="1:23" ht="12" customHeight="1">
      <c r="A45" s="37" t="s">
        <v>40</v>
      </c>
      <c r="K45" s="16"/>
      <c r="L45" s="16"/>
      <c r="O45" s="16"/>
      <c r="P45" s="16"/>
      <c r="Q45" s="16"/>
      <c r="R45" s="16"/>
    </row>
    <row r="46" spans="1:23" ht="12" customHeight="1">
      <c r="A46" s="16" t="s">
        <v>51</v>
      </c>
      <c r="K46" s="16"/>
      <c r="L46" s="16"/>
      <c r="M46" s="16"/>
      <c r="N46" s="16"/>
      <c r="O46" s="16"/>
      <c r="P46" s="92"/>
      <c r="Q46" s="92"/>
      <c r="R46" s="16"/>
    </row>
    <row r="47" spans="1:23" ht="22.5" customHeight="1">
      <c r="A47" s="1176" t="s">
        <v>55</v>
      </c>
      <c r="B47" s="1176"/>
      <c r="C47" s="1176"/>
      <c r="D47" s="1176"/>
      <c r="E47" s="1176"/>
      <c r="F47" s="1176"/>
      <c r="G47" s="1176"/>
      <c r="H47" s="1176"/>
      <c r="I47" s="1176"/>
      <c r="J47" s="1176"/>
      <c r="K47" s="1176"/>
      <c r="L47" s="1176"/>
      <c r="M47" s="1176"/>
      <c r="N47" s="1176"/>
      <c r="O47" s="1176"/>
      <c r="P47" s="1176"/>
      <c r="Q47" s="1176"/>
      <c r="R47" s="1176"/>
      <c r="S47" s="1176"/>
      <c r="T47" s="1176"/>
      <c r="U47" s="1176"/>
      <c r="V47" s="1176"/>
    </row>
    <row r="48" spans="1:23" ht="12" customHeight="1"/>
    <row r="49" spans="2:234" ht="12" customHeight="1"/>
    <row r="50" spans="2:234" s="37" customFormat="1" ht="12" customHeight="1">
      <c r="B50" s="129"/>
      <c r="C50" s="713"/>
      <c r="D50" s="441"/>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c r="EM50" s="16"/>
      <c r="EN50" s="16"/>
      <c r="EO50" s="16"/>
      <c r="EP50" s="16"/>
      <c r="EQ50" s="16"/>
      <c r="ER50" s="16"/>
      <c r="ES50" s="16"/>
      <c r="ET50" s="16"/>
      <c r="EU50" s="16"/>
      <c r="EV50" s="16"/>
      <c r="EW50" s="16"/>
      <c r="EX50" s="16"/>
      <c r="EY50" s="16"/>
      <c r="EZ50" s="16"/>
      <c r="FA50" s="16"/>
      <c r="FB50" s="16"/>
      <c r="FC50" s="16"/>
      <c r="FD50" s="16"/>
      <c r="FE50" s="16"/>
      <c r="FF50" s="16"/>
      <c r="FG50" s="16"/>
      <c r="FH50" s="16"/>
      <c r="FI50" s="16"/>
      <c r="FJ50" s="16"/>
      <c r="FK50" s="16"/>
      <c r="FL50" s="16"/>
      <c r="FM50" s="16"/>
      <c r="FN50" s="16"/>
      <c r="FO50" s="16"/>
      <c r="FP50" s="16"/>
      <c r="FQ50" s="16"/>
      <c r="FR50" s="16"/>
      <c r="FS50" s="16"/>
      <c r="FT50" s="16"/>
      <c r="FU50" s="16"/>
      <c r="FV50" s="16"/>
      <c r="FW50" s="16"/>
      <c r="FX50" s="16"/>
      <c r="FY50" s="16"/>
      <c r="FZ50" s="16"/>
      <c r="GA50" s="16"/>
      <c r="GB50" s="16"/>
      <c r="GC50" s="16"/>
      <c r="GD50" s="16"/>
      <c r="GE50" s="16"/>
      <c r="GF50" s="16"/>
      <c r="GG50" s="16"/>
      <c r="GH50" s="16"/>
      <c r="GI50" s="16"/>
      <c r="GJ50" s="16"/>
      <c r="GK50" s="16"/>
      <c r="GL50" s="16"/>
      <c r="GM50" s="16"/>
      <c r="GN50" s="16"/>
      <c r="GO50" s="16"/>
      <c r="GP50" s="16"/>
      <c r="GQ50" s="16"/>
      <c r="GR50" s="16"/>
      <c r="GS50" s="16"/>
      <c r="GT50" s="16"/>
      <c r="GU50" s="16"/>
      <c r="GV50" s="16"/>
      <c r="GW50" s="16"/>
      <c r="GX50" s="16"/>
      <c r="GY50" s="16"/>
      <c r="GZ50" s="16"/>
      <c r="HA50" s="16"/>
      <c r="HB50" s="16"/>
      <c r="HC50" s="16"/>
      <c r="HD50" s="16"/>
      <c r="HE50" s="16"/>
      <c r="HF50" s="16"/>
      <c r="HG50" s="16"/>
      <c r="HH50" s="16"/>
      <c r="HI50" s="16"/>
      <c r="HJ50" s="16"/>
      <c r="HK50" s="16"/>
      <c r="HL50" s="16"/>
      <c r="HM50" s="16"/>
      <c r="HN50" s="16"/>
      <c r="HO50" s="16"/>
      <c r="HP50" s="16"/>
      <c r="HQ50" s="16"/>
      <c r="HR50" s="16"/>
      <c r="HS50" s="16"/>
      <c r="HT50" s="16"/>
      <c r="HU50" s="16"/>
      <c r="HV50" s="16"/>
      <c r="HW50" s="16"/>
      <c r="HX50" s="16"/>
      <c r="HY50" s="16"/>
      <c r="HZ50" s="16"/>
    </row>
    <row r="51" spans="2:234" s="37" customFormat="1" ht="12" customHeight="1">
      <c r="B51" s="129"/>
      <c r="C51" s="713"/>
      <c r="D51" s="441"/>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c r="EM51" s="16"/>
      <c r="EN51" s="16"/>
      <c r="EO51" s="16"/>
      <c r="EP51" s="16"/>
      <c r="EQ51" s="16"/>
      <c r="ER51" s="16"/>
      <c r="ES51" s="16"/>
      <c r="ET51" s="16"/>
      <c r="EU51" s="16"/>
      <c r="EV51" s="16"/>
      <c r="EW51" s="16"/>
      <c r="EX51" s="16"/>
      <c r="EY51" s="16"/>
      <c r="EZ51" s="16"/>
      <c r="FA51" s="16"/>
      <c r="FB51" s="16"/>
      <c r="FC51" s="16"/>
      <c r="FD51" s="16"/>
      <c r="FE51" s="16"/>
      <c r="FF51" s="16"/>
      <c r="FG51" s="16"/>
      <c r="FH51" s="16"/>
      <c r="FI51" s="16"/>
      <c r="FJ51" s="16"/>
      <c r="FK51" s="16"/>
      <c r="FL51" s="16"/>
      <c r="FM51" s="16"/>
      <c r="FN51" s="16"/>
      <c r="FO51" s="16"/>
      <c r="FP51" s="16"/>
      <c r="FQ51" s="16"/>
      <c r="FR51" s="16"/>
      <c r="FS51" s="16"/>
      <c r="FT51" s="16"/>
      <c r="FU51" s="16"/>
      <c r="FV51" s="16"/>
      <c r="FW51" s="16"/>
      <c r="FX51" s="16"/>
      <c r="FY51" s="16"/>
      <c r="FZ51" s="16"/>
      <c r="GA51" s="16"/>
      <c r="GB51" s="16"/>
      <c r="GC51" s="16"/>
      <c r="GD51" s="16"/>
      <c r="GE51" s="16"/>
      <c r="GF51" s="16"/>
      <c r="GG51" s="16"/>
      <c r="GH51" s="16"/>
      <c r="GI51" s="16"/>
      <c r="GJ51" s="16"/>
      <c r="GK51" s="16"/>
      <c r="GL51" s="16"/>
      <c r="GM51" s="16"/>
      <c r="GN51" s="16"/>
      <c r="GO51" s="16"/>
      <c r="GP51" s="16"/>
      <c r="GQ51" s="16"/>
      <c r="GR51" s="16"/>
      <c r="GS51" s="16"/>
      <c r="GT51" s="16"/>
      <c r="GU51" s="16"/>
      <c r="GV51" s="16"/>
      <c r="GW51" s="16"/>
      <c r="GX51" s="16"/>
      <c r="GY51" s="16"/>
      <c r="GZ51" s="16"/>
      <c r="HA51" s="16"/>
      <c r="HB51" s="16"/>
      <c r="HC51" s="16"/>
      <c r="HD51" s="16"/>
      <c r="HE51" s="16"/>
      <c r="HF51" s="16"/>
      <c r="HG51" s="16"/>
      <c r="HH51" s="16"/>
      <c r="HI51" s="16"/>
      <c r="HJ51" s="16"/>
      <c r="HK51" s="16"/>
      <c r="HL51" s="16"/>
      <c r="HM51" s="16"/>
      <c r="HN51" s="16"/>
      <c r="HO51" s="16"/>
      <c r="HP51" s="16"/>
      <c r="HQ51" s="16"/>
      <c r="HR51" s="16"/>
      <c r="HS51" s="16"/>
      <c r="HT51" s="16"/>
      <c r="HU51" s="16"/>
      <c r="HV51" s="16"/>
      <c r="HW51" s="16"/>
      <c r="HX51" s="16"/>
      <c r="HY51" s="16"/>
      <c r="HZ51" s="16"/>
    </row>
    <row r="52" spans="2:234" s="37" customFormat="1" ht="12" customHeight="1">
      <c r="B52" s="129"/>
      <c r="C52" s="713"/>
      <c r="D52" s="441"/>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c r="EM52" s="16"/>
      <c r="EN52" s="16"/>
      <c r="EO52" s="16"/>
      <c r="EP52" s="16"/>
      <c r="EQ52" s="16"/>
      <c r="ER52" s="16"/>
      <c r="ES52" s="16"/>
      <c r="ET52" s="16"/>
      <c r="EU52" s="16"/>
      <c r="EV52" s="16"/>
      <c r="EW52" s="16"/>
      <c r="EX52" s="16"/>
      <c r="EY52" s="16"/>
      <c r="EZ52" s="16"/>
      <c r="FA52" s="16"/>
      <c r="FB52" s="16"/>
      <c r="FC52" s="16"/>
      <c r="FD52" s="16"/>
      <c r="FE52" s="16"/>
      <c r="FF52" s="16"/>
      <c r="FG52" s="16"/>
      <c r="FH52" s="16"/>
      <c r="FI52" s="16"/>
      <c r="FJ52" s="16"/>
      <c r="FK52" s="16"/>
      <c r="FL52" s="16"/>
      <c r="FM52" s="16"/>
      <c r="FN52" s="16"/>
      <c r="FO52" s="16"/>
      <c r="FP52" s="16"/>
      <c r="FQ52" s="16"/>
      <c r="FR52" s="16"/>
      <c r="FS52" s="16"/>
      <c r="FT52" s="16"/>
      <c r="FU52" s="16"/>
      <c r="FV52" s="16"/>
      <c r="FW52" s="16"/>
      <c r="FX52" s="16"/>
      <c r="FY52" s="16"/>
      <c r="FZ52" s="16"/>
      <c r="GA52" s="16"/>
      <c r="GB52" s="16"/>
      <c r="GC52" s="16"/>
      <c r="GD52" s="16"/>
      <c r="GE52" s="16"/>
      <c r="GF52" s="16"/>
      <c r="GG52" s="16"/>
      <c r="GH52" s="16"/>
      <c r="GI52" s="16"/>
      <c r="GJ52" s="16"/>
      <c r="GK52" s="16"/>
      <c r="GL52" s="16"/>
      <c r="GM52" s="16"/>
      <c r="GN52" s="16"/>
      <c r="GO52" s="16"/>
      <c r="GP52" s="16"/>
      <c r="GQ52" s="16"/>
      <c r="GR52" s="16"/>
      <c r="GS52" s="16"/>
      <c r="GT52" s="16"/>
      <c r="GU52" s="16"/>
      <c r="GV52" s="16"/>
      <c r="GW52" s="16"/>
      <c r="GX52" s="16"/>
      <c r="GY52" s="16"/>
      <c r="GZ52" s="16"/>
      <c r="HA52" s="16"/>
      <c r="HB52" s="16"/>
      <c r="HC52" s="16"/>
      <c r="HD52" s="16"/>
      <c r="HE52" s="16"/>
      <c r="HF52" s="16"/>
      <c r="HG52" s="16"/>
      <c r="HH52" s="16"/>
      <c r="HI52" s="16"/>
      <c r="HJ52" s="16"/>
      <c r="HK52" s="16"/>
      <c r="HL52" s="16"/>
      <c r="HM52" s="16"/>
      <c r="HN52" s="16"/>
      <c r="HO52" s="16"/>
      <c r="HP52" s="16"/>
      <c r="HQ52" s="16"/>
      <c r="HR52" s="16"/>
      <c r="HS52" s="16"/>
      <c r="HT52" s="16"/>
      <c r="HU52" s="16"/>
      <c r="HV52" s="16"/>
      <c r="HW52" s="16"/>
      <c r="HX52" s="16"/>
      <c r="HY52" s="16"/>
      <c r="HZ52" s="16"/>
    </row>
    <row r="53" spans="2:234" s="37" customFormat="1" ht="12" customHeight="1">
      <c r="B53" s="129"/>
      <c r="C53" s="713"/>
      <c r="D53" s="441"/>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c r="EM53" s="16"/>
      <c r="EN53" s="16"/>
      <c r="EO53" s="16"/>
      <c r="EP53" s="16"/>
      <c r="EQ53" s="16"/>
      <c r="ER53" s="16"/>
      <c r="ES53" s="16"/>
      <c r="ET53" s="16"/>
      <c r="EU53" s="16"/>
      <c r="EV53" s="16"/>
      <c r="EW53" s="16"/>
      <c r="EX53" s="16"/>
      <c r="EY53" s="16"/>
      <c r="EZ53" s="16"/>
      <c r="FA53" s="16"/>
      <c r="FB53" s="16"/>
      <c r="FC53" s="16"/>
      <c r="FD53" s="16"/>
      <c r="FE53" s="16"/>
      <c r="FF53" s="16"/>
      <c r="FG53" s="16"/>
      <c r="FH53" s="16"/>
      <c r="FI53" s="16"/>
      <c r="FJ53" s="16"/>
      <c r="FK53" s="16"/>
      <c r="FL53" s="16"/>
      <c r="FM53" s="16"/>
      <c r="FN53" s="16"/>
      <c r="FO53" s="16"/>
      <c r="FP53" s="16"/>
      <c r="FQ53" s="16"/>
      <c r="FR53" s="16"/>
      <c r="FS53" s="16"/>
      <c r="FT53" s="16"/>
      <c r="FU53" s="16"/>
      <c r="FV53" s="16"/>
      <c r="FW53" s="16"/>
      <c r="FX53" s="16"/>
      <c r="FY53" s="16"/>
      <c r="FZ53" s="16"/>
      <c r="GA53" s="16"/>
      <c r="GB53" s="16"/>
      <c r="GC53" s="16"/>
      <c r="GD53" s="16"/>
      <c r="GE53" s="16"/>
      <c r="GF53" s="16"/>
      <c r="GG53" s="16"/>
      <c r="GH53" s="16"/>
      <c r="GI53" s="16"/>
      <c r="GJ53" s="16"/>
      <c r="GK53" s="16"/>
      <c r="GL53" s="16"/>
      <c r="GM53" s="16"/>
      <c r="GN53" s="16"/>
      <c r="GO53" s="16"/>
      <c r="GP53" s="16"/>
      <c r="GQ53" s="16"/>
      <c r="GR53" s="16"/>
      <c r="GS53" s="16"/>
      <c r="GT53" s="16"/>
      <c r="GU53" s="16"/>
      <c r="GV53" s="16"/>
      <c r="GW53" s="16"/>
      <c r="GX53" s="16"/>
      <c r="GY53" s="16"/>
      <c r="GZ53" s="16"/>
      <c r="HA53" s="16"/>
      <c r="HB53" s="16"/>
      <c r="HC53" s="16"/>
      <c r="HD53" s="16"/>
      <c r="HE53" s="16"/>
      <c r="HF53" s="16"/>
      <c r="HG53" s="16"/>
      <c r="HH53" s="16"/>
      <c r="HI53" s="16"/>
      <c r="HJ53" s="16"/>
      <c r="HK53" s="16"/>
      <c r="HL53" s="16"/>
      <c r="HM53" s="16"/>
      <c r="HN53" s="16"/>
      <c r="HO53" s="16"/>
      <c r="HP53" s="16"/>
      <c r="HQ53" s="16"/>
      <c r="HR53" s="16"/>
      <c r="HS53" s="16"/>
      <c r="HT53" s="16"/>
      <c r="HU53" s="16"/>
      <c r="HV53" s="16"/>
      <c r="HW53" s="16"/>
      <c r="HX53" s="16"/>
      <c r="HY53" s="16"/>
      <c r="HZ53" s="16"/>
    </row>
    <row r="54" spans="2:234" s="37" customFormat="1" ht="12" customHeight="1">
      <c r="B54" s="129"/>
      <c r="C54" s="713"/>
      <c r="D54" s="441"/>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c r="ER54" s="16"/>
      <c r="ES54" s="16"/>
      <c r="ET54" s="16"/>
      <c r="EU54" s="16"/>
      <c r="EV54" s="16"/>
      <c r="EW54" s="16"/>
      <c r="EX54" s="16"/>
      <c r="EY54" s="16"/>
      <c r="EZ54" s="16"/>
      <c r="FA54" s="16"/>
      <c r="FB54" s="16"/>
      <c r="FC54" s="16"/>
      <c r="FD54" s="16"/>
      <c r="FE54" s="16"/>
      <c r="FF54" s="16"/>
      <c r="FG54" s="16"/>
      <c r="FH54" s="16"/>
      <c r="FI54" s="16"/>
      <c r="FJ54" s="16"/>
      <c r="FK54" s="16"/>
      <c r="FL54" s="16"/>
      <c r="FM54" s="16"/>
      <c r="FN54" s="16"/>
      <c r="FO54" s="16"/>
      <c r="FP54" s="16"/>
      <c r="FQ54" s="16"/>
      <c r="FR54" s="16"/>
      <c r="FS54" s="16"/>
      <c r="FT54" s="16"/>
      <c r="FU54" s="16"/>
      <c r="FV54" s="16"/>
      <c r="FW54" s="16"/>
      <c r="FX54" s="16"/>
      <c r="FY54" s="16"/>
      <c r="FZ54" s="16"/>
      <c r="GA54" s="16"/>
      <c r="GB54" s="16"/>
      <c r="GC54" s="16"/>
      <c r="GD54" s="16"/>
      <c r="GE54" s="16"/>
      <c r="GF54" s="16"/>
      <c r="GG54" s="16"/>
      <c r="GH54" s="16"/>
      <c r="GI54" s="16"/>
      <c r="GJ54" s="16"/>
      <c r="GK54" s="16"/>
      <c r="GL54" s="16"/>
      <c r="GM54" s="16"/>
      <c r="GN54" s="16"/>
      <c r="GO54" s="16"/>
      <c r="GP54" s="16"/>
      <c r="GQ54" s="16"/>
      <c r="GR54" s="16"/>
      <c r="GS54" s="16"/>
      <c r="GT54" s="16"/>
      <c r="GU54" s="16"/>
      <c r="GV54" s="16"/>
      <c r="GW54" s="16"/>
      <c r="GX54" s="16"/>
      <c r="GY54" s="16"/>
      <c r="GZ54" s="16"/>
      <c r="HA54" s="16"/>
      <c r="HB54" s="16"/>
      <c r="HC54" s="16"/>
      <c r="HD54" s="16"/>
      <c r="HE54" s="16"/>
      <c r="HF54" s="16"/>
      <c r="HG54" s="16"/>
      <c r="HH54" s="16"/>
      <c r="HI54" s="16"/>
      <c r="HJ54" s="16"/>
      <c r="HK54" s="16"/>
      <c r="HL54" s="16"/>
      <c r="HM54" s="16"/>
      <c r="HN54" s="16"/>
      <c r="HO54" s="16"/>
      <c r="HP54" s="16"/>
      <c r="HQ54" s="16"/>
      <c r="HR54" s="16"/>
      <c r="HS54" s="16"/>
      <c r="HT54" s="16"/>
      <c r="HU54" s="16"/>
      <c r="HV54" s="16"/>
      <c r="HW54" s="16"/>
      <c r="HX54" s="16"/>
      <c r="HY54" s="16"/>
      <c r="HZ54" s="16"/>
    </row>
    <row r="55" spans="2:234" s="37" customFormat="1" ht="12" customHeight="1">
      <c r="B55" s="129"/>
      <c r="C55" s="713"/>
      <c r="D55" s="441"/>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c r="EM55" s="16"/>
      <c r="EN55" s="16"/>
      <c r="EO55" s="16"/>
      <c r="EP55" s="16"/>
      <c r="EQ55" s="16"/>
      <c r="ER55" s="16"/>
      <c r="ES55" s="16"/>
      <c r="ET55" s="16"/>
      <c r="EU55" s="16"/>
      <c r="EV55" s="16"/>
      <c r="EW55" s="16"/>
      <c r="EX55" s="16"/>
      <c r="EY55" s="16"/>
      <c r="EZ55" s="16"/>
      <c r="FA55" s="16"/>
      <c r="FB55" s="16"/>
      <c r="FC55" s="16"/>
      <c r="FD55" s="16"/>
      <c r="FE55" s="16"/>
      <c r="FF55" s="16"/>
      <c r="FG55" s="16"/>
      <c r="FH55" s="16"/>
      <c r="FI55" s="16"/>
      <c r="FJ55" s="16"/>
      <c r="FK55" s="16"/>
      <c r="FL55" s="16"/>
      <c r="FM55" s="16"/>
      <c r="FN55" s="16"/>
      <c r="FO55" s="16"/>
      <c r="FP55" s="16"/>
      <c r="FQ55" s="16"/>
      <c r="FR55" s="16"/>
      <c r="FS55" s="16"/>
      <c r="FT55" s="16"/>
      <c r="FU55" s="16"/>
      <c r="FV55" s="16"/>
      <c r="FW55" s="16"/>
      <c r="FX55" s="16"/>
      <c r="FY55" s="16"/>
      <c r="FZ55" s="16"/>
      <c r="GA55" s="16"/>
      <c r="GB55" s="16"/>
      <c r="GC55" s="16"/>
      <c r="GD55" s="16"/>
      <c r="GE55" s="16"/>
      <c r="GF55" s="16"/>
      <c r="GG55" s="16"/>
      <c r="GH55" s="16"/>
      <c r="GI55" s="16"/>
      <c r="GJ55" s="16"/>
      <c r="GK55" s="16"/>
      <c r="GL55" s="16"/>
      <c r="GM55" s="16"/>
      <c r="GN55" s="16"/>
      <c r="GO55" s="16"/>
      <c r="GP55" s="16"/>
      <c r="GQ55" s="16"/>
      <c r="GR55" s="16"/>
      <c r="GS55" s="16"/>
      <c r="GT55" s="16"/>
      <c r="GU55" s="16"/>
      <c r="GV55" s="16"/>
      <c r="GW55" s="16"/>
      <c r="GX55" s="16"/>
      <c r="GY55" s="16"/>
      <c r="GZ55" s="16"/>
      <c r="HA55" s="16"/>
      <c r="HB55" s="16"/>
      <c r="HC55" s="16"/>
      <c r="HD55" s="16"/>
      <c r="HE55" s="16"/>
      <c r="HF55" s="16"/>
      <c r="HG55" s="16"/>
      <c r="HH55" s="16"/>
      <c r="HI55" s="16"/>
      <c r="HJ55" s="16"/>
      <c r="HK55" s="16"/>
      <c r="HL55" s="16"/>
      <c r="HM55" s="16"/>
      <c r="HN55" s="16"/>
      <c r="HO55" s="16"/>
      <c r="HP55" s="16"/>
      <c r="HQ55" s="16"/>
      <c r="HR55" s="16"/>
      <c r="HS55" s="16"/>
      <c r="HT55" s="16"/>
      <c r="HU55" s="16"/>
      <c r="HV55" s="16"/>
      <c r="HW55" s="16"/>
      <c r="HX55" s="16"/>
      <c r="HY55" s="16"/>
      <c r="HZ55" s="16"/>
    </row>
    <row r="56" spans="2:234" s="37" customFormat="1" ht="12" customHeight="1">
      <c r="B56" s="129"/>
      <c r="C56" s="713"/>
      <c r="D56" s="441"/>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c r="EL56" s="16"/>
      <c r="EM56" s="16"/>
      <c r="EN56" s="16"/>
      <c r="EO56" s="16"/>
      <c r="EP56" s="16"/>
      <c r="EQ56" s="16"/>
      <c r="ER56" s="16"/>
      <c r="ES56" s="16"/>
      <c r="ET56" s="16"/>
      <c r="EU56" s="16"/>
      <c r="EV56" s="16"/>
      <c r="EW56" s="16"/>
      <c r="EX56" s="16"/>
      <c r="EY56" s="16"/>
      <c r="EZ56" s="16"/>
      <c r="FA56" s="16"/>
      <c r="FB56" s="16"/>
      <c r="FC56" s="16"/>
      <c r="FD56" s="16"/>
      <c r="FE56" s="16"/>
      <c r="FF56" s="16"/>
      <c r="FG56" s="16"/>
      <c r="FH56" s="16"/>
      <c r="FI56" s="16"/>
      <c r="FJ56" s="16"/>
      <c r="FK56" s="16"/>
      <c r="FL56" s="16"/>
      <c r="FM56" s="16"/>
      <c r="FN56" s="16"/>
      <c r="FO56" s="16"/>
      <c r="FP56" s="16"/>
      <c r="FQ56" s="16"/>
      <c r="FR56" s="16"/>
      <c r="FS56" s="16"/>
      <c r="FT56" s="16"/>
      <c r="FU56" s="16"/>
      <c r="FV56" s="16"/>
      <c r="FW56" s="16"/>
      <c r="FX56" s="16"/>
      <c r="FY56" s="16"/>
      <c r="FZ56" s="16"/>
      <c r="GA56" s="16"/>
      <c r="GB56" s="16"/>
      <c r="GC56" s="16"/>
      <c r="GD56" s="16"/>
      <c r="GE56" s="16"/>
      <c r="GF56" s="16"/>
      <c r="GG56" s="16"/>
      <c r="GH56" s="16"/>
      <c r="GI56" s="16"/>
      <c r="GJ56" s="16"/>
      <c r="GK56" s="16"/>
      <c r="GL56" s="16"/>
      <c r="GM56" s="16"/>
      <c r="GN56" s="16"/>
      <c r="GO56" s="16"/>
      <c r="GP56" s="16"/>
      <c r="GQ56" s="16"/>
      <c r="GR56" s="16"/>
      <c r="GS56" s="16"/>
      <c r="GT56" s="16"/>
      <c r="GU56" s="16"/>
      <c r="GV56" s="16"/>
      <c r="GW56" s="16"/>
      <c r="GX56" s="16"/>
      <c r="GY56" s="16"/>
      <c r="GZ56" s="16"/>
      <c r="HA56" s="16"/>
      <c r="HB56" s="16"/>
      <c r="HC56" s="16"/>
      <c r="HD56" s="16"/>
      <c r="HE56" s="16"/>
      <c r="HF56" s="16"/>
      <c r="HG56" s="16"/>
      <c r="HH56" s="16"/>
      <c r="HI56" s="16"/>
      <c r="HJ56" s="16"/>
      <c r="HK56" s="16"/>
      <c r="HL56" s="16"/>
      <c r="HM56" s="16"/>
      <c r="HN56" s="16"/>
      <c r="HO56" s="16"/>
      <c r="HP56" s="16"/>
      <c r="HQ56" s="16"/>
      <c r="HR56" s="16"/>
      <c r="HS56" s="16"/>
      <c r="HT56" s="16"/>
      <c r="HU56" s="16"/>
      <c r="HV56" s="16"/>
      <c r="HW56" s="16"/>
      <c r="HX56" s="16"/>
      <c r="HY56" s="16"/>
      <c r="HZ56" s="16"/>
    </row>
    <row r="57" spans="2:234" s="37" customFormat="1" ht="12" customHeight="1">
      <c r="B57" s="129"/>
      <c r="C57" s="713"/>
      <c r="D57" s="441"/>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c r="EN57" s="16"/>
      <c r="EO57" s="16"/>
      <c r="EP57" s="16"/>
      <c r="EQ57" s="16"/>
      <c r="ER57" s="16"/>
      <c r="ES57" s="16"/>
      <c r="ET57" s="16"/>
      <c r="EU57" s="16"/>
      <c r="EV57" s="16"/>
      <c r="EW57" s="16"/>
      <c r="EX57" s="16"/>
      <c r="EY57" s="16"/>
      <c r="EZ57" s="16"/>
      <c r="FA57" s="16"/>
      <c r="FB57" s="16"/>
      <c r="FC57" s="16"/>
      <c r="FD57" s="16"/>
      <c r="FE57" s="16"/>
      <c r="FF57" s="16"/>
      <c r="FG57" s="16"/>
      <c r="FH57" s="16"/>
      <c r="FI57" s="16"/>
      <c r="FJ57" s="16"/>
      <c r="FK57" s="16"/>
      <c r="FL57" s="16"/>
      <c r="FM57" s="16"/>
      <c r="FN57" s="16"/>
      <c r="FO57" s="16"/>
      <c r="FP57" s="16"/>
      <c r="FQ57" s="16"/>
      <c r="FR57" s="16"/>
      <c r="FS57" s="16"/>
      <c r="FT57" s="16"/>
      <c r="FU57" s="16"/>
      <c r="FV57" s="16"/>
      <c r="FW57" s="16"/>
      <c r="FX57" s="16"/>
      <c r="FY57" s="16"/>
      <c r="FZ57" s="16"/>
      <c r="GA57" s="16"/>
      <c r="GB57" s="16"/>
      <c r="GC57" s="16"/>
      <c r="GD57" s="16"/>
      <c r="GE57" s="16"/>
      <c r="GF57" s="16"/>
      <c r="GG57" s="16"/>
      <c r="GH57" s="16"/>
      <c r="GI57" s="16"/>
      <c r="GJ57" s="16"/>
      <c r="GK57" s="16"/>
      <c r="GL57" s="16"/>
      <c r="GM57" s="16"/>
      <c r="GN57" s="16"/>
      <c r="GO57" s="16"/>
      <c r="GP57" s="16"/>
      <c r="GQ57" s="16"/>
      <c r="GR57" s="16"/>
      <c r="GS57" s="16"/>
      <c r="GT57" s="16"/>
      <c r="GU57" s="16"/>
      <c r="GV57" s="16"/>
      <c r="GW57" s="16"/>
      <c r="GX57" s="16"/>
      <c r="GY57" s="16"/>
      <c r="GZ57" s="16"/>
      <c r="HA57" s="16"/>
      <c r="HB57" s="16"/>
      <c r="HC57" s="16"/>
      <c r="HD57" s="16"/>
      <c r="HE57" s="16"/>
      <c r="HF57" s="16"/>
      <c r="HG57" s="16"/>
      <c r="HH57" s="16"/>
      <c r="HI57" s="16"/>
      <c r="HJ57" s="16"/>
      <c r="HK57" s="16"/>
      <c r="HL57" s="16"/>
      <c r="HM57" s="16"/>
      <c r="HN57" s="16"/>
      <c r="HO57" s="16"/>
      <c r="HP57" s="16"/>
      <c r="HQ57" s="16"/>
      <c r="HR57" s="16"/>
      <c r="HS57" s="16"/>
      <c r="HT57" s="16"/>
      <c r="HU57" s="16"/>
      <c r="HV57" s="16"/>
      <c r="HW57" s="16"/>
      <c r="HX57" s="16"/>
      <c r="HY57" s="16"/>
      <c r="HZ57" s="16"/>
    </row>
    <row r="58" spans="2:234" s="37" customFormat="1" ht="12" customHeight="1">
      <c r="B58" s="129"/>
      <c r="C58" s="713"/>
      <c r="D58" s="441"/>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c r="ER58" s="16"/>
      <c r="ES58" s="16"/>
      <c r="ET58" s="16"/>
      <c r="EU58" s="16"/>
      <c r="EV58" s="16"/>
      <c r="EW58" s="16"/>
      <c r="EX58" s="16"/>
      <c r="EY58" s="16"/>
      <c r="EZ58" s="16"/>
      <c r="FA58" s="16"/>
      <c r="FB58" s="16"/>
      <c r="FC58" s="16"/>
      <c r="FD58" s="16"/>
      <c r="FE58" s="16"/>
      <c r="FF58" s="16"/>
      <c r="FG58" s="16"/>
      <c r="FH58" s="16"/>
      <c r="FI58" s="16"/>
      <c r="FJ58" s="16"/>
      <c r="FK58" s="16"/>
      <c r="FL58" s="16"/>
      <c r="FM58" s="16"/>
      <c r="FN58" s="16"/>
      <c r="FO58" s="16"/>
      <c r="FP58" s="16"/>
      <c r="FQ58" s="16"/>
      <c r="FR58" s="16"/>
      <c r="FS58" s="16"/>
      <c r="FT58" s="16"/>
      <c r="FU58" s="16"/>
      <c r="FV58" s="16"/>
      <c r="FW58" s="16"/>
      <c r="FX58" s="16"/>
      <c r="FY58" s="16"/>
      <c r="FZ58" s="16"/>
      <c r="GA58" s="16"/>
      <c r="GB58" s="16"/>
      <c r="GC58" s="16"/>
      <c r="GD58" s="16"/>
      <c r="GE58" s="16"/>
      <c r="GF58" s="16"/>
      <c r="GG58" s="16"/>
      <c r="GH58" s="16"/>
      <c r="GI58" s="16"/>
      <c r="GJ58" s="16"/>
      <c r="GK58" s="16"/>
      <c r="GL58" s="16"/>
      <c r="GM58" s="16"/>
      <c r="GN58" s="16"/>
      <c r="GO58" s="16"/>
      <c r="GP58" s="16"/>
      <c r="GQ58" s="16"/>
      <c r="GR58" s="16"/>
      <c r="GS58" s="16"/>
      <c r="GT58" s="16"/>
      <c r="GU58" s="16"/>
      <c r="GV58" s="16"/>
      <c r="GW58" s="16"/>
      <c r="GX58" s="16"/>
      <c r="GY58" s="16"/>
      <c r="GZ58" s="16"/>
      <c r="HA58" s="16"/>
      <c r="HB58" s="16"/>
      <c r="HC58" s="16"/>
      <c r="HD58" s="16"/>
      <c r="HE58" s="16"/>
      <c r="HF58" s="16"/>
      <c r="HG58" s="16"/>
      <c r="HH58" s="16"/>
      <c r="HI58" s="16"/>
      <c r="HJ58" s="16"/>
      <c r="HK58" s="16"/>
      <c r="HL58" s="16"/>
      <c r="HM58" s="16"/>
      <c r="HN58" s="16"/>
      <c r="HO58" s="16"/>
      <c r="HP58" s="16"/>
      <c r="HQ58" s="16"/>
      <c r="HR58" s="16"/>
      <c r="HS58" s="16"/>
      <c r="HT58" s="16"/>
      <c r="HU58" s="16"/>
      <c r="HV58" s="16"/>
      <c r="HW58" s="16"/>
      <c r="HX58" s="16"/>
      <c r="HY58" s="16"/>
      <c r="HZ58" s="16"/>
    </row>
    <row r="59" spans="2:234" s="37" customFormat="1" ht="12" customHeight="1">
      <c r="B59" s="129"/>
      <c r="C59" s="713"/>
      <c r="D59" s="441"/>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c r="EN59" s="16"/>
      <c r="EO59" s="16"/>
      <c r="EP59" s="16"/>
      <c r="EQ59" s="16"/>
      <c r="ER59" s="16"/>
      <c r="ES59" s="16"/>
      <c r="ET59" s="16"/>
      <c r="EU59" s="16"/>
      <c r="EV59" s="16"/>
      <c r="EW59" s="16"/>
      <c r="EX59" s="16"/>
      <c r="EY59" s="16"/>
      <c r="EZ59" s="16"/>
      <c r="FA59" s="16"/>
      <c r="FB59" s="16"/>
      <c r="FC59" s="16"/>
      <c r="FD59" s="16"/>
      <c r="FE59" s="16"/>
      <c r="FF59" s="16"/>
      <c r="FG59" s="16"/>
      <c r="FH59" s="16"/>
      <c r="FI59" s="16"/>
      <c r="FJ59" s="16"/>
      <c r="FK59" s="16"/>
      <c r="FL59" s="16"/>
      <c r="FM59" s="16"/>
      <c r="FN59" s="16"/>
      <c r="FO59" s="16"/>
      <c r="FP59" s="16"/>
      <c r="FQ59" s="16"/>
      <c r="FR59" s="16"/>
      <c r="FS59" s="16"/>
      <c r="FT59" s="16"/>
      <c r="FU59" s="16"/>
      <c r="FV59" s="16"/>
      <c r="FW59" s="16"/>
      <c r="FX59" s="16"/>
      <c r="FY59" s="16"/>
      <c r="FZ59" s="16"/>
      <c r="GA59" s="16"/>
      <c r="GB59" s="16"/>
      <c r="GC59" s="16"/>
      <c r="GD59" s="16"/>
      <c r="GE59" s="16"/>
      <c r="GF59" s="16"/>
      <c r="GG59" s="16"/>
      <c r="GH59" s="16"/>
      <c r="GI59" s="16"/>
      <c r="GJ59" s="16"/>
      <c r="GK59" s="16"/>
      <c r="GL59" s="16"/>
      <c r="GM59" s="16"/>
      <c r="GN59" s="16"/>
      <c r="GO59" s="16"/>
      <c r="GP59" s="16"/>
      <c r="GQ59" s="16"/>
      <c r="GR59" s="16"/>
      <c r="GS59" s="16"/>
      <c r="GT59" s="16"/>
      <c r="GU59" s="16"/>
      <c r="GV59" s="16"/>
      <c r="GW59" s="16"/>
      <c r="GX59" s="16"/>
      <c r="GY59" s="16"/>
      <c r="GZ59" s="16"/>
      <c r="HA59" s="16"/>
      <c r="HB59" s="16"/>
      <c r="HC59" s="16"/>
      <c r="HD59" s="16"/>
      <c r="HE59" s="16"/>
      <c r="HF59" s="16"/>
      <c r="HG59" s="16"/>
      <c r="HH59" s="16"/>
      <c r="HI59" s="16"/>
      <c r="HJ59" s="16"/>
      <c r="HK59" s="16"/>
      <c r="HL59" s="16"/>
      <c r="HM59" s="16"/>
      <c r="HN59" s="16"/>
      <c r="HO59" s="16"/>
      <c r="HP59" s="16"/>
      <c r="HQ59" s="16"/>
      <c r="HR59" s="16"/>
      <c r="HS59" s="16"/>
      <c r="HT59" s="16"/>
      <c r="HU59" s="16"/>
      <c r="HV59" s="16"/>
      <c r="HW59" s="16"/>
      <c r="HX59" s="16"/>
      <c r="HY59" s="16"/>
      <c r="HZ59" s="16"/>
    </row>
    <row r="60" spans="2:234" s="37" customFormat="1" ht="12" customHeight="1">
      <c r="B60" s="129"/>
      <c r="C60" s="713"/>
      <c r="D60" s="441"/>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c r="EN60" s="16"/>
      <c r="EO60" s="16"/>
      <c r="EP60" s="16"/>
      <c r="EQ60" s="16"/>
      <c r="ER60" s="16"/>
      <c r="ES60" s="16"/>
      <c r="ET60" s="16"/>
      <c r="EU60" s="16"/>
      <c r="EV60" s="16"/>
      <c r="EW60" s="16"/>
      <c r="EX60" s="16"/>
      <c r="EY60" s="16"/>
      <c r="EZ60" s="16"/>
      <c r="FA60" s="16"/>
      <c r="FB60" s="16"/>
      <c r="FC60" s="16"/>
      <c r="FD60" s="16"/>
      <c r="FE60" s="16"/>
      <c r="FF60" s="16"/>
      <c r="FG60" s="16"/>
      <c r="FH60" s="16"/>
      <c r="FI60" s="16"/>
      <c r="FJ60" s="16"/>
      <c r="FK60" s="16"/>
      <c r="FL60" s="16"/>
      <c r="FM60" s="16"/>
      <c r="FN60" s="16"/>
      <c r="FO60" s="16"/>
      <c r="FP60" s="16"/>
      <c r="FQ60" s="16"/>
      <c r="FR60" s="16"/>
      <c r="FS60" s="16"/>
      <c r="FT60" s="16"/>
      <c r="FU60" s="16"/>
      <c r="FV60" s="16"/>
      <c r="FW60" s="16"/>
      <c r="FX60" s="16"/>
      <c r="FY60" s="16"/>
      <c r="FZ60" s="16"/>
      <c r="GA60" s="16"/>
      <c r="GB60" s="16"/>
      <c r="GC60" s="16"/>
      <c r="GD60" s="16"/>
      <c r="GE60" s="16"/>
      <c r="GF60" s="16"/>
      <c r="GG60" s="16"/>
      <c r="GH60" s="16"/>
      <c r="GI60" s="16"/>
      <c r="GJ60" s="16"/>
      <c r="GK60" s="16"/>
      <c r="GL60" s="16"/>
      <c r="GM60" s="16"/>
      <c r="GN60" s="16"/>
      <c r="GO60" s="16"/>
      <c r="GP60" s="16"/>
      <c r="GQ60" s="16"/>
      <c r="GR60" s="16"/>
      <c r="GS60" s="16"/>
      <c r="GT60" s="16"/>
      <c r="GU60" s="16"/>
      <c r="GV60" s="16"/>
      <c r="GW60" s="16"/>
      <c r="GX60" s="16"/>
      <c r="GY60" s="16"/>
      <c r="GZ60" s="16"/>
      <c r="HA60" s="16"/>
      <c r="HB60" s="16"/>
      <c r="HC60" s="16"/>
      <c r="HD60" s="16"/>
      <c r="HE60" s="16"/>
      <c r="HF60" s="16"/>
      <c r="HG60" s="16"/>
      <c r="HH60" s="16"/>
      <c r="HI60" s="16"/>
      <c r="HJ60" s="16"/>
      <c r="HK60" s="16"/>
      <c r="HL60" s="16"/>
      <c r="HM60" s="16"/>
      <c r="HN60" s="16"/>
      <c r="HO60" s="16"/>
      <c r="HP60" s="16"/>
      <c r="HQ60" s="16"/>
      <c r="HR60" s="16"/>
      <c r="HS60" s="16"/>
      <c r="HT60" s="16"/>
      <c r="HU60" s="16"/>
      <c r="HV60" s="16"/>
      <c r="HW60" s="16"/>
      <c r="HX60" s="16"/>
      <c r="HY60" s="16"/>
      <c r="HZ60" s="16"/>
    </row>
    <row r="61" spans="2:234" s="37" customFormat="1" ht="12" customHeight="1">
      <c r="B61" s="129"/>
      <c r="C61" s="713"/>
      <c r="D61" s="441"/>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c r="EN61" s="16"/>
      <c r="EO61" s="16"/>
      <c r="EP61" s="16"/>
      <c r="EQ61" s="16"/>
      <c r="ER61" s="16"/>
      <c r="ES61" s="16"/>
      <c r="ET61" s="16"/>
      <c r="EU61" s="16"/>
      <c r="EV61" s="16"/>
      <c r="EW61" s="16"/>
      <c r="EX61" s="16"/>
      <c r="EY61" s="16"/>
      <c r="EZ61" s="16"/>
      <c r="FA61" s="16"/>
      <c r="FB61" s="16"/>
      <c r="FC61" s="16"/>
      <c r="FD61" s="16"/>
      <c r="FE61" s="16"/>
      <c r="FF61" s="16"/>
      <c r="FG61" s="16"/>
      <c r="FH61" s="16"/>
      <c r="FI61" s="16"/>
      <c r="FJ61" s="16"/>
      <c r="FK61" s="16"/>
      <c r="FL61" s="16"/>
      <c r="FM61" s="16"/>
      <c r="FN61" s="16"/>
      <c r="FO61" s="16"/>
      <c r="FP61" s="16"/>
      <c r="FQ61" s="16"/>
      <c r="FR61" s="16"/>
      <c r="FS61" s="16"/>
      <c r="FT61" s="16"/>
      <c r="FU61" s="16"/>
      <c r="FV61" s="16"/>
      <c r="FW61" s="16"/>
      <c r="FX61" s="16"/>
      <c r="FY61" s="16"/>
      <c r="FZ61" s="16"/>
      <c r="GA61" s="16"/>
      <c r="GB61" s="16"/>
      <c r="GC61" s="16"/>
      <c r="GD61" s="16"/>
      <c r="GE61" s="16"/>
      <c r="GF61" s="16"/>
      <c r="GG61" s="16"/>
      <c r="GH61" s="16"/>
      <c r="GI61" s="16"/>
      <c r="GJ61" s="16"/>
      <c r="GK61" s="16"/>
      <c r="GL61" s="16"/>
      <c r="GM61" s="16"/>
      <c r="GN61" s="16"/>
      <c r="GO61" s="16"/>
      <c r="GP61" s="16"/>
      <c r="GQ61" s="16"/>
      <c r="GR61" s="16"/>
      <c r="GS61" s="16"/>
      <c r="GT61" s="16"/>
      <c r="GU61" s="16"/>
      <c r="GV61" s="16"/>
      <c r="GW61" s="16"/>
      <c r="GX61" s="16"/>
      <c r="GY61" s="16"/>
      <c r="GZ61" s="16"/>
      <c r="HA61" s="16"/>
      <c r="HB61" s="16"/>
      <c r="HC61" s="16"/>
      <c r="HD61" s="16"/>
      <c r="HE61" s="16"/>
      <c r="HF61" s="16"/>
      <c r="HG61" s="16"/>
      <c r="HH61" s="16"/>
      <c r="HI61" s="16"/>
      <c r="HJ61" s="16"/>
      <c r="HK61" s="16"/>
      <c r="HL61" s="16"/>
      <c r="HM61" s="16"/>
      <c r="HN61" s="16"/>
      <c r="HO61" s="16"/>
      <c r="HP61" s="16"/>
      <c r="HQ61" s="16"/>
      <c r="HR61" s="16"/>
      <c r="HS61" s="16"/>
      <c r="HT61" s="16"/>
      <c r="HU61" s="16"/>
      <c r="HV61" s="16"/>
      <c r="HW61" s="16"/>
      <c r="HX61" s="16"/>
      <c r="HY61" s="16"/>
      <c r="HZ61" s="16"/>
    </row>
    <row r="62" spans="2:234" s="37" customFormat="1" ht="12" customHeight="1">
      <c r="B62" s="129"/>
      <c r="C62" s="713"/>
      <c r="D62" s="441"/>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c r="ER62" s="16"/>
      <c r="ES62" s="16"/>
      <c r="ET62" s="16"/>
      <c r="EU62" s="16"/>
      <c r="EV62" s="16"/>
      <c r="EW62" s="16"/>
      <c r="EX62" s="16"/>
      <c r="EY62" s="16"/>
      <c r="EZ62" s="16"/>
      <c r="FA62" s="16"/>
      <c r="FB62" s="16"/>
      <c r="FC62" s="16"/>
      <c r="FD62" s="16"/>
      <c r="FE62" s="16"/>
      <c r="FF62" s="16"/>
      <c r="FG62" s="16"/>
      <c r="FH62" s="16"/>
      <c r="FI62" s="16"/>
      <c r="FJ62" s="16"/>
      <c r="FK62" s="16"/>
      <c r="FL62" s="16"/>
      <c r="FM62" s="16"/>
      <c r="FN62" s="16"/>
      <c r="FO62" s="16"/>
      <c r="FP62" s="16"/>
      <c r="FQ62" s="16"/>
      <c r="FR62" s="16"/>
      <c r="FS62" s="16"/>
      <c r="FT62" s="16"/>
      <c r="FU62" s="16"/>
      <c r="FV62" s="16"/>
      <c r="FW62" s="16"/>
      <c r="FX62" s="16"/>
      <c r="FY62" s="16"/>
      <c r="FZ62" s="16"/>
      <c r="GA62" s="16"/>
      <c r="GB62" s="16"/>
      <c r="GC62" s="16"/>
      <c r="GD62" s="16"/>
      <c r="GE62" s="16"/>
      <c r="GF62" s="16"/>
      <c r="GG62" s="16"/>
      <c r="GH62" s="16"/>
      <c r="GI62" s="16"/>
      <c r="GJ62" s="16"/>
      <c r="GK62" s="16"/>
      <c r="GL62" s="16"/>
      <c r="GM62" s="16"/>
      <c r="GN62" s="16"/>
      <c r="GO62" s="16"/>
      <c r="GP62" s="16"/>
      <c r="GQ62" s="16"/>
      <c r="GR62" s="16"/>
      <c r="GS62" s="16"/>
      <c r="GT62" s="16"/>
      <c r="GU62" s="16"/>
      <c r="GV62" s="16"/>
      <c r="GW62" s="16"/>
      <c r="GX62" s="16"/>
      <c r="GY62" s="16"/>
      <c r="GZ62" s="16"/>
      <c r="HA62" s="16"/>
      <c r="HB62" s="16"/>
      <c r="HC62" s="16"/>
      <c r="HD62" s="16"/>
      <c r="HE62" s="16"/>
      <c r="HF62" s="16"/>
      <c r="HG62" s="16"/>
      <c r="HH62" s="16"/>
      <c r="HI62" s="16"/>
      <c r="HJ62" s="16"/>
      <c r="HK62" s="16"/>
      <c r="HL62" s="16"/>
      <c r="HM62" s="16"/>
      <c r="HN62" s="16"/>
      <c r="HO62" s="16"/>
      <c r="HP62" s="16"/>
      <c r="HQ62" s="16"/>
      <c r="HR62" s="16"/>
      <c r="HS62" s="16"/>
      <c r="HT62" s="16"/>
      <c r="HU62" s="16"/>
      <c r="HV62" s="16"/>
      <c r="HW62" s="16"/>
      <c r="HX62" s="16"/>
      <c r="HY62" s="16"/>
      <c r="HZ62" s="16"/>
    </row>
    <row r="63" spans="2:234" s="37" customFormat="1" ht="12" customHeight="1">
      <c r="B63" s="129"/>
      <c r="C63" s="713"/>
      <c r="D63" s="441"/>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c r="EN63" s="16"/>
      <c r="EO63" s="16"/>
      <c r="EP63" s="16"/>
      <c r="EQ63" s="16"/>
      <c r="ER63" s="16"/>
      <c r="ES63" s="16"/>
      <c r="ET63" s="16"/>
      <c r="EU63" s="16"/>
      <c r="EV63" s="16"/>
      <c r="EW63" s="16"/>
      <c r="EX63" s="16"/>
      <c r="EY63" s="16"/>
      <c r="EZ63" s="16"/>
      <c r="FA63" s="16"/>
      <c r="FB63" s="16"/>
      <c r="FC63" s="16"/>
      <c r="FD63" s="16"/>
      <c r="FE63" s="16"/>
      <c r="FF63" s="16"/>
      <c r="FG63" s="16"/>
      <c r="FH63" s="16"/>
      <c r="FI63" s="16"/>
      <c r="FJ63" s="16"/>
      <c r="FK63" s="16"/>
      <c r="FL63" s="16"/>
      <c r="FM63" s="16"/>
      <c r="FN63" s="16"/>
      <c r="FO63" s="16"/>
      <c r="FP63" s="16"/>
      <c r="FQ63" s="16"/>
      <c r="FR63" s="16"/>
      <c r="FS63" s="16"/>
      <c r="FT63" s="16"/>
      <c r="FU63" s="16"/>
      <c r="FV63" s="16"/>
      <c r="FW63" s="16"/>
      <c r="FX63" s="16"/>
      <c r="FY63" s="16"/>
      <c r="FZ63" s="16"/>
      <c r="GA63" s="16"/>
      <c r="GB63" s="16"/>
      <c r="GC63" s="16"/>
      <c r="GD63" s="16"/>
      <c r="GE63" s="16"/>
      <c r="GF63" s="16"/>
      <c r="GG63" s="16"/>
      <c r="GH63" s="16"/>
      <c r="GI63" s="16"/>
      <c r="GJ63" s="16"/>
      <c r="GK63" s="16"/>
      <c r="GL63" s="16"/>
      <c r="GM63" s="16"/>
      <c r="GN63" s="16"/>
      <c r="GO63" s="16"/>
      <c r="GP63" s="16"/>
      <c r="GQ63" s="16"/>
      <c r="GR63" s="16"/>
      <c r="GS63" s="16"/>
      <c r="GT63" s="16"/>
      <c r="GU63" s="16"/>
      <c r="GV63" s="16"/>
      <c r="GW63" s="16"/>
      <c r="GX63" s="16"/>
      <c r="GY63" s="16"/>
      <c r="GZ63" s="16"/>
      <c r="HA63" s="16"/>
      <c r="HB63" s="16"/>
      <c r="HC63" s="16"/>
      <c r="HD63" s="16"/>
      <c r="HE63" s="16"/>
      <c r="HF63" s="16"/>
      <c r="HG63" s="16"/>
      <c r="HH63" s="16"/>
      <c r="HI63" s="16"/>
      <c r="HJ63" s="16"/>
      <c r="HK63" s="16"/>
      <c r="HL63" s="16"/>
      <c r="HM63" s="16"/>
      <c r="HN63" s="16"/>
      <c r="HO63" s="16"/>
      <c r="HP63" s="16"/>
      <c r="HQ63" s="16"/>
      <c r="HR63" s="16"/>
      <c r="HS63" s="16"/>
      <c r="HT63" s="16"/>
      <c r="HU63" s="16"/>
      <c r="HV63" s="16"/>
      <c r="HW63" s="16"/>
      <c r="HX63" s="16"/>
      <c r="HY63" s="16"/>
      <c r="HZ63" s="16"/>
    </row>
    <row r="64" spans="2:234" s="37" customFormat="1" ht="12" customHeight="1">
      <c r="B64" s="129"/>
      <c r="C64" s="713"/>
      <c r="D64" s="441"/>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c r="EN64" s="16"/>
      <c r="EO64" s="16"/>
      <c r="EP64" s="16"/>
      <c r="EQ64" s="16"/>
      <c r="ER64" s="16"/>
      <c r="ES64" s="16"/>
      <c r="ET64" s="16"/>
      <c r="EU64" s="16"/>
      <c r="EV64" s="16"/>
      <c r="EW64" s="16"/>
      <c r="EX64" s="16"/>
      <c r="EY64" s="16"/>
      <c r="EZ64" s="16"/>
      <c r="FA64" s="16"/>
      <c r="FB64" s="16"/>
      <c r="FC64" s="16"/>
      <c r="FD64" s="16"/>
      <c r="FE64" s="16"/>
      <c r="FF64" s="16"/>
      <c r="FG64" s="16"/>
      <c r="FH64" s="16"/>
      <c r="FI64" s="16"/>
      <c r="FJ64" s="16"/>
      <c r="FK64" s="16"/>
      <c r="FL64" s="16"/>
      <c r="FM64" s="16"/>
      <c r="FN64" s="16"/>
      <c r="FO64" s="16"/>
      <c r="FP64" s="16"/>
      <c r="FQ64" s="16"/>
      <c r="FR64" s="16"/>
      <c r="FS64" s="16"/>
      <c r="FT64" s="16"/>
      <c r="FU64" s="16"/>
      <c r="FV64" s="16"/>
      <c r="FW64" s="16"/>
      <c r="FX64" s="16"/>
      <c r="FY64" s="16"/>
      <c r="FZ64" s="16"/>
      <c r="GA64" s="16"/>
      <c r="GB64" s="16"/>
      <c r="GC64" s="16"/>
      <c r="GD64" s="16"/>
      <c r="GE64" s="16"/>
      <c r="GF64" s="16"/>
      <c r="GG64" s="16"/>
      <c r="GH64" s="16"/>
      <c r="GI64" s="16"/>
      <c r="GJ64" s="16"/>
      <c r="GK64" s="16"/>
      <c r="GL64" s="16"/>
      <c r="GM64" s="16"/>
      <c r="GN64" s="16"/>
      <c r="GO64" s="16"/>
      <c r="GP64" s="16"/>
      <c r="GQ64" s="16"/>
      <c r="GR64" s="16"/>
      <c r="GS64" s="16"/>
      <c r="GT64" s="16"/>
      <c r="GU64" s="16"/>
      <c r="GV64" s="16"/>
      <c r="GW64" s="16"/>
      <c r="GX64" s="16"/>
      <c r="GY64" s="16"/>
      <c r="GZ64" s="16"/>
      <c r="HA64" s="16"/>
      <c r="HB64" s="16"/>
      <c r="HC64" s="16"/>
      <c r="HD64" s="16"/>
      <c r="HE64" s="16"/>
      <c r="HF64" s="16"/>
      <c r="HG64" s="16"/>
      <c r="HH64" s="16"/>
      <c r="HI64" s="16"/>
      <c r="HJ64" s="16"/>
      <c r="HK64" s="16"/>
      <c r="HL64" s="16"/>
      <c r="HM64" s="16"/>
      <c r="HN64" s="16"/>
      <c r="HO64" s="16"/>
      <c r="HP64" s="16"/>
      <c r="HQ64" s="16"/>
      <c r="HR64" s="16"/>
      <c r="HS64" s="16"/>
      <c r="HT64" s="16"/>
      <c r="HU64" s="16"/>
      <c r="HV64" s="16"/>
      <c r="HW64" s="16"/>
      <c r="HX64" s="16"/>
      <c r="HY64" s="16"/>
      <c r="HZ64" s="16"/>
    </row>
    <row r="65" spans="2:234" s="37" customFormat="1" ht="12" customHeight="1">
      <c r="B65" s="129"/>
      <c r="C65" s="713"/>
      <c r="D65" s="441"/>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c r="ER65" s="16"/>
      <c r="ES65" s="16"/>
      <c r="ET65" s="16"/>
      <c r="EU65" s="16"/>
      <c r="EV65" s="16"/>
      <c r="EW65" s="16"/>
      <c r="EX65" s="16"/>
      <c r="EY65" s="16"/>
      <c r="EZ65" s="16"/>
      <c r="FA65" s="16"/>
      <c r="FB65" s="16"/>
      <c r="FC65" s="16"/>
      <c r="FD65" s="16"/>
      <c r="FE65" s="16"/>
      <c r="FF65" s="16"/>
      <c r="FG65" s="16"/>
      <c r="FH65" s="16"/>
      <c r="FI65" s="16"/>
      <c r="FJ65" s="16"/>
      <c r="FK65" s="16"/>
      <c r="FL65" s="16"/>
      <c r="FM65" s="16"/>
      <c r="FN65" s="16"/>
      <c r="FO65" s="16"/>
      <c r="FP65" s="16"/>
      <c r="FQ65" s="16"/>
      <c r="FR65" s="16"/>
      <c r="FS65" s="16"/>
      <c r="FT65" s="16"/>
      <c r="FU65" s="16"/>
      <c r="FV65" s="16"/>
      <c r="FW65" s="16"/>
      <c r="FX65" s="16"/>
      <c r="FY65" s="16"/>
      <c r="FZ65" s="16"/>
      <c r="GA65" s="16"/>
      <c r="GB65" s="16"/>
      <c r="GC65" s="16"/>
      <c r="GD65" s="16"/>
      <c r="GE65" s="16"/>
      <c r="GF65" s="16"/>
      <c r="GG65" s="16"/>
      <c r="GH65" s="16"/>
      <c r="GI65" s="16"/>
      <c r="GJ65" s="16"/>
      <c r="GK65" s="16"/>
      <c r="GL65" s="16"/>
      <c r="GM65" s="16"/>
      <c r="GN65" s="16"/>
      <c r="GO65" s="16"/>
      <c r="GP65" s="16"/>
      <c r="GQ65" s="16"/>
      <c r="GR65" s="16"/>
      <c r="GS65" s="16"/>
      <c r="GT65" s="16"/>
      <c r="GU65" s="16"/>
      <c r="GV65" s="16"/>
      <c r="GW65" s="16"/>
      <c r="GX65" s="16"/>
      <c r="GY65" s="16"/>
      <c r="GZ65" s="16"/>
      <c r="HA65" s="16"/>
      <c r="HB65" s="16"/>
      <c r="HC65" s="16"/>
      <c r="HD65" s="16"/>
      <c r="HE65" s="16"/>
      <c r="HF65" s="16"/>
      <c r="HG65" s="16"/>
      <c r="HH65" s="16"/>
      <c r="HI65" s="16"/>
      <c r="HJ65" s="16"/>
      <c r="HK65" s="16"/>
      <c r="HL65" s="16"/>
      <c r="HM65" s="16"/>
      <c r="HN65" s="16"/>
      <c r="HO65" s="16"/>
      <c r="HP65" s="16"/>
      <c r="HQ65" s="16"/>
      <c r="HR65" s="16"/>
      <c r="HS65" s="16"/>
      <c r="HT65" s="16"/>
      <c r="HU65" s="16"/>
      <c r="HV65" s="16"/>
      <c r="HW65" s="16"/>
      <c r="HX65" s="16"/>
      <c r="HY65" s="16"/>
      <c r="HZ65" s="16"/>
    </row>
    <row r="66" spans="2:234" s="37" customFormat="1" ht="12" customHeight="1">
      <c r="B66" s="129"/>
      <c r="C66" s="713"/>
      <c r="D66" s="441"/>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c r="ER66" s="16"/>
      <c r="ES66" s="16"/>
      <c r="ET66" s="16"/>
      <c r="EU66" s="16"/>
      <c r="EV66" s="16"/>
      <c r="EW66" s="16"/>
      <c r="EX66" s="16"/>
      <c r="EY66" s="16"/>
      <c r="EZ66" s="16"/>
      <c r="FA66" s="16"/>
      <c r="FB66" s="16"/>
      <c r="FC66" s="16"/>
      <c r="FD66" s="16"/>
      <c r="FE66" s="16"/>
      <c r="FF66" s="16"/>
      <c r="FG66" s="16"/>
      <c r="FH66" s="16"/>
      <c r="FI66" s="16"/>
      <c r="FJ66" s="16"/>
      <c r="FK66" s="16"/>
      <c r="FL66" s="16"/>
      <c r="FM66" s="16"/>
      <c r="FN66" s="16"/>
      <c r="FO66" s="16"/>
      <c r="FP66" s="16"/>
      <c r="FQ66" s="16"/>
      <c r="FR66" s="16"/>
      <c r="FS66" s="16"/>
      <c r="FT66" s="16"/>
      <c r="FU66" s="16"/>
      <c r="FV66" s="16"/>
      <c r="FW66" s="16"/>
      <c r="FX66" s="16"/>
      <c r="FY66" s="16"/>
      <c r="FZ66" s="16"/>
      <c r="GA66" s="16"/>
      <c r="GB66" s="16"/>
      <c r="GC66" s="16"/>
      <c r="GD66" s="16"/>
      <c r="GE66" s="16"/>
      <c r="GF66" s="16"/>
      <c r="GG66" s="16"/>
      <c r="GH66" s="16"/>
      <c r="GI66" s="16"/>
      <c r="GJ66" s="16"/>
      <c r="GK66" s="16"/>
      <c r="GL66" s="16"/>
      <c r="GM66" s="16"/>
      <c r="GN66" s="16"/>
      <c r="GO66" s="16"/>
      <c r="GP66" s="16"/>
      <c r="GQ66" s="16"/>
      <c r="GR66" s="16"/>
      <c r="GS66" s="16"/>
      <c r="GT66" s="16"/>
      <c r="GU66" s="16"/>
      <c r="GV66" s="16"/>
      <c r="GW66" s="16"/>
      <c r="GX66" s="16"/>
      <c r="GY66" s="16"/>
      <c r="GZ66" s="16"/>
      <c r="HA66" s="16"/>
      <c r="HB66" s="16"/>
      <c r="HC66" s="16"/>
      <c r="HD66" s="16"/>
      <c r="HE66" s="16"/>
      <c r="HF66" s="16"/>
      <c r="HG66" s="16"/>
      <c r="HH66" s="16"/>
      <c r="HI66" s="16"/>
      <c r="HJ66" s="16"/>
      <c r="HK66" s="16"/>
      <c r="HL66" s="16"/>
      <c r="HM66" s="16"/>
      <c r="HN66" s="16"/>
      <c r="HO66" s="16"/>
      <c r="HP66" s="16"/>
      <c r="HQ66" s="16"/>
      <c r="HR66" s="16"/>
      <c r="HS66" s="16"/>
      <c r="HT66" s="16"/>
      <c r="HU66" s="16"/>
      <c r="HV66" s="16"/>
      <c r="HW66" s="16"/>
      <c r="HX66" s="16"/>
      <c r="HY66" s="16"/>
      <c r="HZ66" s="16"/>
    </row>
    <row r="67" spans="2:234" s="37" customFormat="1" ht="12" customHeight="1">
      <c r="B67" s="129"/>
      <c r="C67" s="713"/>
      <c r="D67" s="441"/>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c r="ER67" s="16"/>
      <c r="ES67" s="16"/>
      <c r="ET67" s="16"/>
      <c r="EU67" s="16"/>
      <c r="EV67" s="16"/>
      <c r="EW67" s="16"/>
      <c r="EX67" s="16"/>
      <c r="EY67" s="16"/>
      <c r="EZ67" s="16"/>
      <c r="FA67" s="16"/>
      <c r="FB67" s="16"/>
      <c r="FC67" s="16"/>
      <c r="FD67" s="16"/>
      <c r="FE67" s="16"/>
      <c r="FF67" s="16"/>
      <c r="FG67" s="16"/>
      <c r="FH67" s="16"/>
      <c r="FI67" s="16"/>
      <c r="FJ67" s="16"/>
      <c r="FK67" s="16"/>
      <c r="FL67" s="16"/>
      <c r="FM67" s="16"/>
      <c r="FN67" s="16"/>
      <c r="FO67" s="16"/>
      <c r="FP67" s="16"/>
      <c r="FQ67" s="16"/>
      <c r="FR67" s="16"/>
      <c r="FS67" s="16"/>
      <c r="FT67" s="16"/>
      <c r="FU67" s="16"/>
      <c r="FV67" s="16"/>
      <c r="FW67" s="16"/>
      <c r="FX67" s="16"/>
      <c r="FY67" s="16"/>
      <c r="FZ67" s="16"/>
      <c r="GA67" s="16"/>
      <c r="GB67" s="16"/>
      <c r="GC67" s="16"/>
      <c r="GD67" s="16"/>
      <c r="GE67" s="16"/>
      <c r="GF67" s="16"/>
      <c r="GG67" s="16"/>
      <c r="GH67" s="16"/>
      <c r="GI67" s="16"/>
      <c r="GJ67" s="16"/>
      <c r="GK67" s="16"/>
      <c r="GL67" s="16"/>
      <c r="GM67" s="16"/>
      <c r="GN67" s="16"/>
      <c r="GO67" s="16"/>
      <c r="GP67" s="16"/>
      <c r="GQ67" s="16"/>
      <c r="GR67" s="16"/>
      <c r="GS67" s="16"/>
      <c r="GT67" s="16"/>
      <c r="GU67" s="16"/>
      <c r="GV67" s="16"/>
      <c r="GW67" s="16"/>
      <c r="GX67" s="16"/>
      <c r="GY67" s="16"/>
      <c r="GZ67" s="16"/>
      <c r="HA67" s="16"/>
      <c r="HB67" s="16"/>
      <c r="HC67" s="16"/>
      <c r="HD67" s="16"/>
      <c r="HE67" s="16"/>
      <c r="HF67" s="16"/>
      <c r="HG67" s="16"/>
      <c r="HH67" s="16"/>
      <c r="HI67" s="16"/>
      <c r="HJ67" s="16"/>
      <c r="HK67" s="16"/>
      <c r="HL67" s="16"/>
      <c r="HM67" s="16"/>
      <c r="HN67" s="16"/>
      <c r="HO67" s="16"/>
      <c r="HP67" s="16"/>
      <c r="HQ67" s="16"/>
      <c r="HR67" s="16"/>
      <c r="HS67" s="16"/>
      <c r="HT67" s="16"/>
      <c r="HU67" s="16"/>
      <c r="HV67" s="16"/>
      <c r="HW67" s="16"/>
      <c r="HX67" s="16"/>
      <c r="HY67" s="16"/>
      <c r="HZ67" s="16"/>
    </row>
    <row r="68" spans="2:234" s="37" customFormat="1" ht="12" customHeight="1">
      <c r="B68" s="129"/>
      <c r="C68" s="713"/>
      <c r="D68" s="441"/>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c r="ER68" s="16"/>
      <c r="ES68" s="16"/>
      <c r="ET68" s="16"/>
      <c r="EU68" s="16"/>
      <c r="EV68" s="16"/>
      <c r="EW68" s="16"/>
      <c r="EX68" s="16"/>
      <c r="EY68" s="16"/>
      <c r="EZ68" s="16"/>
      <c r="FA68" s="16"/>
      <c r="FB68" s="16"/>
      <c r="FC68" s="16"/>
      <c r="FD68" s="16"/>
      <c r="FE68" s="16"/>
      <c r="FF68" s="16"/>
      <c r="FG68" s="16"/>
      <c r="FH68" s="16"/>
      <c r="FI68" s="16"/>
      <c r="FJ68" s="16"/>
      <c r="FK68" s="16"/>
      <c r="FL68" s="16"/>
      <c r="FM68" s="16"/>
      <c r="FN68" s="16"/>
      <c r="FO68" s="16"/>
      <c r="FP68" s="16"/>
      <c r="FQ68" s="16"/>
      <c r="FR68" s="16"/>
      <c r="FS68" s="16"/>
      <c r="FT68" s="16"/>
      <c r="FU68" s="16"/>
      <c r="FV68" s="16"/>
      <c r="FW68" s="16"/>
      <c r="FX68" s="16"/>
      <c r="FY68" s="16"/>
      <c r="FZ68" s="16"/>
      <c r="GA68" s="16"/>
      <c r="GB68" s="16"/>
      <c r="GC68" s="16"/>
      <c r="GD68" s="16"/>
      <c r="GE68" s="16"/>
      <c r="GF68" s="16"/>
      <c r="GG68" s="16"/>
      <c r="GH68" s="16"/>
      <c r="GI68" s="16"/>
      <c r="GJ68" s="16"/>
      <c r="GK68" s="16"/>
      <c r="GL68" s="16"/>
      <c r="GM68" s="16"/>
      <c r="GN68" s="16"/>
      <c r="GO68" s="16"/>
      <c r="GP68" s="16"/>
      <c r="GQ68" s="16"/>
      <c r="GR68" s="16"/>
      <c r="GS68" s="16"/>
      <c r="GT68" s="16"/>
      <c r="GU68" s="16"/>
      <c r="GV68" s="16"/>
      <c r="GW68" s="16"/>
      <c r="GX68" s="16"/>
      <c r="GY68" s="16"/>
      <c r="GZ68" s="16"/>
      <c r="HA68" s="16"/>
      <c r="HB68" s="16"/>
      <c r="HC68" s="16"/>
      <c r="HD68" s="16"/>
      <c r="HE68" s="16"/>
      <c r="HF68" s="16"/>
      <c r="HG68" s="16"/>
      <c r="HH68" s="16"/>
      <c r="HI68" s="16"/>
      <c r="HJ68" s="16"/>
      <c r="HK68" s="16"/>
      <c r="HL68" s="16"/>
      <c r="HM68" s="16"/>
      <c r="HN68" s="16"/>
      <c r="HO68" s="16"/>
      <c r="HP68" s="16"/>
      <c r="HQ68" s="16"/>
      <c r="HR68" s="16"/>
      <c r="HS68" s="16"/>
      <c r="HT68" s="16"/>
      <c r="HU68" s="16"/>
      <c r="HV68" s="16"/>
      <c r="HW68" s="16"/>
      <c r="HX68" s="16"/>
      <c r="HY68" s="16"/>
      <c r="HZ68" s="16"/>
    </row>
    <row r="69" spans="2:234" s="37" customFormat="1" ht="12" customHeight="1">
      <c r="B69" s="129"/>
      <c r="C69" s="713"/>
      <c r="D69" s="441"/>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c r="EN69" s="16"/>
      <c r="EO69" s="16"/>
      <c r="EP69" s="16"/>
      <c r="EQ69" s="16"/>
      <c r="ER69" s="16"/>
      <c r="ES69" s="16"/>
      <c r="ET69" s="16"/>
      <c r="EU69" s="16"/>
      <c r="EV69" s="16"/>
      <c r="EW69" s="16"/>
      <c r="EX69" s="16"/>
      <c r="EY69" s="16"/>
      <c r="EZ69" s="16"/>
      <c r="FA69" s="16"/>
      <c r="FB69" s="16"/>
      <c r="FC69" s="16"/>
      <c r="FD69" s="16"/>
      <c r="FE69" s="16"/>
      <c r="FF69" s="16"/>
      <c r="FG69" s="16"/>
      <c r="FH69" s="16"/>
      <c r="FI69" s="16"/>
      <c r="FJ69" s="16"/>
      <c r="FK69" s="16"/>
      <c r="FL69" s="16"/>
      <c r="FM69" s="16"/>
      <c r="FN69" s="16"/>
      <c r="FO69" s="16"/>
      <c r="FP69" s="16"/>
      <c r="FQ69" s="16"/>
      <c r="FR69" s="16"/>
      <c r="FS69" s="16"/>
      <c r="FT69" s="16"/>
      <c r="FU69" s="16"/>
      <c r="FV69" s="16"/>
      <c r="FW69" s="16"/>
      <c r="FX69" s="16"/>
      <c r="FY69" s="16"/>
      <c r="FZ69" s="16"/>
      <c r="GA69" s="16"/>
      <c r="GB69" s="16"/>
      <c r="GC69" s="16"/>
      <c r="GD69" s="16"/>
      <c r="GE69" s="16"/>
      <c r="GF69" s="16"/>
      <c r="GG69" s="16"/>
      <c r="GH69" s="16"/>
      <c r="GI69" s="16"/>
      <c r="GJ69" s="16"/>
      <c r="GK69" s="16"/>
      <c r="GL69" s="16"/>
      <c r="GM69" s="16"/>
      <c r="GN69" s="16"/>
      <c r="GO69" s="16"/>
      <c r="GP69" s="16"/>
      <c r="GQ69" s="16"/>
      <c r="GR69" s="16"/>
      <c r="GS69" s="16"/>
      <c r="GT69" s="16"/>
      <c r="GU69" s="16"/>
      <c r="GV69" s="16"/>
      <c r="GW69" s="16"/>
      <c r="GX69" s="16"/>
      <c r="GY69" s="16"/>
      <c r="GZ69" s="16"/>
      <c r="HA69" s="16"/>
      <c r="HB69" s="16"/>
      <c r="HC69" s="16"/>
      <c r="HD69" s="16"/>
      <c r="HE69" s="16"/>
      <c r="HF69" s="16"/>
      <c r="HG69" s="16"/>
      <c r="HH69" s="16"/>
      <c r="HI69" s="16"/>
      <c r="HJ69" s="16"/>
      <c r="HK69" s="16"/>
      <c r="HL69" s="16"/>
      <c r="HM69" s="16"/>
      <c r="HN69" s="16"/>
      <c r="HO69" s="16"/>
      <c r="HP69" s="16"/>
      <c r="HQ69" s="16"/>
      <c r="HR69" s="16"/>
      <c r="HS69" s="16"/>
      <c r="HT69" s="16"/>
      <c r="HU69" s="16"/>
      <c r="HV69" s="16"/>
      <c r="HW69" s="16"/>
      <c r="HX69" s="16"/>
      <c r="HY69" s="16"/>
      <c r="HZ69" s="16"/>
    </row>
    <row r="70" spans="2:234" s="37" customFormat="1" ht="12" customHeight="1">
      <c r="B70" s="129"/>
      <c r="C70" s="713"/>
      <c r="D70" s="441"/>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c r="ER70" s="16"/>
      <c r="ES70" s="16"/>
      <c r="ET70" s="16"/>
      <c r="EU70" s="16"/>
      <c r="EV70" s="16"/>
      <c r="EW70" s="16"/>
      <c r="EX70" s="16"/>
      <c r="EY70" s="16"/>
      <c r="EZ70" s="16"/>
      <c r="FA70" s="16"/>
      <c r="FB70" s="16"/>
      <c r="FC70" s="16"/>
      <c r="FD70" s="16"/>
      <c r="FE70" s="16"/>
      <c r="FF70" s="16"/>
      <c r="FG70" s="16"/>
      <c r="FH70" s="16"/>
      <c r="FI70" s="16"/>
      <c r="FJ70" s="16"/>
      <c r="FK70" s="16"/>
      <c r="FL70" s="16"/>
      <c r="FM70" s="16"/>
      <c r="FN70" s="16"/>
      <c r="FO70" s="16"/>
      <c r="FP70" s="16"/>
      <c r="FQ70" s="16"/>
      <c r="FR70" s="16"/>
      <c r="FS70" s="16"/>
      <c r="FT70" s="16"/>
      <c r="FU70" s="16"/>
      <c r="FV70" s="16"/>
      <c r="FW70" s="16"/>
      <c r="FX70" s="16"/>
      <c r="FY70" s="16"/>
      <c r="FZ70" s="16"/>
      <c r="GA70" s="16"/>
      <c r="GB70" s="16"/>
      <c r="GC70" s="16"/>
      <c r="GD70" s="16"/>
      <c r="GE70" s="16"/>
      <c r="GF70" s="16"/>
      <c r="GG70" s="16"/>
      <c r="GH70" s="16"/>
      <c r="GI70" s="16"/>
      <c r="GJ70" s="16"/>
      <c r="GK70" s="16"/>
      <c r="GL70" s="16"/>
      <c r="GM70" s="16"/>
      <c r="GN70" s="16"/>
      <c r="GO70" s="16"/>
      <c r="GP70" s="16"/>
      <c r="GQ70" s="16"/>
      <c r="GR70" s="16"/>
      <c r="GS70" s="16"/>
      <c r="GT70" s="16"/>
      <c r="GU70" s="16"/>
      <c r="GV70" s="16"/>
      <c r="GW70" s="16"/>
      <c r="GX70" s="16"/>
      <c r="GY70" s="16"/>
      <c r="GZ70" s="16"/>
      <c r="HA70" s="16"/>
      <c r="HB70" s="16"/>
      <c r="HC70" s="16"/>
      <c r="HD70" s="16"/>
      <c r="HE70" s="16"/>
      <c r="HF70" s="16"/>
      <c r="HG70" s="16"/>
      <c r="HH70" s="16"/>
      <c r="HI70" s="16"/>
      <c r="HJ70" s="16"/>
      <c r="HK70" s="16"/>
      <c r="HL70" s="16"/>
      <c r="HM70" s="16"/>
      <c r="HN70" s="16"/>
      <c r="HO70" s="16"/>
      <c r="HP70" s="16"/>
      <c r="HQ70" s="16"/>
      <c r="HR70" s="16"/>
      <c r="HS70" s="16"/>
      <c r="HT70" s="16"/>
      <c r="HU70" s="16"/>
      <c r="HV70" s="16"/>
      <c r="HW70" s="16"/>
      <c r="HX70" s="16"/>
      <c r="HY70" s="16"/>
      <c r="HZ70" s="16"/>
    </row>
    <row r="71" spans="2:234" s="37" customFormat="1" ht="12" customHeight="1">
      <c r="B71" s="129"/>
      <c r="C71" s="713"/>
      <c r="D71" s="441"/>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c r="EN71" s="16"/>
      <c r="EO71" s="16"/>
      <c r="EP71" s="16"/>
      <c r="EQ71" s="16"/>
      <c r="ER71" s="16"/>
      <c r="ES71" s="16"/>
      <c r="ET71" s="16"/>
      <c r="EU71" s="16"/>
      <c r="EV71" s="16"/>
      <c r="EW71" s="16"/>
      <c r="EX71" s="16"/>
      <c r="EY71" s="16"/>
      <c r="EZ71" s="16"/>
      <c r="FA71" s="16"/>
      <c r="FB71" s="16"/>
      <c r="FC71" s="16"/>
      <c r="FD71" s="16"/>
      <c r="FE71" s="16"/>
      <c r="FF71" s="16"/>
      <c r="FG71" s="16"/>
      <c r="FH71" s="16"/>
      <c r="FI71" s="16"/>
      <c r="FJ71" s="16"/>
      <c r="FK71" s="16"/>
      <c r="FL71" s="16"/>
      <c r="FM71" s="16"/>
      <c r="FN71" s="16"/>
      <c r="FO71" s="16"/>
      <c r="FP71" s="16"/>
      <c r="FQ71" s="16"/>
      <c r="FR71" s="16"/>
      <c r="FS71" s="16"/>
      <c r="FT71" s="16"/>
      <c r="FU71" s="16"/>
      <c r="FV71" s="16"/>
      <c r="FW71" s="16"/>
      <c r="FX71" s="16"/>
      <c r="FY71" s="16"/>
      <c r="FZ71" s="16"/>
      <c r="GA71" s="16"/>
      <c r="GB71" s="16"/>
      <c r="GC71" s="16"/>
      <c r="GD71" s="16"/>
      <c r="GE71" s="16"/>
      <c r="GF71" s="16"/>
      <c r="GG71" s="16"/>
      <c r="GH71" s="16"/>
      <c r="GI71" s="16"/>
      <c r="GJ71" s="16"/>
      <c r="GK71" s="16"/>
      <c r="GL71" s="16"/>
      <c r="GM71" s="16"/>
      <c r="GN71" s="16"/>
      <c r="GO71" s="16"/>
      <c r="GP71" s="16"/>
      <c r="GQ71" s="16"/>
      <c r="GR71" s="16"/>
      <c r="GS71" s="16"/>
      <c r="GT71" s="16"/>
      <c r="GU71" s="16"/>
      <c r="GV71" s="16"/>
      <c r="GW71" s="16"/>
      <c r="GX71" s="16"/>
      <c r="GY71" s="16"/>
      <c r="GZ71" s="16"/>
      <c r="HA71" s="16"/>
      <c r="HB71" s="16"/>
      <c r="HC71" s="16"/>
      <c r="HD71" s="16"/>
      <c r="HE71" s="16"/>
      <c r="HF71" s="16"/>
      <c r="HG71" s="16"/>
      <c r="HH71" s="16"/>
      <c r="HI71" s="16"/>
      <c r="HJ71" s="16"/>
      <c r="HK71" s="16"/>
      <c r="HL71" s="16"/>
      <c r="HM71" s="16"/>
      <c r="HN71" s="16"/>
      <c r="HO71" s="16"/>
      <c r="HP71" s="16"/>
      <c r="HQ71" s="16"/>
      <c r="HR71" s="16"/>
      <c r="HS71" s="16"/>
      <c r="HT71" s="16"/>
      <c r="HU71" s="16"/>
      <c r="HV71" s="16"/>
      <c r="HW71" s="16"/>
      <c r="HX71" s="16"/>
      <c r="HY71" s="16"/>
      <c r="HZ71" s="16"/>
    </row>
    <row r="72" spans="2:234" s="37" customFormat="1" ht="12" customHeight="1">
      <c r="B72" s="129"/>
      <c r="C72" s="713"/>
      <c r="D72" s="441"/>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c r="EN72" s="16"/>
      <c r="EO72" s="16"/>
      <c r="EP72" s="16"/>
      <c r="EQ72" s="16"/>
      <c r="ER72" s="16"/>
      <c r="ES72" s="16"/>
      <c r="ET72" s="16"/>
      <c r="EU72" s="16"/>
      <c r="EV72" s="16"/>
      <c r="EW72" s="16"/>
      <c r="EX72" s="16"/>
      <c r="EY72" s="16"/>
      <c r="EZ72" s="16"/>
      <c r="FA72" s="16"/>
      <c r="FB72" s="16"/>
      <c r="FC72" s="16"/>
      <c r="FD72" s="16"/>
      <c r="FE72" s="16"/>
      <c r="FF72" s="16"/>
      <c r="FG72" s="16"/>
      <c r="FH72" s="16"/>
      <c r="FI72" s="16"/>
      <c r="FJ72" s="16"/>
      <c r="FK72" s="16"/>
      <c r="FL72" s="16"/>
      <c r="FM72" s="16"/>
      <c r="FN72" s="16"/>
      <c r="FO72" s="16"/>
      <c r="FP72" s="16"/>
      <c r="FQ72" s="16"/>
      <c r="FR72" s="16"/>
      <c r="FS72" s="16"/>
      <c r="FT72" s="16"/>
      <c r="FU72" s="16"/>
      <c r="FV72" s="16"/>
      <c r="FW72" s="16"/>
      <c r="FX72" s="16"/>
      <c r="FY72" s="16"/>
      <c r="FZ72" s="16"/>
      <c r="GA72" s="16"/>
      <c r="GB72" s="16"/>
      <c r="GC72" s="16"/>
      <c r="GD72" s="16"/>
      <c r="GE72" s="16"/>
      <c r="GF72" s="16"/>
      <c r="GG72" s="16"/>
      <c r="GH72" s="16"/>
      <c r="GI72" s="16"/>
      <c r="GJ72" s="16"/>
      <c r="GK72" s="16"/>
      <c r="GL72" s="16"/>
      <c r="GM72" s="16"/>
      <c r="GN72" s="16"/>
      <c r="GO72" s="16"/>
      <c r="GP72" s="16"/>
      <c r="GQ72" s="16"/>
      <c r="GR72" s="16"/>
      <c r="GS72" s="16"/>
      <c r="GT72" s="16"/>
      <c r="GU72" s="16"/>
      <c r="GV72" s="16"/>
      <c r="GW72" s="16"/>
      <c r="GX72" s="16"/>
      <c r="GY72" s="16"/>
      <c r="GZ72" s="16"/>
      <c r="HA72" s="16"/>
      <c r="HB72" s="16"/>
      <c r="HC72" s="16"/>
      <c r="HD72" s="16"/>
      <c r="HE72" s="16"/>
      <c r="HF72" s="16"/>
      <c r="HG72" s="16"/>
      <c r="HH72" s="16"/>
      <c r="HI72" s="16"/>
      <c r="HJ72" s="16"/>
      <c r="HK72" s="16"/>
      <c r="HL72" s="16"/>
      <c r="HM72" s="16"/>
      <c r="HN72" s="16"/>
      <c r="HO72" s="16"/>
      <c r="HP72" s="16"/>
      <c r="HQ72" s="16"/>
      <c r="HR72" s="16"/>
      <c r="HS72" s="16"/>
      <c r="HT72" s="16"/>
      <c r="HU72" s="16"/>
      <c r="HV72" s="16"/>
      <c r="HW72" s="16"/>
      <c r="HX72" s="16"/>
      <c r="HY72" s="16"/>
      <c r="HZ72" s="16"/>
    </row>
    <row r="73" spans="2:234" s="37" customFormat="1" ht="12" customHeight="1">
      <c r="B73" s="129"/>
      <c r="C73" s="713"/>
      <c r="D73" s="441"/>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c r="EN73" s="16"/>
      <c r="EO73" s="16"/>
      <c r="EP73" s="16"/>
      <c r="EQ73" s="16"/>
      <c r="ER73" s="16"/>
      <c r="ES73" s="16"/>
      <c r="ET73" s="16"/>
      <c r="EU73" s="16"/>
      <c r="EV73" s="16"/>
      <c r="EW73" s="16"/>
      <c r="EX73" s="16"/>
      <c r="EY73" s="16"/>
      <c r="EZ73" s="16"/>
      <c r="FA73" s="16"/>
      <c r="FB73" s="16"/>
      <c r="FC73" s="16"/>
      <c r="FD73" s="16"/>
      <c r="FE73" s="16"/>
      <c r="FF73" s="16"/>
      <c r="FG73" s="16"/>
      <c r="FH73" s="16"/>
      <c r="FI73" s="16"/>
      <c r="FJ73" s="16"/>
      <c r="FK73" s="16"/>
      <c r="FL73" s="16"/>
      <c r="FM73" s="16"/>
      <c r="FN73" s="16"/>
      <c r="FO73" s="16"/>
      <c r="FP73" s="16"/>
      <c r="FQ73" s="16"/>
      <c r="FR73" s="16"/>
      <c r="FS73" s="16"/>
      <c r="FT73" s="16"/>
      <c r="FU73" s="16"/>
      <c r="FV73" s="16"/>
      <c r="FW73" s="16"/>
      <c r="FX73" s="16"/>
      <c r="FY73" s="16"/>
      <c r="FZ73" s="16"/>
      <c r="GA73" s="16"/>
      <c r="GB73" s="16"/>
      <c r="GC73" s="16"/>
      <c r="GD73" s="16"/>
      <c r="GE73" s="16"/>
      <c r="GF73" s="16"/>
      <c r="GG73" s="16"/>
      <c r="GH73" s="16"/>
      <c r="GI73" s="16"/>
      <c r="GJ73" s="16"/>
      <c r="GK73" s="16"/>
      <c r="GL73" s="16"/>
      <c r="GM73" s="16"/>
      <c r="GN73" s="16"/>
      <c r="GO73" s="16"/>
      <c r="GP73" s="16"/>
      <c r="GQ73" s="16"/>
      <c r="GR73" s="16"/>
      <c r="GS73" s="16"/>
      <c r="GT73" s="16"/>
      <c r="GU73" s="16"/>
      <c r="GV73" s="16"/>
      <c r="GW73" s="16"/>
      <c r="GX73" s="16"/>
      <c r="GY73" s="16"/>
      <c r="GZ73" s="16"/>
      <c r="HA73" s="16"/>
      <c r="HB73" s="16"/>
      <c r="HC73" s="16"/>
      <c r="HD73" s="16"/>
      <c r="HE73" s="16"/>
      <c r="HF73" s="16"/>
      <c r="HG73" s="16"/>
      <c r="HH73" s="16"/>
      <c r="HI73" s="16"/>
      <c r="HJ73" s="16"/>
      <c r="HK73" s="16"/>
      <c r="HL73" s="16"/>
      <c r="HM73" s="16"/>
      <c r="HN73" s="16"/>
      <c r="HO73" s="16"/>
      <c r="HP73" s="16"/>
      <c r="HQ73" s="16"/>
      <c r="HR73" s="16"/>
      <c r="HS73" s="16"/>
      <c r="HT73" s="16"/>
      <c r="HU73" s="16"/>
      <c r="HV73" s="16"/>
      <c r="HW73" s="16"/>
      <c r="HX73" s="16"/>
      <c r="HY73" s="16"/>
      <c r="HZ73" s="16"/>
    </row>
    <row r="74" spans="2:234" s="37" customFormat="1" ht="12" customHeight="1">
      <c r="B74" s="714"/>
      <c r="C74" s="128"/>
      <c r="D74" s="441"/>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c r="EN74" s="16"/>
      <c r="EO74" s="16"/>
      <c r="EP74" s="16"/>
      <c r="EQ74" s="16"/>
      <c r="ER74" s="16"/>
      <c r="ES74" s="16"/>
      <c r="ET74" s="16"/>
      <c r="EU74" s="16"/>
      <c r="EV74" s="16"/>
      <c r="EW74" s="16"/>
      <c r="EX74" s="16"/>
      <c r="EY74" s="16"/>
      <c r="EZ74" s="16"/>
      <c r="FA74" s="16"/>
      <c r="FB74" s="16"/>
      <c r="FC74" s="16"/>
      <c r="FD74" s="16"/>
      <c r="FE74" s="16"/>
      <c r="FF74" s="16"/>
      <c r="FG74" s="16"/>
      <c r="FH74" s="16"/>
      <c r="FI74" s="16"/>
      <c r="FJ74" s="16"/>
      <c r="FK74" s="16"/>
      <c r="FL74" s="16"/>
      <c r="FM74" s="16"/>
      <c r="FN74" s="16"/>
      <c r="FO74" s="16"/>
      <c r="FP74" s="16"/>
      <c r="FQ74" s="16"/>
      <c r="FR74" s="16"/>
      <c r="FS74" s="16"/>
      <c r="FT74" s="16"/>
      <c r="FU74" s="16"/>
      <c r="FV74" s="16"/>
      <c r="FW74" s="16"/>
      <c r="FX74" s="16"/>
      <c r="FY74" s="16"/>
      <c r="FZ74" s="16"/>
      <c r="GA74" s="16"/>
      <c r="GB74" s="16"/>
      <c r="GC74" s="16"/>
      <c r="GD74" s="16"/>
      <c r="GE74" s="16"/>
      <c r="GF74" s="16"/>
      <c r="GG74" s="16"/>
      <c r="GH74" s="16"/>
      <c r="GI74" s="16"/>
      <c r="GJ74" s="16"/>
      <c r="GK74" s="16"/>
      <c r="GL74" s="16"/>
      <c r="GM74" s="16"/>
      <c r="GN74" s="16"/>
      <c r="GO74" s="16"/>
      <c r="GP74" s="16"/>
      <c r="GQ74" s="16"/>
      <c r="GR74" s="16"/>
      <c r="GS74" s="16"/>
      <c r="GT74" s="16"/>
      <c r="GU74" s="16"/>
      <c r="GV74" s="16"/>
      <c r="GW74" s="16"/>
      <c r="GX74" s="16"/>
      <c r="GY74" s="16"/>
      <c r="GZ74" s="16"/>
      <c r="HA74" s="16"/>
      <c r="HB74" s="16"/>
      <c r="HC74" s="16"/>
      <c r="HD74" s="16"/>
      <c r="HE74" s="16"/>
      <c r="HF74" s="16"/>
      <c r="HG74" s="16"/>
      <c r="HH74" s="16"/>
      <c r="HI74" s="16"/>
      <c r="HJ74" s="16"/>
      <c r="HK74" s="16"/>
      <c r="HL74" s="16"/>
      <c r="HM74" s="16"/>
      <c r="HN74" s="16"/>
      <c r="HO74" s="16"/>
      <c r="HP74" s="16"/>
      <c r="HQ74" s="16"/>
      <c r="HR74" s="16"/>
      <c r="HS74" s="16"/>
      <c r="HT74" s="16"/>
      <c r="HU74" s="16"/>
      <c r="HV74" s="16"/>
      <c r="HW74" s="16"/>
      <c r="HX74" s="16"/>
      <c r="HY74" s="16"/>
      <c r="HZ74" s="16"/>
    </row>
  </sheetData>
  <mergeCells count="21">
    <mergeCell ref="A33:A37"/>
    <mergeCell ref="A44:O44"/>
    <mergeCell ref="A47:V47"/>
    <mergeCell ref="S5:V5"/>
    <mergeCell ref="C6:D6"/>
    <mergeCell ref="E6:F6"/>
    <mergeCell ref="G6:H6"/>
    <mergeCell ref="I6:J6"/>
    <mergeCell ref="K6:L6"/>
    <mergeCell ref="M6:N6"/>
    <mergeCell ref="O6:P6"/>
    <mergeCell ref="Q6:R6"/>
    <mergeCell ref="S6:T6"/>
    <mergeCell ref="A5:A7"/>
    <mergeCell ref="B5:B7"/>
    <mergeCell ref="A11:A31"/>
    <mergeCell ref="C5:F5"/>
    <mergeCell ref="G5:J5"/>
    <mergeCell ref="K5:N5"/>
    <mergeCell ref="O5:R5"/>
    <mergeCell ref="U6:V6"/>
  </mergeCells>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workbookViewId="0">
      <selection sqref="A1:XFD1048576"/>
    </sheetView>
  </sheetViews>
  <sheetFormatPr defaultRowHeight="11.25"/>
  <cols>
    <col min="1" max="1" width="17.85546875" style="92" customWidth="1"/>
    <col min="2" max="2" width="10" style="92" customWidth="1"/>
    <col min="3" max="3" width="13.5703125" style="92" bestFit="1" customWidth="1"/>
    <col min="4" max="4" width="10" style="92" customWidth="1"/>
    <col min="5" max="5" width="10.85546875" style="92" customWidth="1"/>
    <col min="6" max="6" width="10" style="92" customWidth="1"/>
    <col min="7" max="16384" width="9.140625" style="92"/>
  </cols>
  <sheetData>
    <row r="1" spans="1:8">
      <c r="A1" s="1" t="s">
        <v>619</v>
      </c>
    </row>
    <row r="2" spans="1:8">
      <c r="A2" s="4" t="s">
        <v>897</v>
      </c>
    </row>
    <row r="3" spans="1:8">
      <c r="A3" s="4" t="s">
        <v>257</v>
      </c>
    </row>
    <row r="5" spans="1:8" ht="33.75" customHeight="1">
      <c r="A5" s="801" t="s">
        <v>1001</v>
      </c>
      <c r="B5" s="801" t="s">
        <v>261</v>
      </c>
      <c r="C5" s="801" t="s">
        <v>262</v>
      </c>
      <c r="D5" s="801" t="s">
        <v>259</v>
      </c>
      <c r="E5" s="801" t="s">
        <v>260</v>
      </c>
      <c r="F5" s="801" t="s">
        <v>108</v>
      </c>
    </row>
    <row r="6" spans="1:8">
      <c r="A6" s="783"/>
      <c r="B6" s="783"/>
      <c r="C6" s="783"/>
      <c r="D6" s="783"/>
      <c r="E6" s="783"/>
      <c r="F6" s="783"/>
    </row>
    <row r="7" spans="1:8">
      <c r="A7" s="784" t="s">
        <v>7</v>
      </c>
      <c r="B7" s="300">
        <v>40369</v>
      </c>
      <c r="C7" s="300">
        <v>8951</v>
      </c>
      <c r="D7" s="300">
        <v>5378</v>
      </c>
      <c r="E7" s="300">
        <v>2106</v>
      </c>
      <c r="F7" s="300">
        <v>56804</v>
      </c>
    </row>
    <row r="8" spans="1:8">
      <c r="B8" s="161"/>
      <c r="C8" s="161"/>
      <c r="D8" s="161"/>
      <c r="E8" s="161"/>
      <c r="F8" s="161"/>
    </row>
    <row r="9" spans="1:8">
      <c r="A9" s="49" t="s">
        <v>8</v>
      </c>
      <c r="B9" s="76">
        <v>97</v>
      </c>
      <c r="C9" s="76">
        <v>79</v>
      </c>
      <c r="D9" s="76">
        <v>64</v>
      </c>
      <c r="E9" s="76">
        <v>1</v>
      </c>
      <c r="F9" s="76">
        <v>241</v>
      </c>
    </row>
    <row r="10" spans="1:8">
      <c r="A10" s="11" t="s">
        <v>9</v>
      </c>
      <c r="B10" s="46">
        <v>1872</v>
      </c>
      <c r="C10" s="46">
        <v>179</v>
      </c>
      <c r="D10" s="46">
        <v>108</v>
      </c>
      <c r="E10" s="46">
        <v>3</v>
      </c>
      <c r="F10" s="46">
        <v>2162</v>
      </c>
    </row>
    <row r="11" spans="1:8">
      <c r="A11" s="11" t="s">
        <v>22</v>
      </c>
      <c r="B11" s="46">
        <v>99</v>
      </c>
      <c r="C11" s="46">
        <v>102</v>
      </c>
      <c r="D11" s="46">
        <v>18</v>
      </c>
      <c r="E11" s="274" t="s">
        <v>46</v>
      </c>
      <c r="F11" s="46">
        <v>219</v>
      </c>
      <c r="G11" s="667"/>
      <c r="H11" s="667"/>
    </row>
    <row r="12" spans="1:8">
      <c r="A12" s="11" t="s">
        <v>10</v>
      </c>
      <c r="B12" s="46">
        <v>692</v>
      </c>
      <c r="C12" s="46">
        <v>331</v>
      </c>
      <c r="D12" s="46">
        <v>97</v>
      </c>
      <c r="E12" s="46">
        <v>63</v>
      </c>
      <c r="F12" s="46">
        <v>1183</v>
      </c>
      <c r="G12" s="667"/>
      <c r="H12" s="667"/>
    </row>
    <row r="13" spans="1:8">
      <c r="A13" s="11" t="s">
        <v>11</v>
      </c>
      <c r="B13" s="46">
        <v>4289</v>
      </c>
      <c r="C13" s="46">
        <v>637</v>
      </c>
      <c r="D13" s="46">
        <v>414</v>
      </c>
      <c r="E13" s="46">
        <v>202</v>
      </c>
      <c r="F13" s="46">
        <v>5542</v>
      </c>
      <c r="G13" s="667"/>
      <c r="H13" s="667"/>
    </row>
    <row r="14" spans="1:8">
      <c r="A14" s="11" t="s">
        <v>12</v>
      </c>
      <c r="B14" s="46">
        <v>3652</v>
      </c>
      <c r="C14" s="46">
        <v>578</v>
      </c>
      <c r="D14" s="46">
        <v>204</v>
      </c>
      <c r="E14" s="46">
        <v>31</v>
      </c>
      <c r="F14" s="46">
        <v>4465</v>
      </c>
      <c r="G14" s="667"/>
      <c r="H14" s="667"/>
    </row>
    <row r="15" spans="1:8">
      <c r="A15" s="11" t="s">
        <v>13</v>
      </c>
      <c r="B15" s="46">
        <v>656</v>
      </c>
      <c r="C15" s="46">
        <v>176</v>
      </c>
      <c r="D15" s="46">
        <v>74</v>
      </c>
      <c r="E15" s="46">
        <v>13</v>
      </c>
      <c r="F15" s="46">
        <v>919</v>
      </c>
      <c r="G15" s="667"/>
      <c r="H15" s="667"/>
    </row>
    <row r="16" spans="1:8">
      <c r="A16" s="11" t="s">
        <v>14</v>
      </c>
      <c r="B16" s="46">
        <v>1289</v>
      </c>
      <c r="C16" s="46">
        <v>163</v>
      </c>
      <c r="D16" s="46">
        <v>140</v>
      </c>
      <c r="E16" s="46">
        <v>34</v>
      </c>
      <c r="F16" s="46">
        <v>1626</v>
      </c>
      <c r="G16" s="667"/>
      <c r="H16" s="667"/>
    </row>
    <row r="17" spans="1:8">
      <c r="A17" s="11" t="s">
        <v>15</v>
      </c>
      <c r="B17" s="46">
        <v>2096</v>
      </c>
      <c r="C17" s="46">
        <v>525</v>
      </c>
      <c r="D17" s="46">
        <v>260</v>
      </c>
      <c r="E17" s="46">
        <v>29</v>
      </c>
      <c r="F17" s="46">
        <v>2910</v>
      </c>
      <c r="G17" s="667"/>
      <c r="H17" s="667"/>
    </row>
    <row r="18" spans="1:8">
      <c r="A18" s="11" t="s">
        <v>16</v>
      </c>
      <c r="B18" s="46">
        <v>1382</v>
      </c>
      <c r="C18" s="46">
        <v>546</v>
      </c>
      <c r="D18" s="46">
        <v>163</v>
      </c>
      <c r="E18" s="46">
        <v>45</v>
      </c>
      <c r="F18" s="46">
        <v>2136</v>
      </c>
      <c r="G18" s="667"/>
      <c r="H18" s="667"/>
    </row>
    <row r="19" spans="1:8">
      <c r="A19" s="11" t="s">
        <v>17</v>
      </c>
      <c r="B19" s="46">
        <v>750</v>
      </c>
      <c r="C19" s="46">
        <v>279</v>
      </c>
      <c r="D19" s="46">
        <v>95</v>
      </c>
      <c r="E19" s="46">
        <v>47</v>
      </c>
      <c r="F19" s="46">
        <v>1171</v>
      </c>
      <c r="G19" s="667"/>
      <c r="H19" s="667"/>
    </row>
    <row r="20" spans="1:8">
      <c r="A20" s="11" t="s">
        <v>18</v>
      </c>
      <c r="B20" s="46">
        <v>314</v>
      </c>
      <c r="C20" s="46">
        <v>203</v>
      </c>
      <c r="D20" s="46">
        <v>52</v>
      </c>
      <c r="E20" s="46">
        <v>52</v>
      </c>
      <c r="F20" s="46">
        <v>621</v>
      </c>
      <c r="G20" s="667"/>
      <c r="H20" s="667"/>
    </row>
    <row r="21" spans="1:8">
      <c r="A21" s="11" t="s">
        <v>154</v>
      </c>
      <c r="B21" s="46">
        <v>3455</v>
      </c>
      <c r="C21" s="46">
        <v>659</v>
      </c>
      <c r="D21" s="46">
        <v>446</v>
      </c>
      <c r="E21" s="46">
        <v>130</v>
      </c>
      <c r="F21" s="46">
        <v>4690</v>
      </c>
      <c r="G21" s="667"/>
      <c r="H21" s="667"/>
    </row>
    <row r="22" spans="1:8">
      <c r="A22" s="11" t="s">
        <v>34</v>
      </c>
      <c r="B22" s="46">
        <v>2254</v>
      </c>
      <c r="C22" s="46">
        <v>841</v>
      </c>
      <c r="D22" s="46">
        <v>283</v>
      </c>
      <c r="E22" s="46">
        <v>62</v>
      </c>
      <c r="F22" s="46">
        <v>3440</v>
      </c>
      <c r="G22" s="667"/>
      <c r="H22" s="667"/>
    </row>
    <row r="23" spans="1:8">
      <c r="A23" s="11" t="s">
        <v>202</v>
      </c>
      <c r="B23" s="46">
        <v>1251</v>
      </c>
      <c r="C23" s="46">
        <v>157</v>
      </c>
      <c r="D23" s="46">
        <v>118</v>
      </c>
      <c r="E23" s="46">
        <v>24</v>
      </c>
      <c r="F23" s="46">
        <v>1550</v>
      </c>
      <c r="G23" s="667"/>
      <c r="H23" s="667"/>
    </row>
    <row r="24" spans="1:8">
      <c r="A24" s="11" t="s">
        <v>179</v>
      </c>
      <c r="B24" s="46">
        <v>2042</v>
      </c>
      <c r="C24" s="46">
        <v>491</v>
      </c>
      <c r="D24" s="46">
        <v>360</v>
      </c>
      <c r="E24" s="46">
        <v>36</v>
      </c>
      <c r="F24" s="46">
        <v>2929</v>
      </c>
      <c r="G24" s="667"/>
      <c r="H24" s="667"/>
    </row>
    <row r="25" spans="1:8">
      <c r="A25" s="11" t="s">
        <v>19</v>
      </c>
      <c r="B25" s="46">
        <v>2301</v>
      </c>
      <c r="C25" s="46">
        <v>460</v>
      </c>
      <c r="D25" s="46">
        <v>337</v>
      </c>
      <c r="E25" s="46">
        <v>23</v>
      </c>
      <c r="F25" s="46">
        <v>3121</v>
      </c>
      <c r="G25" s="667"/>
      <c r="H25" s="667"/>
    </row>
    <row r="26" spans="1:8">
      <c r="A26" s="11" t="s">
        <v>23</v>
      </c>
      <c r="B26" s="46">
        <v>373</v>
      </c>
      <c r="C26" s="46">
        <v>161</v>
      </c>
      <c r="D26" s="46">
        <v>55</v>
      </c>
      <c r="E26" s="46">
        <v>20</v>
      </c>
      <c r="F26" s="46">
        <v>609</v>
      </c>
      <c r="G26" s="667"/>
      <c r="H26" s="667"/>
    </row>
    <row r="27" spans="1:8">
      <c r="A27" s="11" t="s">
        <v>156</v>
      </c>
      <c r="B27" s="46">
        <v>3562</v>
      </c>
      <c r="C27" s="46">
        <v>257</v>
      </c>
      <c r="D27" s="46">
        <v>313</v>
      </c>
      <c r="E27" s="46">
        <v>764</v>
      </c>
      <c r="F27" s="46">
        <v>4896</v>
      </c>
      <c r="G27" s="667"/>
      <c r="H27" s="667"/>
    </row>
    <row r="28" spans="1:8">
      <c r="A28" s="11" t="s">
        <v>24</v>
      </c>
      <c r="B28" s="46">
        <v>1153</v>
      </c>
      <c r="C28" s="46">
        <v>163</v>
      </c>
      <c r="D28" s="46">
        <v>68</v>
      </c>
      <c r="E28" s="46">
        <v>68</v>
      </c>
      <c r="F28" s="46">
        <v>1452</v>
      </c>
      <c r="G28" s="667"/>
      <c r="H28" s="667"/>
    </row>
    <row r="29" spans="1:8">
      <c r="A29" s="11" t="s">
        <v>47</v>
      </c>
      <c r="B29" s="46">
        <v>1711</v>
      </c>
      <c r="C29" s="46">
        <v>354</v>
      </c>
      <c r="D29" s="46">
        <v>186</v>
      </c>
      <c r="E29" s="46">
        <v>59</v>
      </c>
      <c r="F29" s="46">
        <v>2310</v>
      </c>
      <c r="G29" s="667"/>
      <c r="H29" s="667"/>
    </row>
    <row r="30" spans="1:8">
      <c r="A30" s="11" t="s">
        <v>20</v>
      </c>
      <c r="B30" s="46">
        <v>300</v>
      </c>
      <c r="C30" s="46">
        <v>96</v>
      </c>
      <c r="D30" s="46">
        <v>37</v>
      </c>
      <c r="E30" s="46">
        <v>44</v>
      </c>
      <c r="F30" s="46">
        <v>477</v>
      </c>
      <c r="G30" s="667"/>
      <c r="H30" s="667"/>
    </row>
    <row r="31" spans="1:8">
      <c r="A31" s="11" t="s">
        <v>25</v>
      </c>
      <c r="B31" s="46">
        <v>69</v>
      </c>
      <c r="C31" s="46">
        <v>48</v>
      </c>
      <c r="D31" s="46">
        <v>56</v>
      </c>
      <c r="E31" s="46">
        <v>41</v>
      </c>
      <c r="F31" s="46">
        <v>214</v>
      </c>
      <c r="G31" s="667"/>
      <c r="H31" s="667"/>
    </row>
    <row r="32" spans="1:8">
      <c r="A32" s="11" t="s">
        <v>26</v>
      </c>
      <c r="B32" s="46">
        <v>439</v>
      </c>
      <c r="C32" s="46">
        <v>174</v>
      </c>
      <c r="D32" s="46">
        <v>136</v>
      </c>
      <c r="E32" s="46">
        <v>22</v>
      </c>
      <c r="F32" s="46">
        <v>771</v>
      </c>
      <c r="G32" s="667"/>
      <c r="H32" s="667"/>
    </row>
    <row r="33" spans="1:10">
      <c r="A33" s="11" t="s">
        <v>21</v>
      </c>
      <c r="B33" s="46">
        <v>3408</v>
      </c>
      <c r="C33" s="46">
        <v>986</v>
      </c>
      <c r="D33" s="46">
        <v>1195</v>
      </c>
      <c r="E33" s="46">
        <v>261</v>
      </c>
      <c r="F33" s="46">
        <v>5850</v>
      </c>
      <c r="G33" s="667"/>
      <c r="H33" s="667"/>
    </row>
    <row r="34" spans="1:10">
      <c r="A34" s="11" t="s">
        <v>38</v>
      </c>
      <c r="B34" s="46">
        <v>723</v>
      </c>
      <c r="C34" s="46">
        <v>165</v>
      </c>
      <c r="D34" s="46">
        <v>63</v>
      </c>
      <c r="E34" s="46">
        <v>7</v>
      </c>
      <c r="F34" s="46">
        <v>958</v>
      </c>
      <c r="G34" s="667"/>
      <c r="H34" s="667"/>
    </row>
    <row r="35" spans="1:10">
      <c r="A35" s="148" t="s">
        <v>27</v>
      </c>
      <c r="B35" s="1061">
        <v>140</v>
      </c>
      <c r="C35" s="1061">
        <v>141</v>
      </c>
      <c r="D35" s="1061">
        <v>36</v>
      </c>
      <c r="E35" s="1061">
        <v>25</v>
      </c>
      <c r="F35" s="1061">
        <v>342</v>
      </c>
      <c r="G35" s="667"/>
      <c r="H35" s="667"/>
    </row>
    <row r="36" spans="1:10">
      <c r="A36" s="272" t="s">
        <v>270</v>
      </c>
      <c r="G36" s="667"/>
      <c r="H36" s="667"/>
    </row>
    <row r="37" spans="1:10">
      <c r="A37" s="92" t="s">
        <v>550</v>
      </c>
      <c r="G37" s="667"/>
      <c r="H37" s="667"/>
    </row>
    <row r="38" spans="1:10">
      <c r="G38" s="667"/>
      <c r="H38" s="667"/>
    </row>
    <row r="40" spans="1:10" ht="22.5">
      <c r="A40" s="239" t="s">
        <v>256</v>
      </c>
      <c r="B40" s="1062" t="s">
        <v>261</v>
      </c>
      <c r="C40" s="1062" t="s">
        <v>262</v>
      </c>
      <c r="D40" s="1062" t="s">
        <v>259</v>
      </c>
      <c r="E40" s="1062" t="s">
        <v>260</v>
      </c>
      <c r="F40" s="1063"/>
      <c r="G40" s="1063"/>
      <c r="H40" s="1063"/>
      <c r="I40" s="1063"/>
      <c r="J40" s="1063"/>
    </row>
    <row r="41" spans="1:10">
      <c r="A41" s="49" t="s">
        <v>27</v>
      </c>
      <c r="B41" s="76">
        <v>40.935672514619881</v>
      </c>
      <c r="C41" s="76">
        <v>41.228070175438596</v>
      </c>
      <c r="D41" s="76">
        <v>10.526315789473683</v>
      </c>
      <c r="E41" s="76">
        <v>7.3099415204678362</v>
      </c>
      <c r="F41" s="46"/>
      <c r="G41" s="356"/>
      <c r="H41" s="356"/>
      <c r="I41" s="356"/>
      <c r="J41" s="356"/>
    </row>
    <row r="42" spans="1:10">
      <c r="A42" s="11" t="s">
        <v>38</v>
      </c>
      <c r="B42" s="46">
        <v>75.469728601252612</v>
      </c>
      <c r="C42" s="46">
        <v>17.223382045929018</v>
      </c>
      <c r="D42" s="46">
        <v>6.5762004175365343</v>
      </c>
      <c r="E42" s="46">
        <v>0.7306889352818372</v>
      </c>
      <c r="F42" s="46"/>
      <c r="G42" s="356"/>
      <c r="H42" s="356"/>
      <c r="I42" s="356"/>
      <c r="J42" s="356"/>
    </row>
    <row r="43" spans="1:10">
      <c r="A43" s="11" t="s">
        <v>21</v>
      </c>
      <c r="B43" s="46">
        <v>58.256410256410255</v>
      </c>
      <c r="C43" s="46">
        <v>16.854700854700855</v>
      </c>
      <c r="D43" s="46">
        <v>20.427350427350426</v>
      </c>
      <c r="E43" s="46">
        <v>4.4615384615384617</v>
      </c>
      <c r="F43" s="46"/>
      <c r="G43" s="356"/>
      <c r="H43" s="356"/>
      <c r="I43" s="356"/>
      <c r="J43" s="356"/>
    </row>
    <row r="44" spans="1:10">
      <c r="A44" s="11" t="s">
        <v>26</v>
      </c>
      <c r="B44" s="46">
        <v>56.939040207522694</v>
      </c>
      <c r="C44" s="46">
        <v>22.568093385214009</v>
      </c>
      <c r="D44" s="46">
        <v>17.639429312581065</v>
      </c>
      <c r="E44" s="46">
        <v>2.8534370946822309</v>
      </c>
      <c r="F44" s="46"/>
      <c r="G44" s="356"/>
      <c r="H44" s="356"/>
      <c r="I44" s="356"/>
      <c r="J44" s="356"/>
    </row>
    <row r="45" spans="1:10">
      <c r="A45" s="11" t="s">
        <v>25</v>
      </c>
      <c r="B45" s="46">
        <v>32.242990654205606</v>
      </c>
      <c r="C45" s="46">
        <v>22.429906542056074</v>
      </c>
      <c r="D45" s="46">
        <v>26.168224299065418</v>
      </c>
      <c r="E45" s="46">
        <v>19.158878504672899</v>
      </c>
      <c r="F45" s="46"/>
      <c r="G45" s="356"/>
      <c r="H45" s="356"/>
      <c r="I45" s="356"/>
      <c r="J45" s="356"/>
    </row>
    <row r="46" spans="1:10">
      <c r="A46" s="11" t="s">
        <v>20</v>
      </c>
      <c r="B46" s="46">
        <v>62.893081761006286</v>
      </c>
      <c r="C46" s="46">
        <v>20.125786163522012</v>
      </c>
      <c r="D46" s="46">
        <v>7.7568134171907763</v>
      </c>
      <c r="E46" s="46">
        <v>9.2243186582809216</v>
      </c>
      <c r="F46" s="46"/>
      <c r="G46" s="356"/>
      <c r="H46" s="356"/>
      <c r="I46" s="356"/>
      <c r="J46" s="356"/>
    </row>
    <row r="47" spans="1:10">
      <c r="A47" s="11" t="s">
        <v>47</v>
      </c>
      <c r="B47" s="46">
        <v>74.069264069264065</v>
      </c>
      <c r="C47" s="46">
        <v>15.324675324675324</v>
      </c>
      <c r="D47" s="46">
        <v>8.0519480519480524</v>
      </c>
      <c r="E47" s="46">
        <v>2.554112554112554</v>
      </c>
      <c r="F47" s="46"/>
      <c r="G47" s="356"/>
      <c r="H47" s="356"/>
      <c r="I47" s="356"/>
      <c r="J47" s="356"/>
    </row>
    <row r="48" spans="1:10">
      <c r="A48" s="11" t="s">
        <v>24</v>
      </c>
      <c r="B48" s="46">
        <v>79.407713498622584</v>
      </c>
      <c r="C48" s="46">
        <v>11.225895316804408</v>
      </c>
      <c r="D48" s="46">
        <v>4.6831955922865012</v>
      </c>
      <c r="E48" s="46">
        <v>4.6831955922865012</v>
      </c>
      <c r="F48" s="46"/>
      <c r="G48" s="356"/>
      <c r="H48" s="356"/>
      <c r="I48" s="356"/>
      <c r="J48" s="356"/>
    </row>
    <row r="49" spans="1:10">
      <c r="A49" s="11" t="s">
        <v>156</v>
      </c>
      <c r="B49" s="46">
        <v>72.753267973856211</v>
      </c>
      <c r="C49" s="46">
        <v>5.2491830065359473</v>
      </c>
      <c r="D49" s="46">
        <v>6.3929738562091494</v>
      </c>
      <c r="E49" s="46">
        <v>15.604575163398692</v>
      </c>
      <c r="F49" s="46"/>
      <c r="G49" s="356"/>
      <c r="H49" s="356"/>
      <c r="I49" s="356"/>
      <c r="J49" s="356"/>
    </row>
    <row r="50" spans="1:10">
      <c r="A50" s="11" t="s">
        <v>23</v>
      </c>
      <c r="B50" s="46">
        <v>61.247947454844009</v>
      </c>
      <c r="C50" s="46">
        <v>26.436781609195403</v>
      </c>
      <c r="D50" s="46">
        <v>9.0311986863711002</v>
      </c>
      <c r="E50" s="46">
        <v>3.284072249589491</v>
      </c>
      <c r="F50" s="46"/>
      <c r="G50" s="356"/>
      <c r="H50" s="356"/>
      <c r="I50" s="356"/>
      <c r="J50" s="356"/>
    </row>
    <row r="51" spans="1:10">
      <c r="A51" s="11" t="s">
        <v>19</v>
      </c>
      <c r="B51" s="46">
        <v>73.726369753284203</v>
      </c>
      <c r="C51" s="46">
        <v>14.738865748157641</v>
      </c>
      <c r="D51" s="46">
        <v>10.797821211150273</v>
      </c>
      <c r="E51" s="46">
        <v>0.73694328740788206</v>
      </c>
      <c r="F51" s="46"/>
      <c r="G51" s="356"/>
      <c r="H51" s="356"/>
      <c r="I51" s="356"/>
      <c r="J51" s="356"/>
    </row>
    <row r="52" spans="1:10">
      <c r="A52" s="11" t="s">
        <v>179</v>
      </c>
      <c r="B52" s="46">
        <v>69.716626835097301</v>
      </c>
      <c r="C52" s="46">
        <v>16.763400477978831</v>
      </c>
      <c r="D52" s="46">
        <v>12.290884260839876</v>
      </c>
      <c r="E52" s="46">
        <v>1.2290884260839876</v>
      </c>
      <c r="F52" s="46"/>
      <c r="G52" s="356"/>
      <c r="H52" s="356"/>
      <c r="I52" s="356"/>
      <c r="J52" s="356"/>
    </row>
    <row r="53" spans="1:10">
      <c r="A53" s="11" t="s">
        <v>202</v>
      </c>
      <c r="B53" s="46">
        <v>80.709677419354833</v>
      </c>
      <c r="C53" s="46">
        <v>10.129032258064516</v>
      </c>
      <c r="D53" s="46">
        <v>7.6129032258064511</v>
      </c>
      <c r="E53" s="46">
        <v>1.5483870967741935</v>
      </c>
      <c r="F53" s="46"/>
      <c r="G53" s="356"/>
      <c r="H53" s="356"/>
      <c r="I53" s="356"/>
      <c r="J53" s="356"/>
    </row>
    <row r="54" spans="1:10">
      <c r="A54" s="11" t="s">
        <v>34</v>
      </c>
      <c r="B54" s="46">
        <v>65.523255813953483</v>
      </c>
      <c r="C54" s="46">
        <v>24.447674418604652</v>
      </c>
      <c r="D54" s="46">
        <v>8.2267441860465116</v>
      </c>
      <c r="E54" s="46">
        <v>1.8023255813953489</v>
      </c>
      <c r="F54" s="46"/>
      <c r="G54" s="356"/>
      <c r="H54" s="356"/>
      <c r="I54" s="356"/>
      <c r="J54" s="356"/>
    </row>
    <row r="55" spans="1:10">
      <c r="A55" s="11" t="s">
        <v>154</v>
      </c>
      <c r="B55" s="46">
        <v>73.667377398720689</v>
      </c>
      <c r="C55" s="46">
        <v>14.051172707889126</v>
      </c>
      <c r="D55" s="46">
        <v>9.5095948827292105</v>
      </c>
      <c r="E55" s="46">
        <v>2.7718550106609809</v>
      </c>
      <c r="F55" s="46"/>
      <c r="G55" s="356"/>
      <c r="H55" s="356"/>
      <c r="I55" s="356"/>
      <c r="J55" s="356"/>
    </row>
    <row r="56" spans="1:10">
      <c r="A56" s="11" t="s">
        <v>18</v>
      </c>
      <c r="B56" s="46">
        <v>50.563607085346213</v>
      </c>
      <c r="C56" s="46">
        <v>32.689210950080515</v>
      </c>
      <c r="D56" s="46">
        <v>8.3735909822866343</v>
      </c>
      <c r="E56" s="46">
        <v>8.3735909822866343</v>
      </c>
      <c r="F56" s="46"/>
      <c r="G56" s="356"/>
      <c r="H56" s="356"/>
      <c r="I56" s="356"/>
      <c r="J56" s="356"/>
    </row>
    <row r="57" spans="1:10">
      <c r="A57" s="11" t="s">
        <v>17</v>
      </c>
      <c r="B57" s="46">
        <v>64.047822374039285</v>
      </c>
      <c r="C57" s="46">
        <v>23.825789923142612</v>
      </c>
      <c r="D57" s="46">
        <v>8.1127241673783086</v>
      </c>
      <c r="E57" s="46">
        <v>4.0136635354397949</v>
      </c>
      <c r="F57" s="46"/>
      <c r="G57" s="356"/>
      <c r="H57" s="356"/>
      <c r="I57" s="356"/>
      <c r="J57" s="356"/>
    </row>
    <row r="58" spans="1:10">
      <c r="A58" s="11" t="s">
        <v>16</v>
      </c>
      <c r="B58" s="46">
        <v>64.700374531835209</v>
      </c>
      <c r="C58" s="46">
        <v>25.561797752808989</v>
      </c>
      <c r="D58" s="46">
        <v>7.6310861423220979</v>
      </c>
      <c r="E58" s="46">
        <v>2.106741573033708</v>
      </c>
      <c r="F58" s="46"/>
      <c r="G58" s="356"/>
      <c r="H58" s="356"/>
      <c r="I58" s="356"/>
      <c r="J58" s="356"/>
    </row>
    <row r="59" spans="1:10">
      <c r="A59" s="11" t="s">
        <v>15</v>
      </c>
      <c r="B59" s="46">
        <v>72.027491408934708</v>
      </c>
      <c r="C59" s="46">
        <v>18.041237113402062</v>
      </c>
      <c r="D59" s="46">
        <v>8.934707903780069</v>
      </c>
      <c r="E59" s="46">
        <v>0.99656357388316152</v>
      </c>
      <c r="F59" s="46"/>
      <c r="G59" s="356"/>
      <c r="H59" s="356"/>
      <c r="I59" s="356"/>
      <c r="J59" s="356"/>
    </row>
    <row r="60" spans="1:10">
      <c r="A60" s="11" t="s">
        <v>14</v>
      </c>
      <c r="B60" s="46">
        <v>79.274292742927429</v>
      </c>
      <c r="C60" s="46">
        <v>10.024600246002461</v>
      </c>
      <c r="D60" s="46">
        <v>8.6100861008610092</v>
      </c>
      <c r="E60" s="46">
        <v>2.0910209102091022</v>
      </c>
      <c r="F60" s="46"/>
      <c r="G60" s="356"/>
      <c r="H60" s="356"/>
      <c r="I60" s="356"/>
      <c r="J60" s="356"/>
    </row>
    <row r="61" spans="1:10">
      <c r="A61" s="11" t="s">
        <v>13</v>
      </c>
      <c r="B61" s="46">
        <v>71.381936887921654</v>
      </c>
      <c r="C61" s="46">
        <v>19.151251360174101</v>
      </c>
      <c r="D61" s="46">
        <v>8.0522306855277481</v>
      </c>
      <c r="E61" s="46">
        <v>1.4145810663764962</v>
      </c>
      <c r="F61" s="46"/>
      <c r="G61" s="356"/>
      <c r="H61" s="356"/>
      <c r="I61" s="356"/>
      <c r="J61" s="356"/>
    </row>
    <row r="62" spans="1:10">
      <c r="A62" s="11" t="s">
        <v>12</v>
      </c>
      <c r="B62" s="46">
        <v>81.79171332586786</v>
      </c>
      <c r="C62" s="46">
        <v>12.945128779395297</v>
      </c>
      <c r="D62" s="46">
        <v>4.5688689809630461</v>
      </c>
      <c r="E62" s="46">
        <v>0.6942889137737962</v>
      </c>
      <c r="F62" s="46"/>
      <c r="G62" s="356"/>
      <c r="H62" s="356"/>
      <c r="I62" s="356"/>
      <c r="J62" s="356"/>
    </row>
    <row r="63" spans="1:10">
      <c r="A63" s="11" t="s">
        <v>11</v>
      </c>
      <c r="B63" s="46">
        <v>77.390833634067121</v>
      </c>
      <c r="C63" s="46">
        <v>11.494045470949116</v>
      </c>
      <c r="D63" s="46">
        <v>7.4702273547455791</v>
      </c>
      <c r="E63" s="46">
        <v>3.644893540238181</v>
      </c>
      <c r="F63" s="46"/>
      <c r="G63" s="356"/>
      <c r="H63" s="356"/>
      <c r="I63" s="356"/>
      <c r="J63" s="356"/>
    </row>
    <row r="64" spans="1:10">
      <c r="A64" s="11" t="s">
        <v>10</v>
      </c>
      <c r="B64" s="46">
        <v>58.49535080304311</v>
      </c>
      <c r="C64" s="46">
        <v>27.979712595097212</v>
      </c>
      <c r="D64" s="46">
        <v>8.1994928148774306</v>
      </c>
      <c r="E64" s="46">
        <v>5.3254437869822482</v>
      </c>
      <c r="F64" s="46"/>
      <c r="G64" s="356"/>
      <c r="H64" s="356"/>
      <c r="I64" s="356"/>
      <c r="J64" s="356"/>
    </row>
    <row r="65" spans="1:10">
      <c r="A65" s="11" t="s">
        <v>22</v>
      </c>
      <c r="B65" s="46">
        <v>45.205479452054796</v>
      </c>
      <c r="C65" s="46">
        <v>46.575342465753401</v>
      </c>
      <c r="D65" s="46">
        <v>8.2191780821917799</v>
      </c>
      <c r="E65" s="46">
        <v>0</v>
      </c>
      <c r="F65" s="46"/>
      <c r="G65" s="356"/>
      <c r="H65" s="356"/>
      <c r="I65" s="356"/>
      <c r="J65" s="356"/>
    </row>
    <row r="66" spans="1:10">
      <c r="A66" s="11" t="s">
        <v>9</v>
      </c>
      <c r="B66" s="46">
        <v>86.586493987049025</v>
      </c>
      <c r="C66" s="46">
        <v>8.279370952821461</v>
      </c>
      <c r="D66" s="46">
        <v>4.995374653098982</v>
      </c>
      <c r="E66" s="46">
        <v>0.13876040703052728</v>
      </c>
      <c r="F66" s="46"/>
      <c r="G66" s="356"/>
      <c r="H66" s="356"/>
      <c r="I66" s="356"/>
      <c r="J66" s="356"/>
    </row>
    <row r="67" spans="1:10">
      <c r="A67" s="148" t="s">
        <v>8</v>
      </c>
      <c r="B67" s="1061">
        <v>40.248962655601659</v>
      </c>
      <c r="C67" s="1061">
        <v>32.780082987551864</v>
      </c>
      <c r="D67" s="1061">
        <v>26.556016597510375</v>
      </c>
      <c r="E67" s="1061">
        <v>0.41493775933609961</v>
      </c>
      <c r="F67" s="46"/>
      <c r="G67" s="356"/>
      <c r="H67" s="356"/>
      <c r="I67" s="356"/>
      <c r="J67" s="356"/>
    </row>
    <row r="68" spans="1:10">
      <c r="A68" s="239" t="s">
        <v>7</v>
      </c>
      <c r="B68" s="82">
        <v>71.067178367720587</v>
      </c>
      <c r="C68" s="82">
        <v>15.757693120202802</v>
      </c>
      <c r="D68" s="82">
        <v>9.4676431237236827</v>
      </c>
      <c r="E68" s="82">
        <v>3.7074853883529331</v>
      </c>
      <c r="F68" s="11"/>
      <c r="G68" s="11"/>
      <c r="H68" s="11"/>
      <c r="I68" s="11"/>
      <c r="J68" s="11"/>
    </row>
    <row r="69" spans="1:10">
      <c r="F69" s="11"/>
      <c r="G69" s="11"/>
      <c r="H69" s="11"/>
      <c r="I69" s="11"/>
      <c r="J69" s="11"/>
    </row>
  </sheetData>
  <sortState ref="A41:E67">
    <sortCondition descending="1" ref="A41:A67"/>
  </sortState>
  <pageMargins left="0.511811024" right="0.511811024" top="0.78740157499999996" bottom="0.78740157499999996" header="0.31496062000000002" footer="0.31496062000000002"/>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workbookViewId="0">
      <selection sqref="A1:XFD1048576"/>
    </sheetView>
  </sheetViews>
  <sheetFormatPr defaultRowHeight="11.25"/>
  <cols>
    <col min="1" max="1" width="18.5703125" style="92" customWidth="1"/>
    <col min="2" max="3" width="11.5703125" style="92" customWidth="1"/>
    <col min="4" max="7" width="11.140625" style="92" customWidth="1"/>
    <col min="8" max="9" width="9.140625" style="92"/>
    <col min="10" max="10" width="9.85546875" style="92" customWidth="1"/>
    <col min="11" max="14" width="9.140625" style="92"/>
    <col min="15" max="15" width="9.140625" style="280"/>
    <col min="16" max="16384" width="9.140625" style="92"/>
  </cols>
  <sheetData>
    <row r="1" spans="1:16">
      <c r="A1" s="215" t="s">
        <v>620</v>
      </c>
    </row>
    <row r="2" spans="1:16">
      <c r="A2" s="216" t="s">
        <v>939</v>
      </c>
    </row>
    <row r="3" spans="1:16">
      <c r="A3" s="216" t="s">
        <v>49</v>
      </c>
    </row>
    <row r="4" spans="1:16">
      <c r="A4" s="216"/>
    </row>
    <row r="5" spans="1:16" ht="36.75" customHeight="1">
      <c r="A5" s="1183" t="s">
        <v>101</v>
      </c>
      <c r="B5" s="1212" t="s">
        <v>229</v>
      </c>
      <c r="C5" s="1213"/>
      <c r="D5" s="1214" t="s">
        <v>230</v>
      </c>
      <c r="E5" s="1215"/>
      <c r="F5" s="1214" t="s">
        <v>231</v>
      </c>
      <c r="G5" s="1215"/>
      <c r="H5" s="1212" t="s">
        <v>108</v>
      </c>
      <c r="I5" s="1216"/>
      <c r="J5" s="1183" t="s">
        <v>999</v>
      </c>
    </row>
    <row r="6" spans="1:16">
      <c r="A6" s="1183"/>
      <c r="B6" s="1212" t="s">
        <v>4</v>
      </c>
      <c r="C6" s="1216"/>
      <c r="D6" s="1212" t="s">
        <v>4</v>
      </c>
      <c r="E6" s="1216"/>
      <c r="F6" s="1212" t="s">
        <v>4</v>
      </c>
      <c r="G6" s="1213"/>
      <c r="H6" s="1212" t="s">
        <v>4</v>
      </c>
      <c r="I6" s="1216"/>
      <c r="J6" s="1183"/>
    </row>
    <row r="7" spans="1:16">
      <c r="A7" s="1183"/>
      <c r="B7" s="771">
        <v>2013</v>
      </c>
      <c r="C7" s="771">
        <v>2014</v>
      </c>
      <c r="D7" s="771">
        <v>2013</v>
      </c>
      <c r="E7" s="771">
        <v>2014</v>
      </c>
      <c r="F7" s="771">
        <v>2013</v>
      </c>
      <c r="G7" s="834">
        <v>2014</v>
      </c>
      <c r="H7" s="771">
        <v>2013</v>
      </c>
      <c r="I7" s="771">
        <v>2014</v>
      </c>
      <c r="J7" s="1183"/>
    </row>
    <row r="8" spans="1:16">
      <c r="A8" s="965"/>
      <c r="B8" s="207"/>
      <c r="C8" s="207"/>
      <c r="D8" s="207"/>
      <c r="E8" s="207"/>
      <c r="F8" s="207"/>
      <c r="G8" s="207"/>
      <c r="H8" s="207"/>
      <c r="I8" s="207"/>
      <c r="J8" s="965"/>
    </row>
    <row r="9" spans="1:16" s="11" customFormat="1">
      <c r="A9" s="769" t="s">
        <v>233</v>
      </c>
      <c r="B9" s="217">
        <v>111610</v>
      </c>
      <c r="C9" s="217">
        <v>107968</v>
      </c>
      <c r="D9" s="217">
        <v>15744</v>
      </c>
      <c r="E9" s="217">
        <v>8858</v>
      </c>
      <c r="F9" s="217">
        <v>1554</v>
      </c>
      <c r="G9" s="217">
        <v>1553</v>
      </c>
      <c r="H9" s="300">
        <v>128908</v>
      </c>
      <c r="I9" s="300">
        <v>118379</v>
      </c>
      <c r="J9" s="835">
        <v>-8.1678406305272011E-2</v>
      </c>
      <c r="O9" s="283"/>
    </row>
    <row r="10" spans="1:16" s="11" customFormat="1">
      <c r="A10" s="218"/>
      <c r="B10" s="232"/>
      <c r="C10" s="232"/>
      <c r="D10" s="232"/>
      <c r="E10" s="232"/>
      <c r="F10" s="232"/>
      <c r="G10" s="232"/>
      <c r="H10" s="582"/>
      <c r="I10" s="582"/>
      <c r="J10" s="736"/>
      <c r="O10" s="283"/>
    </row>
    <row r="11" spans="1:16">
      <c r="A11" s="219" t="s">
        <v>8</v>
      </c>
      <c r="B11" s="140">
        <v>667</v>
      </c>
      <c r="C11" s="140">
        <v>535</v>
      </c>
      <c r="D11" s="582">
        <v>8</v>
      </c>
      <c r="E11" s="582">
        <v>2</v>
      </c>
      <c r="F11" s="582" t="s">
        <v>46</v>
      </c>
      <c r="G11" s="582" t="s">
        <v>46</v>
      </c>
      <c r="H11" s="274">
        <v>675</v>
      </c>
      <c r="I11" s="274">
        <v>537</v>
      </c>
      <c r="J11" s="737">
        <v>-0.20444444444444443</v>
      </c>
      <c r="K11" s="11"/>
      <c r="L11" s="280"/>
      <c r="M11" s="280"/>
      <c r="P11" s="280"/>
    </row>
    <row r="12" spans="1:16">
      <c r="A12" s="219" t="s">
        <v>197</v>
      </c>
      <c r="B12" s="140">
        <v>1708</v>
      </c>
      <c r="C12" s="140">
        <v>1857</v>
      </c>
      <c r="D12" s="582">
        <v>7</v>
      </c>
      <c r="E12" s="582">
        <v>5</v>
      </c>
      <c r="F12" s="582">
        <v>59</v>
      </c>
      <c r="G12" s="582">
        <v>59</v>
      </c>
      <c r="H12" s="274">
        <v>1774</v>
      </c>
      <c r="I12" s="274">
        <v>1921</v>
      </c>
      <c r="J12" s="737">
        <v>8.2863585118376548E-2</v>
      </c>
      <c r="K12" s="11"/>
      <c r="L12" s="284"/>
      <c r="M12" s="280"/>
      <c r="N12" s="280"/>
      <c r="P12" s="280"/>
    </row>
    <row r="13" spans="1:16">
      <c r="A13" s="219" t="s">
        <v>22</v>
      </c>
      <c r="B13" s="128">
        <v>289</v>
      </c>
      <c r="C13" s="128">
        <v>97</v>
      </c>
      <c r="D13" s="582">
        <v>41</v>
      </c>
      <c r="E13" s="582" t="s">
        <v>46</v>
      </c>
      <c r="F13" s="582">
        <v>49</v>
      </c>
      <c r="G13" s="582">
        <v>41</v>
      </c>
      <c r="H13" s="274">
        <v>379</v>
      </c>
      <c r="I13" s="274">
        <v>138</v>
      </c>
      <c r="J13" s="737">
        <v>-0.63588390501319259</v>
      </c>
      <c r="K13" s="11"/>
      <c r="L13" s="280"/>
      <c r="M13" s="280"/>
      <c r="N13" s="280"/>
      <c r="P13" s="280"/>
    </row>
    <row r="14" spans="1:16">
      <c r="A14" s="219" t="s">
        <v>10</v>
      </c>
      <c r="B14" s="140">
        <v>938</v>
      </c>
      <c r="C14" s="140">
        <v>645</v>
      </c>
      <c r="D14" s="582">
        <v>13</v>
      </c>
      <c r="E14" s="582">
        <v>19</v>
      </c>
      <c r="F14" s="582">
        <v>13</v>
      </c>
      <c r="G14" s="582">
        <v>140</v>
      </c>
      <c r="H14" s="274">
        <v>964</v>
      </c>
      <c r="I14" s="274">
        <v>804</v>
      </c>
      <c r="J14" s="737">
        <v>-0.1659751037344398</v>
      </c>
      <c r="K14" s="11"/>
      <c r="L14" s="280"/>
      <c r="M14" s="280"/>
      <c r="N14" s="280"/>
      <c r="P14" s="280"/>
    </row>
    <row r="15" spans="1:16">
      <c r="A15" s="219" t="s">
        <v>234</v>
      </c>
      <c r="B15" s="28">
        <v>5146</v>
      </c>
      <c r="C15" s="28">
        <v>4568</v>
      </c>
      <c r="D15" s="582">
        <v>926</v>
      </c>
      <c r="E15" s="582">
        <v>183</v>
      </c>
      <c r="F15" s="582">
        <v>139</v>
      </c>
      <c r="G15" s="582">
        <v>81</v>
      </c>
      <c r="H15" s="274">
        <v>6211</v>
      </c>
      <c r="I15" s="274">
        <v>4832</v>
      </c>
      <c r="J15" s="737">
        <v>-0.2220254387377234</v>
      </c>
      <c r="K15" s="11"/>
      <c r="L15" s="280"/>
      <c r="M15" s="280"/>
      <c r="N15" s="280"/>
      <c r="P15" s="280"/>
    </row>
    <row r="16" spans="1:16">
      <c r="A16" s="219" t="s">
        <v>198</v>
      </c>
      <c r="B16" s="140">
        <v>6124</v>
      </c>
      <c r="C16" s="140">
        <v>6224</v>
      </c>
      <c r="D16" s="582">
        <v>2049</v>
      </c>
      <c r="E16" s="582">
        <v>591</v>
      </c>
      <c r="F16" s="582">
        <v>62</v>
      </c>
      <c r="G16" s="582">
        <v>39</v>
      </c>
      <c r="H16" s="274">
        <v>8235</v>
      </c>
      <c r="I16" s="274">
        <v>6854</v>
      </c>
      <c r="J16" s="737">
        <v>-0.16769884638737098</v>
      </c>
      <c r="K16" s="11"/>
      <c r="L16" s="284"/>
      <c r="M16" s="280"/>
      <c r="N16" s="280"/>
      <c r="P16" s="280"/>
    </row>
    <row r="17" spans="1:16">
      <c r="A17" s="219" t="s">
        <v>13</v>
      </c>
      <c r="B17" s="60">
        <v>2173</v>
      </c>
      <c r="C17" s="60">
        <v>2313</v>
      </c>
      <c r="D17" s="582">
        <v>2081</v>
      </c>
      <c r="E17" s="582">
        <v>1471</v>
      </c>
      <c r="F17" s="582">
        <v>48</v>
      </c>
      <c r="G17" s="582">
        <v>98</v>
      </c>
      <c r="H17" s="274">
        <v>4302</v>
      </c>
      <c r="I17" s="274">
        <v>3882</v>
      </c>
      <c r="J17" s="737">
        <v>-9.7629009762901009E-2</v>
      </c>
      <c r="K17" s="11"/>
      <c r="L17" s="284"/>
      <c r="M17" s="280"/>
      <c r="N17" s="280"/>
      <c r="P17" s="280"/>
    </row>
    <row r="18" spans="1:16">
      <c r="A18" s="219" t="s">
        <v>14</v>
      </c>
      <c r="B18" s="128">
        <v>4266</v>
      </c>
      <c r="C18" s="128">
        <v>4301</v>
      </c>
      <c r="D18" s="582">
        <v>166</v>
      </c>
      <c r="E18" s="582">
        <v>116</v>
      </c>
      <c r="F18" s="582">
        <v>39</v>
      </c>
      <c r="G18" s="582">
        <v>47</v>
      </c>
      <c r="H18" s="274">
        <v>4471</v>
      </c>
      <c r="I18" s="274">
        <v>4464</v>
      </c>
      <c r="J18" s="737">
        <v>-1.5656452695146372E-3</v>
      </c>
      <c r="K18" s="11"/>
      <c r="L18" s="284"/>
      <c r="M18" s="280"/>
      <c r="N18" s="280"/>
      <c r="P18" s="280"/>
    </row>
    <row r="19" spans="1:16">
      <c r="A19" s="219" t="s">
        <v>199</v>
      </c>
      <c r="B19" s="140">
        <v>3279</v>
      </c>
      <c r="C19" s="140">
        <v>3676</v>
      </c>
      <c r="D19" s="582">
        <v>170</v>
      </c>
      <c r="E19" s="582">
        <v>205</v>
      </c>
      <c r="F19" s="582">
        <v>35</v>
      </c>
      <c r="G19" s="582">
        <v>74</v>
      </c>
      <c r="H19" s="274">
        <v>3484</v>
      </c>
      <c r="I19" s="274">
        <v>3955</v>
      </c>
      <c r="J19" s="737">
        <v>0.13518943742824341</v>
      </c>
      <c r="K19" s="11"/>
      <c r="L19" s="284"/>
      <c r="M19" s="280"/>
      <c r="N19" s="280"/>
      <c r="P19" s="280"/>
    </row>
    <row r="20" spans="1:16">
      <c r="A20" s="219" t="s">
        <v>177</v>
      </c>
      <c r="B20" s="140">
        <v>1081</v>
      </c>
      <c r="C20" s="140">
        <v>1400</v>
      </c>
      <c r="D20" s="582">
        <v>22</v>
      </c>
      <c r="E20" s="582">
        <v>17</v>
      </c>
      <c r="F20" s="582">
        <v>75</v>
      </c>
      <c r="G20" s="582">
        <v>57</v>
      </c>
      <c r="H20" s="274">
        <v>1178</v>
      </c>
      <c r="I20" s="274">
        <v>1474</v>
      </c>
      <c r="J20" s="737">
        <v>0.25127334465195239</v>
      </c>
      <c r="K20" s="11"/>
      <c r="L20" s="284"/>
      <c r="M20" s="280"/>
      <c r="N20" s="280"/>
      <c r="P20" s="280"/>
    </row>
    <row r="21" spans="1:16">
      <c r="A21" s="219" t="s">
        <v>17</v>
      </c>
      <c r="B21" s="140">
        <v>2217</v>
      </c>
      <c r="C21" s="140">
        <v>2267</v>
      </c>
      <c r="D21" s="582">
        <v>433</v>
      </c>
      <c r="E21" s="582">
        <v>208</v>
      </c>
      <c r="F21" s="582">
        <v>53</v>
      </c>
      <c r="G21" s="582">
        <v>49</v>
      </c>
      <c r="H21" s="274">
        <v>2703</v>
      </c>
      <c r="I21" s="274">
        <v>2524</v>
      </c>
      <c r="J21" s="737">
        <v>-6.6222715501294882E-2</v>
      </c>
      <c r="K21" s="11"/>
      <c r="L21" s="284"/>
      <c r="M21" s="280"/>
      <c r="N21" s="280"/>
      <c r="P21" s="280"/>
    </row>
    <row r="22" spans="1:16">
      <c r="A22" s="219" t="s">
        <v>18</v>
      </c>
      <c r="B22" s="140">
        <v>814</v>
      </c>
      <c r="C22" s="140">
        <v>935</v>
      </c>
      <c r="D22" s="582">
        <v>354</v>
      </c>
      <c r="E22" s="582">
        <v>353</v>
      </c>
      <c r="F22" s="582">
        <v>78</v>
      </c>
      <c r="G22" s="582">
        <v>90</v>
      </c>
      <c r="H22" s="274">
        <v>1246</v>
      </c>
      <c r="I22" s="274">
        <v>1378</v>
      </c>
      <c r="J22" s="737">
        <v>0.10593900481540941</v>
      </c>
      <c r="K22" s="11"/>
      <c r="L22" s="284"/>
      <c r="M22" s="280"/>
      <c r="N22" s="280"/>
      <c r="P22" s="280"/>
    </row>
    <row r="23" spans="1:16">
      <c r="A23" s="219" t="s">
        <v>221</v>
      </c>
      <c r="B23" s="140">
        <v>23267</v>
      </c>
      <c r="C23" s="140">
        <v>21549</v>
      </c>
      <c r="D23" s="582">
        <v>1183</v>
      </c>
      <c r="E23" s="582">
        <v>80</v>
      </c>
      <c r="F23" s="582">
        <v>139</v>
      </c>
      <c r="G23" s="582">
        <v>77</v>
      </c>
      <c r="H23" s="274">
        <v>24589</v>
      </c>
      <c r="I23" s="274">
        <v>21706</v>
      </c>
      <c r="J23" s="737">
        <v>-0.11724754971735329</v>
      </c>
      <c r="K23" s="11"/>
      <c r="L23" s="280"/>
      <c r="M23" s="280"/>
      <c r="N23" s="280"/>
      <c r="P23" s="280"/>
    </row>
    <row r="24" spans="1:16">
      <c r="A24" s="219" t="s">
        <v>53</v>
      </c>
      <c r="B24" s="140">
        <v>1610</v>
      </c>
      <c r="C24" s="140">
        <v>1155</v>
      </c>
      <c r="D24" s="582">
        <v>155</v>
      </c>
      <c r="E24" s="582">
        <v>246</v>
      </c>
      <c r="F24" s="582">
        <v>86</v>
      </c>
      <c r="G24" s="582">
        <v>53</v>
      </c>
      <c r="H24" s="274">
        <v>1851</v>
      </c>
      <c r="I24" s="274">
        <v>1454</v>
      </c>
      <c r="J24" s="737">
        <v>-0.21447866018368444</v>
      </c>
      <c r="K24" s="11"/>
      <c r="L24" s="280"/>
      <c r="M24" s="280"/>
      <c r="N24" s="280"/>
      <c r="P24" s="280"/>
    </row>
    <row r="25" spans="1:16">
      <c r="A25" s="219" t="s">
        <v>202</v>
      </c>
      <c r="B25" s="140">
        <v>2774</v>
      </c>
      <c r="C25" s="140">
        <v>2952</v>
      </c>
      <c r="D25" s="582">
        <v>23</v>
      </c>
      <c r="E25" s="582">
        <v>57</v>
      </c>
      <c r="F25" s="582">
        <v>30</v>
      </c>
      <c r="G25" s="582">
        <v>30</v>
      </c>
      <c r="H25" s="274">
        <v>2827</v>
      </c>
      <c r="I25" s="274">
        <v>3039</v>
      </c>
      <c r="J25" s="737">
        <v>7.4991156703218875E-2</v>
      </c>
      <c r="K25" s="11"/>
      <c r="L25" s="284"/>
      <c r="M25" s="280"/>
      <c r="N25" s="280"/>
      <c r="P25" s="280"/>
    </row>
    <row r="26" spans="1:16">
      <c r="A26" s="219" t="s">
        <v>179</v>
      </c>
      <c r="B26" s="140">
        <v>7026</v>
      </c>
      <c r="C26" s="140">
        <v>6698</v>
      </c>
      <c r="D26" s="582">
        <v>787</v>
      </c>
      <c r="E26" s="582">
        <v>215</v>
      </c>
      <c r="F26" s="582">
        <v>137</v>
      </c>
      <c r="G26" s="582">
        <v>82</v>
      </c>
      <c r="H26" s="274">
        <v>7950</v>
      </c>
      <c r="I26" s="274">
        <v>6995</v>
      </c>
      <c r="J26" s="737">
        <v>-0.12012578616352199</v>
      </c>
      <c r="K26" s="11"/>
      <c r="L26" s="280"/>
      <c r="M26" s="280"/>
      <c r="N26" s="280"/>
      <c r="P26" s="280"/>
    </row>
    <row r="27" spans="1:16">
      <c r="A27" s="219" t="s">
        <v>235</v>
      </c>
      <c r="B27" s="140">
        <v>4931</v>
      </c>
      <c r="C27" s="140">
        <v>4478</v>
      </c>
      <c r="D27" s="582">
        <v>178</v>
      </c>
      <c r="E27" s="582">
        <v>147</v>
      </c>
      <c r="F27" s="582">
        <v>27</v>
      </c>
      <c r="G27" s="582">
        <v>21</v>
      </c>
      <c r="H27" s="274">
        <v>5136</v>
      </c>
      <c r="I27" s="274">
        <v>4646</v>
      </c>
      <c r="J27" s="737">
        <v>-9.5404984423676065E-2</v>
      </c>
      <c r="K27" s="11"/>
      <c r="L27" s="280"/>
      <c r="M27" s="280"/>
      <c r="N27" s="280"/>
      <c r="P27" s="280"/>
    </row>
    <row r="28" spans="1:16">
      <c r="A28" s="219" t="s">
        <v>236</v>
      </c>
      <c r="B28" s="140">
        <v>328</v>
      </c>
      <c r="C28" s="140">
        <v>408</v>
      </c>
      <c r="D28" s="582">
        <v>229</v>
      </c>
      <c r="E28" s="582">
        <v>535</v>
      </c>
      <c r="F28" s="582">
        <v>46</v>
      </c>
      <c r="G28" s="582">
        <v>38</v>
      </c>
      <c r="H28" s="274">
        <v>603</v>
      </c>
      <c r="I28" s="274">
        <v>981</v>
      </c>
      <c r="J28" s="737">
        <v>0.62686567164179108</v>
      </c>
      <c r="K28" s="11"/>
      <c r="L28" s="284"/>
      <c r="M28" s="280"/>
      <c r="N28" s="280"/>
      <c r="P28" s="280"/>
    </row>
    <row r="29" spans="1:16">
      <c r="A29" s="219" t="s">
        <v>156</v>
      </c>
      <c r="B29" s="140">
        <v>8101</v>
      </c>
      <c r="C29" s="140">
        <v>8649</v>
      </c>
      <c r="D29" s="582">
        <v>227</v>
      </c>
      <c r="E29" s="582">
        <v>178</v>
      </c>
      <c r="F29" s="582">
        <v>75</v>
      </c>
      <c r="G29" s="582">
        <v>67</v>
      </c>
      <c r="H29" s="274">
        <v>8403</v>
      </c>
      <c r="I29" s="274">
        <v>8894</v>
      </c>
      <c r="J29" s="737">
        <v>5.8431512555039866E-2</v>
      </c>
      <c r="K29" s="11"/>
      <c r="L29" s="284"/>
      <c r="M29" s="280"/>
      <c r="N29" s="280"/>
      <c r="P29" s="280"/>
    </row>
    <row r="30" spans="1:16">
      <c r="A30" s="219" t="s">
        <v>24</v>
      </c>
      <c r="B30" s="140">
        <v>493</v>
      </c>
      <c r="C30" s="140">
        <v>464</v>
      </c>
      <c r="D30" s="582">
        <v>386</v>
      </c>
      <c r="E30" s="582">
        <v>451</v>
      </c>
      <c r="F30" s="582">
        <v>71</v>
      </c>
      <c r="G30" s="582">
        <v>53</v>
      </c>
      <c r="H30" s="274">
        <v>950</v>
      </c>
      <c r="I30" s="274">
        <v>968</v>
      </c>
      <c r="J30" s="737">
        <v>1.8947368421052602E-2</v>
      </c>
      <c r="K30" s="11"/>
      <c r="L30" s="284"/>
      <c r="M30" s="280"/>
      <c r="N30" s="280"/>
      <c r="P30" s="280"/>
    </row>
    <row r="31" spans="1:16">
      <c r="A31" s="219" t="s">
        <v>201</v>
      </c>
      <c r="B31" s="140">
        <v>8318</v>
      </c>
      <c r="C31" s="140">
        <v>8141</v>
      </c>
      <c r="D31" s="582">
        <v>127</v>
      </c>
      <c r="E31" s="582">
        <v>174</v>
      </c>
      <c r="F31" s="582">
        <v>103</v>
      </c>
      <c r="G31" s="582">
        <v>68</v>
      </c>
      <c r="H31" s="274">
        <v>8548</v>
      </c>
      <c r="I31" s="274">
        <v>8383</v>
      </c>
      <c r="J31" s="737">
        <v>-1.9302760879737924E-2</v>
      </c>
      <c r="K31" s="11"/>
      <c r="L31" s="280"/>
      <c r="M31" s="280"/>
      <c r="N31" s="280"/>
      <c r="P31" s="280"/>
    </row>
    <row r="32" spans="1:16">
      <c r="A32" s="219" t="s">
        <v>237</v>
      </c>
      <c r="B32" s="128">
        <v>1648</v>
      </c>
      <c r="C32" s="140">
        <v>881</v>
      </c>
      <c r="D32" s="582">
        <v>8</v>
      </c>
      <c r="E32" s="582">
        <v>37</v>
      </c>
      <c r="F32" s="582" t="s">
        <v>46</v>
      </c>
      <c r="G32" s="582" t="s">
        <v>46</v>
      </c>
      <c r="H32" s="274">
        <v>1656</v>
      </c>
      <c r="I32" s="274">
        <v>918</v>
      </c>
      <c r="J32" s="737">
        <v>-0.44565217391304346</v>
      </c>
      <c r="K32" s="11"/>
      <c r="L32" s="280"/>
      <c r="M32" s="280"/>
      <c r="N32" s="280"/>
      <c r="P32" s="280"/>
    </row>
    <row r="33" spans="1:16">
      <c r="A33" s="219" t="s">
        <v>238</v>
      </c>
      <c r="B33" s="128">
        <v>54</v>
      </c>
      <c r="C33" s="128">
        <v>149</v>
      </c>
      <c r="D33" s="582" t="s">
        <v>46</v>
      </c>
      <c r="E33" s="582">
        <v>3</v>
      </c>
      <c r="F33" s="582">
        <v>8</v>
      </c>
      <c r="G33" s="582">
        <v>23</v>
      </c>
      <c r="H33" s="274">
        <v>62</v>
      </c>
      <c r="I33" s="274">
        <v>175</v>
      </c>
      <c r="J33" s="737">
        <v>1.8225806451612905</v>
      </c>
      <c r="K33" s="11"/>
      <c r="L33" s="284"/>
      <c r="M33" s="280"/>
      <c r="N33" s="280"/>
      <c r="P33" s="280"/>
    </row>
    <row r="34" spans="1:16">
      <c r="A34" s="220" t="s">
        <v>26</v>
      </c>
      <c r="B34" s="738">
        <v>3209</v>
      </c>
      <c r="C34" s="738">
        <v>3687</v>
      </c>
      <c r="D34" s="582">
        <v>32</v>
      </c>
      <c r="E34" s="582">
        <v>17</v>
      </c>
      <c r="F34" s="582">
        <v>59</v>
      </c>
      <c r="G34" s="582">
        <v>72</v>
      </c>
      <c r="H34" s="274">
        <v>3300</v>
      </c>
      <c r="I34" s="274">
        <v>3776</v>
      </c>
      <c r="J34" s="737">
        <v>0.14424242424242428</v>
      </c>
      <c r="K34" s="11"/>
      <c r="L34" s="284"/>
      <c r="M34" s="280"/>
      <c r="N34" s="280"/>
      <c r="P34" s="280"/>
    </row>
    <row r="35" spans="1:16">
      <c r="A35" s="219" t="s">
        <v>158</v>
      </c>
      <c r="B35" s="28">
        <v>18838</v>
      </c>
      <c r="C35" s="28">
        <v>18037</v>
      </c>
      <c r="D35" s="582">
        <v>6109</v>
      </c>
      <c r="E35" s="582">
        <v>3529</v>
      </c>
      <c r="F35" s="582">
        <v>75</v>
      </c>
      <c r="G35" s="582">
        <v>110</v>
      </c>
      <c r="H35" s="274">
        <v>25022</v>
      </c>
      <c r="I35" s="274">
        <v>21676</v>
      </c>
      <c r="J35" s="737">
        <v>-0.13372232435456799</v>
      </c>
      <c r="K35" s="11"/>
      <c r="L35" s="284"/>
      <c r="M35" s="280"/>
      <c r="N35" s="280"/>
      <c r="P35" s="280"/>
    </row>
    <row r="36" spans="1:16">
      <c r="A36" s="219" t="s">
        <v>38</v>
      </c>
      <c r="B36" s="28">
        <v>1623</v>
      </c>
      <c r="C36" s="28">
        <v>1247</v>
      </c>
      <c r="D36" s="582">
        <v>17</v>
      </c>
      <c r="E36" s="582">
        <v>19</v>
      </c>
      <c r="F36" s="582">
        <v>34</v>
      </c>
      <c r="G36" s="582">
        <v>68</v>
      </c>
      <c r="H36" s="274">
        <v>1674</v>
      </c>
      <c r="I36" s="274">
        <v>1334</v>
      </c>
      <c r="J36" s="737">
        <v>-0.2031063321385902</v>
      </c>
      <c r="K36" s="11"/>
      <c r="L36" s="280"/>
      <c r="M36" s="280"/>
      <c r="N36" s="280"/>
      <c r="P36" s="280"/>
    </row>
    <row r="37" spans="1:16">
      <c r="A37" s="221" t="s">
        <v>27</v>
      </c>
      <c r="B37" s="163">
        <v>688</v>
      </c>
      <c r="C37" s="163">
        <v>655</v>
      </c>
      <c r="D37" s="739">
        <v>13</v>
      </c>
      <c r="E37" s="739" t="s">
        <v>46</v>
      </c>
      <c r="F37" s="739">
        <v>14</v>
      </c>
      <c r="G37" s="739">
        <v>16</v>
      </c>
      <c r="H37" s="275">
        <v>715</v>
      </c>
      <c r="I37" s="275">
        <v>671</v>
      </c>
      <c r="J37" s="740">
        <v>-6.1538461538461542E-2</v>
      </c>
      <c r="K37" s="11"/>
      <c r="L37" s="280"/>
      <c r="M37" s="280"/>
      <c r="N37" s="280"/>
      <c r="P37" s="280"/>
    </row>
    <row r="38" spans="1:16">
      <c r="A38" s="222" t="s">
        <v>1022</v>
      </c>
    </row>
    <row r="39" spans="1:16" ht="15">
      <c r="A39" s="223"/>
      <c r="B39" s="3"/>
      <c r="C39" s="3"/>
      <c r="D39" s="3"/>
      <c r="E39" s="3"/>
    </row>
    <row r="40" spans="1:16" ht="15">
      <c r="A40" s="224"/>
      <c r="B40" s="3"/>
      <c r="C40" s="3"/>
      <c r="D40" s="3"/>
      <c r="E40" s="3"/>
    </row>
    <row r="42" spans="1:16">
      <c r="B42" s="280"/>
      <c r="C42" s="280"/>
      <c r="D42" s="280"/>
      <c r="E42" s="280"/>
      <c r="F42" s="280"/>
      <c r="G42" s="280"/>
      <c r="H42" s="280"/>
      <c r="I42" s="280"/>
      <c r="J42" s="285"/>
    </row>
  </sheetData>
  <mergeCells count="10">
    <mergeCell ref="J5:J7"/>
    <mergeCell ref="A5:A7"/>
    <mergeCell ref="B5:C5"/>
    <mergeCell ref="D5:E5"/>
    <mergeCell ref="F5:G5"/>
    <mergeCell ref="H5:I5"/>
    <mergeCell ref="B6:C6"/>
    <mergeCell ref="D6:E6"/>
    <mergeCell ref="F6:G6"/>
    <mergeCell ref="H6:I6"/>
  </mergeCells>
  <pageMargins left="0.511811024" right="0.511811024" top="0.78740157499999996" bottom="0.78740157499999996" header="0.31496062000000002" footer="0.31496062000000002"/>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workbookViewId="0">
      <selection sqref="A1:XFD1048576"/>
    </sheetView>
  </sheetViews>
  <sheetFormatPr defaultRowHeight="11.25"/>
  <cols>
    <col min="1" max="1" width="22.85546875" style="92" customWidth="1"/>
    <col min="2" max="7" width="10.28515625" style="92" customWidth="1"/>
    <col min="8" max="16384" width="9.140625" style="92"/>
  </cols>
  <sheetData>
    <row r="1" spans="1:13">
      <c r="A1" s="215" t="s">
        <v>240</v>
      </c>
    </row>
    <row r="2" spans="1:13">
      <c r="A2" s="216" t="s">
        <v>941</v>
      </c>
    </row>
    <row r="3" spans="1:13">
      <c r="A3" s="216" t="s">
        <v>49</v>
      </c>
    </row>
    <row r="4" spans="1:13">
      <c r="A4" s="216"/>
    </row>
    <row r="5" spans="1:13" ht="31.5" customHeight="1">
      <c r="A5" s="1217" t="s">
        <v>101</v>
      </c>
      <c r="B5" s="1212" t="s">
        <v>229</v>
      </c>
      <c r="C5" s="1213"/>
      <c r="D5" s="1212" t="s">
        <v>230</v>
      </c>
      <c r="E5" s="1213"/>
      <c r="F5" s="1212" t="s">
        <v>231</v>
      </c>
      <c r="G5" s="1216"/>
    </row>
    <row r="6" spans="1:13" ht="15" customHeight="1">
      <c r="A6" s="1218"/>
      <c r="B6" s="1220" t="s">
        <v>462</v>
      </c>
      <c r="C6" s="1221"/>
      <c r="D6" s="1212" t="s">
        <v>462</v>
      </c>
      <c r="E6" s="1216"/>
      <c r="F6" s="1212" t="s">
        <v>462</v>
      </c>
      <c r="G6" s="1216"/>
    </row>
    <row r="7" spans="1:13">
      <c r="A7" s="1219"/>
      <c r="B7" s="768">
        <v>2013</v>
      </c>
      <c r="C7" s="768">
        <v>2014</v>
      </c>
      <c r="D7" s="768">
        <v>2013</v>
      </c>
      <c r="E7" s="768">
        <v>2014</v>
      </c>
      <c r="F7" s="768">
        <v>2013</v>
      </c>
      <c r="G7" s="768">
        <v>2014</v>
      </c>
    </row>
    <row r="8" spans="1:13">
      <c r="A8" s="955"/>
      <c r="B8" s="207"/>
      <c r="C8" s="207"/>
      <c r="D8" s="207"/>
      <c r="E8" s="207"/>
      <c r="F8" s="207"/>
      <c r="G8" s="774"/>
    </row>
    <row r="9" spans="1:13" s="11" customFormat="1">
      <c r="A9" s="769" t="s">
        <v>233</v>
      </c>
      <c r="B9" s="45">
        <v>86.581127625903704</v>
      </c>
      <c r="C9" s="45">
        <v>91.205365816572197</v>
      </c>
      <c r="D9" s="45">
        <v>12.213361467092811</v>
      </c>
      <c r="E9" s="45">
        <v>7.4827460951689071</v>
      </c>
      <c r="F9" s="45">
        <v>1.2055109070034442</v>
      </c>
      <c r="G9" s="45">
        <v>1.3118880882588972</v>
      </c>
      <c r="H9" s="597"/>
      <c r="I9" s="597"/>
      <c r="J9" s="597"/>
      <c r="K9" s="597"/>
      <c r="L9" s="597"/>
      <c r="M9" s="597"/>
    </row>
    <row r="10" spans="1:13" s="11" customFormat="1">
      <c r="A10" s="610"/>
      <c r="B10" s="52"/>
      <c r="C10" s="52"/>
      <c r="D10" s="52"/>
      <c r="E10" s="52"/>
      <c r="F10" s="52"/>
      <c r="G10" s="52"/>
      <c r="H10" s="597"/>
      <c r="I10" s="597"/>
      <c r="J10" s="597"/>
      <c r="K10" s="597"/>
      <c r="L10" s="597"/>
      <c r="M10" s="597"/>
    </row>
    <row r="11" spans="1:13">
      <c r="A11" s="611" t="s">
        <v>8</v>
      </c>
      <c r="B11" s="325">
        <v>98.81481481481481</v>
      </c>
      <c r="C11" s="325">
        <v>99.627560521415276</v>
      </c>
      <c r="D11" s="288">
        <v>1.1851851851851851</v>
      </c>
      <c r="E11" s="288">
        <v>0.37243947858472998</v>
      </c>
      <c r="F11" s="288" t="s">
        <v>37</v>
      </c>
      <c r="G11" s="288" t="s">
        <v>37</v>
      </c>
      <c r="H11" s="597"/>
      <c r="I11" s="597"/>
      <c r="J11" s="597"/>
      <c r="K11" s="597"/>
      <c r="L11" s="597"/>
      <c r="M11" s="597"/>
    </row>
    <row r="12" spans="1:13">
      <c r="A12" s="613" t="s">
        <v>197</v>
      </c>
      <c r="B12" s="139">
        <v>96.279594137542276</v>
      </c>
      <c r="C12" s="139">
        <v>96.668401874023942</v>
      </c>
      <c r="D12" s="159">
        <v>0.39458850056369782</v>
      </c>
      <c r="E12" s="159">
        <v>0.26028110359187923</v>
      </c>
      <c r="F12" s="159">
        <v>3.3258173618940248</v>
      </c>
      <c r="G12" s="159">
        <v>3.071317022384175</v>
      </c>
      <c r="H12" s="597"/>
      <c r="I12" s="597"/>
      <c r="J12" s="597"/>
      <c r="K12" s="597"/>
      <c r="L12" s="597"/>
      <c r="M12" s="597"/>
    </row>
    <row r="13" spans="1:13">
      <c r="A13" s="613" t="s">
        <v>22</v>
      </c>
      <c r="B13" s="10">
        <v>76.253298153034294</v>
      </c>
      <c r="C13" s="10">
        <v>70.289855072463766</v>
      </c>
      <c r="D13" s="159">
        <v>10.817941952506596</v>
      </c>
      <c r="E13" s="159" t="s">
        <v>37</v>
      </c>
      <c r="F13" s="159">
        <v>12.928759894459102</v>
      </c>
      <c r="G13" s="159">
        <v>29.710144927536231</v>
      </c>
      <c r="H13" s="597"/>
      <c r="I13" s="597"/>
      <c r="J13" s="597"/>
      <c r="K13" s="597"/>
      <c r="L13" s="597"/>
      <c r="M13" s="597"/>
    </row>
    <row r="14" spans="1:13">
      <c r="A14" s="613" t="s">
        <v>10</v>
      </c>
      <c r="B14" s="139">
        <v>97.302904564315355</v>
      </c>
      <c r="C14" s="139">
        <v>80.223880597014926</v>
      </c>
      <c r="D14" s="159">
        <v>1.3485477178423237</v>
      </c>
      <c r="E14" s="159">
        <v>2.3631840796019898</v>
      </c>
      <c r="F14" s="159">
        <v>1.3485477178423237</v>
      </c>
      <c r="G14" s="159">
        <v>17.412935323383085</v>
      </c>
      <c r="H14" s="597"/>
      <c r="I14" s="597"/>
      <c r="J14" s="597"/>
      <c r="K14" s="597"/>
      <c r="L14" s="597"/>
      <c r="M14" s="597"/>
    </row>
    <row r="15" spans="1:13">
      <c r="A15" s="613" t="s">
        <v>234</v>
      </c>
      <c r="B15" s="162">
        <v>82.853002737079379</v>
      </c>
      <c r="C15" s="162">
        <v>94.536423841059602</v>
      </c>
      <c r="D15" s="159">
        <v>14.909032361938495</v>
      </c>
      <c r="E15" s="159">
        <v>3.7872516556291389</v>
      </c>
      <c r="F15" s="159">
        <v>2.2379649009821283</v>
      </c>
      <c r="G15" s="159">
        <v>1.6763245033112582</v>
      </c>
      <c r="H15" s="597"/>
      <c r="I15" s="597"/>
      <c r="J15" s="597"/>
      <c r="K15" s="597"/>
      <c r="L15" s="597"/>
      <c r="M15" s="597"/>
    </row>
    <row r="16" spans="1:13">
      <c r="A16" s="613" t="s">
        <v>198</v>
      </c>
      <c r="B16" s="139">
        <v>74.365513054037649</v>
      </c>
      <c r="C16" s="139">
        <v>90.808287131601986</v>
      </c>
      <c r="D16" s="159">
        <v>24.881602914389799</v>
      </c>
      <c r="E16" s="159">
        <v>8.6227020717828999</v>
      </c>
      <c r="F16" s="159">
        <v>0.75288403157255612</v>
      </c>
      <c r="G16" s="159">
        <v>0.56901079661511533</v>
      </c>
      <c r="H16" s="597"/>
      <c r="I16" s="597"/>
      <c r="J16" s="597"/>
      <c r="K16" s="597"/>
      <c r="L16" s="597"/>
      <c r="M16" s="597"/>
    </row>
    <row r="17" spans="1:13">
      <c r="A17" s="613" t="s">
        <v>13</v>
      </c>
      <c r="B17" s="952">
        <v>50.511390051139003</v>
      </c>
      <c r="C17" s="952">
        <v>59.582689335394122</v>
      </c>
      <c r="D17" s="159">
        <v>48.372849837284981</v>
      </c>
      <c r="E17" s="159">
        <v>37.892838742916027</v>
      </c>
      <c r="F17" s="159">
        <v>1.1157601115760112</v>
      </c>
      <c r="G17" s="159">
        <v>2.5244719216898504</v>
      </c>
      <c r="H17" s="597"/>
      <c r="I17" s="597"/>
      <c r="J17" s="597"/>
      <c r="K17" s="597"/>
      <c r="L17" s="597"/>
      <c r="M17" s="597"/>
    </row>
    <row r="18" spans="1:13">
      <c r="A18" s="613" t="s">
        <v>14</v>
      </c>
      <c r="B18" s="10">
        <v>95.414895996421379</v>
      </c>
      <c r="C18" s="10">
        <v>96.348566308243733</v>
      </c>
      <c r="D18" s="159">
        <v>3.7128159248490271</v>
      </c>
      <c r="E18" s="159">
        <v>2.5985663082437274</v>
      </c>
      <c r="F18" s="159">
        <v>0.87228807872959058</v>
      </c>
      <c r="G18" s="159">
        <v>1.0528673835125448</v>
      </c>
      <c r="H18" s="597"/>
      <c r="I18" s="597"/>
      <c r="J18" s="597"/>
      <c r="K18" s="597"/>
      <c r="L18" s="597"/>
      <c r="M18" s="597"/>
    </row>
    <row r="19" spans="1:13">
      <c r="A19" s="613" t="s">
        <v>199</v>
      </c>
      <c r="B19" s="139">
        <v>94.115958668197479</v>
      </c>
      <c r="C19" s="139">
        <v>92.945638432364092</v>
      </c>
      <c r="D19" s="159">
        <v>4.879448909299656</v>
      </c>
      <c r="E19" s="159">
        <v>5.1833122629582808</v>
      </c>
      <c r="F19" s="159">
        <v>1.0045924225028704</v>
      </c>
      <c r="G19" s="159">
        <v>1.8710493046776233</v>
      </c>
      <c r="H19" s="597"/>
      <c r="I19" s="597"/>
      <c r="J19" s="597"/>
      <c r="K19" s="597"/>
      <c r="L19" s="597"/>
      <c r="M19" s="597"/>
    </row>
    <row r="20" spans="1:13">
      <c r="A20" s="613" t="s">
        <v>177</v>
      </c>
      <c r="B20" s="139">
        <v>91.765704584040748</v>
      </c>
      <c r="C20" s="139">
        <v>94.979647218453195</v>
      </c>
      <c r="D20" s="159">
        <v>1.8675721561969438</v>
      </c>
      <c r="E20" s="159">
        <v>1.1533242876526457</v>
      </c>
      <c r="F20" s="159">
        <v>6.3667232597623098</v>
      </c>
      <c r="G20" s="159">
        <v>3.8670284938941655</v>
      </c>
      <c r="H20" s="597"/>
      <c r="I20" s="597"/>
      <c r="J20" s="597"/>
      <c r="K20" s="597"/>
      <c r="L20" s="597"/>
      <c r="M20" s="597"/>
    </row>
    <row r="21" spans="1:13">
      <c r="A21" s="613" t="s">
        <v>17</v>
      </c>
      <c r="B21" s="139">
        <v>82.01997780244173</v>
      </c>
      <c r="C21" s="139">
        <v>89.817749603803492</v>
      </c>
      <c r="D21" s="159">
        <v>16.01923788383278</v>
      </c>
      <c r="E21" s="159">
        <v>8.2408874801901746</v>
      </c>
      <c r="F21" s="159">
        <v>1.9607843137254901</v>
      </c>
      <c r="G21" s="159">
        <v>1.941362916006339</v>
      </c>
      <c r="H21" s="597"/>
      <c r="I21" s="597"/>
      <c r="J21" s="597"/>
      <c r="K21" s="597"/>
      <c r="L21" s="597"/>
      <c r="M21" s="597"/>
    </row>
    <row r="22" spans="1:13">
      <c r="A22" s="613" t="s">
        <v>18</v>
      </c>
      <c r="B22" s="139">
        <v>65.329052969502413</v>
      </c>
      <c r="C22" s="139">
        <v>67.851959361393327</v>
      </c>
      <c r="D22" s="159">
        <v>28.410914927768861</v>
      </c>
      <c r="E22" s="159">
        <v>25.616835994194489</v>
      </c>
      <c r="F22" s="159">
        <v>6.2600321027287329</v>
      </c>
      <c r="G22" s="159">
        <v>6.5312046444121918</v>
      </c>
      <c r="H22" s="597"/>
      <c r="I22" s="597"/>
      <c r="J22" s="597"/>
      <c r="K22" s="597"/>
      <c r="L22" s="597"/>
      <c r="M22" s="597"/>
    </row>
    <row r="23" spans="1:13">
      <c r="A23" s="613" t="s">
        <v>221</v>
      </c>
      <c r="B23" s="139">
        <v>94.623612184310062</v>
      </c>
      <c r="C23" s="139">
        <v>99.276697687275401</v>
      </c>
      <c r="D23" s="159">
        <v>4.8110943918012117</v>
      </c>
      <c r="E23" s="159">
        <v>0.36856168801253109</v>
      </c>
      <c r="F23" s="159">
        <v>0.56529342388873072</v>
      </c>
      <c r="G23" s="159">
        <v>0.35474062471206114</v>
      </c>
      <c r="H23" s="597"/>
      <c r="I23" s="597"/>
      <c r="J23" s="597"/>
      <c r="K23" s="597"/>
      <c r="L23" s="597"/>
      <c r="M23" s="597"/>
    </row>
    <row r="24" spans="1:13">
      <c r="A24" s="613" t="s">
        <v>53</v>
      </c>
      <c r="B24" s="139">
        <v>86.980010804970291</v>
      </c>
      <c r="C24" s="139">
        <v>79.436038514442913</v>
      </c>
      <c r="D24" s="159">
        <v>8.3738519719070776</v>
      </c>
      <c r="E24" s="159">
        <v>16.918844566712519</v>
      </c>
      <c r="F24" s="159">
        <v>4.6461372231226363</v>
      </c>
      <c r="G24" s="159">
        <v>3.6451169188445669</v>
      </c>
      <c r="H24" s="597"/>
      <c r="I24" s="597"/>
      <c r="J24" s="597"/>
      <c r="K24" s="597"/>
      <c r="L24" s="597"/>
      <c r="M24" s="597"/>
    </row>
    <row r="25" spans="1:13">
      <c r="A25" s="613" t="s">
        <v>202</v>
      </c>
      <c r="B25" s="139">
        <v>98.125221082419529</v>
      </c>
      <c r="C25" s="139">
        <v>97.137216189536034</v>
      </c>
      <c r="D25" s="159">
        <v>0.81358330385567745</v>
      </c>
      <c r="E25" s="159">
        <v>1.8756169792694966</v>
      </c>
      <c r="F25" s="159">
        <v>1.0611956137247964</v>
      </c>
      <c r="G25" s="159">
        <v>0.98716683119447179</v>
      </c>
      <c r="H25" s="597"/>
      <c r="I25" s="597"/>
      <c r="J25" s="597"/>
      <c r="K25" s="597"/>
      <c r="L25" s="597"/>
      <c r="M25" s="597"/>
    </row>
    <row r="26" spans="1:13">
      <c r="A26" s="613" t="s">
        <v>179</v>
      </c>
      <c r="B26" s="139">
        <v>88.377358490566039</v>
      </c>
      <c r="C26" s="139">
        <v>95.75411007862759</v>
      </c>
      <c r="D26" s="159">
        <v>9.89937106918239</v>
      </c>
      <c r="E26" s="159">
        <v>3.0736240171551108</v>
      </c>
      <c r="F26" s="159">
        <v>1.7232704402515724</v>
      </c>
      <c r="G26" s="159">
        <v>1.172265904217298</v>
      </c>
      <c r="H26" s="597"/>
      <c r="I26" s="597"/>
      <c r="J26" s="597"/>
      <c r="K26" s="597"/>
      <c r="L26" s="597"/>
      <c r="M26" s="597"/>
    </row>
    <row r="27" spans="1:13">
      <c r="A27" s="613" t="s">
        <v>235</v>
      </c>
      <c r="B27" s="139">
        <v>96.008566978193144</v>
      </c>
      <c r="C27" s="139">
        <v>96.383986224709432</v>
      </c>
      <c r="D27" s="159">
        <v>3.4657320872274142</v>
      </c>
      <c r="E27" s="159">
        <v>3.1640120533792513</v>
      </c>
      <c r="F27" s="159">
        <v>0.52570093457943923</v>
      </c>
      <c r="G27" s="159">
        <v>0.4520017219113216</v>
      </c>
      <c r="H27" s="597"/>
      <c r="I27" s="597"/>
      <c r="J27" s="597"/>
      <c r="K27" s="597"/>
      <c r="L27" s="597"/>
      <c r="M27" s="597"/>
    </row>
    <row r="28" spans="1:13">
      <c r="A28" s="613" t="s">
        <v>236</v>
      </c>
      <c r="B28" s="139">
        <v>54.394693200663347</v>
      </c>
      <c r="C28" s="139">
        <v>41.590214067278289</v>
      </c>
      <c r="D28" s="159">
        <v>37.976782752902153</v>
      </c>
      <c r="E28" s="159">
        <v>54.536187563710506</v>
      </c>
      <c r="F28" s="159">
        <v>7.6285240464344941</v>
      </c>
      <c r="G28" s="159">
        <v>3.873598369011213</v>
      </c>
      <c r="H28" s="597"/>
      <c r="I28" s="597"/>
      <c r="J28" s="597"/>
      <c r="K28" s="597"/>
      <c r="L28" s="597"/>
      <c r="M28" s="597"/>
    </row>
    <row r="29" spans="1:13">
      <c r="A29" s="613" t="s">
        <v>156</v>
      </c>
      <c r="B29" s="139">
        <v>96.406045459954782</v>
      </c>
      <c r="C29" s="139">
        <v>97.24533393298853</v>
      </c>
      <c r="D29" s="159">
        <v>2.7014161608949183</v>
      </c>
      <c r="E29" s="159">
        <v>2.0013492241960873</v>
      </c>
      <c r="F29" s="159">
        <v>0.89253837915030354</v>
      </c>
      <c r="G29" s="159">
        <v>0.75331684281538114</v>
      </c>
      <c r="H29" s="597"/>
      <c r="I29" s="597"/>
      <c r="J29" s="597"/>
      <c r="K29" s="597"/>
      <c r="L29" s="597"/>
      <c r="M29" s="597"/>
    </row>
    <row r="30" spans="1:13">
      <c r="A30" s="613" t="s">
        <v>24</v>
      </c>
      <c r="B30" s="139">
        <v>51.89473684210526</v>
      </c>
      <c r="C30" s="139">
        <v>47.933884297520663</v>
      </c>
      <c r="D30" s="159">
        <v>40.631578947368418</v>
      </c>
      <c r="E30" s="159">
        <v>46.590909090909086</v>
      </c>
      <c r="F30" s="159">
        <v>7.4736842105263159</v>
      </c>
      <c r="G30" s="159">
        <v>5.4752066115702478</v>
      </c>
      <c r="H30" s="597"/>
      <c r="I30" s="597"/>
      <c r="J30" s="597"/>
      <c r="K30" s="597"/>
      <c r="L30" s="597"/>
      <c r="M30" s="597"/>
    </row>
    <row r="31" spans="1:13">
      <c r="A31" s="613" t="s">
        <v>201</v>
      </c>
      <c r="B31" s="139">
        <v>97.3093121197941</v>
      </c>
      <c r="C31" s="139">
        <v>97.113205296433264</v>
      </c>
      <c r="D31" s="159">
        <v>1.4857276555919512</v>
      </c>
      <c r="E31" s="159">
        <v>2.0756292496719548</v>
      </c>
      <c r="F31" s="159">
        <v>1.2049602246139448</v>
      </c>
      <c r="G31" s="159">
        <v>0.811165453894787</v>
      </c>
      <c r="H31" s="597"/>
      <c r="I31" s="597"/>
      <c r="J31" s="597"/>
      <c r="K31" s="597"/>
      <c r="L31" s="597"/>
      <c r="M31" s="597"/>
    </row>
    <row r="32" spans="1:13">
      <c r="A32" s="613" t="s">
        <v>237</v>
      </c>
      <c r="B32" s="10">
        <v>99.516908212560381</v>
      </c>
      <c r="C32" s="139">
        <v>95.969498910675384</v>
      </c>
      <c r="D32" s="159">
        <v>0.48309178743961351</v>
      </c>
      <c r="E32" s="159">
        <v>4.0305010893246189</v>
      </c>
      <c r="F32" s="159" t="s">
        <v>37</v>
      </c>
      <c r="G32" s="159" t="s">
        <v>37</v>
      </c>
      <c r="H32" s="597"/>
      <c r="I32" s="597"/>
      <c r="J32" s="597"/>
      <c r="K32" s="597"/>
      <c r="L32" s="597"/>
      <c r="M32" s="597"/>
    </row>
    <row r="33" spans="1:13">
      <c r="A33" s="613" t="s">
        <v>238</v>
      </c>
      <c r="B33" s="10">
        <v>87.096774193548384</v>
      </c>
      <c r="C33" s="10">
        <v>85.142857142857139</v>
      </c>
      <c r="D33" s="159" t="s">
        <v>37</v>
      </c>
      <c r="E33" s="159">
        <v>1.7142857142857144</v>
      </c>
      <c r="F33" s="159">
        <v>12.903225806451612</v>
      </c>
      <c r="G33" s="159">
        <v>13.142857142857142</v>
      </c>
      <c r="H33" s="597"/>
      <c r="I33" s="597"/>
      <c r="J33" s="597"/>
      <c r="K33" s="597"/>
      <c r="L33" s="597"/>
      <c r="M33" s="597"/>
    </row>
    <row r="34" spans="1:13">
      <c r="A34" s="616" t="s">
        <v>26</v>
      </c>
      <c r="B34" s="953">
        <v>97.242424242424235</v>
      </c>
      <c r="C34" s="953">
        <v>97.643008474576277</v>
      </c>
      <c r="D34" s="159">
        <v>0.96969696969696972</v>
      </c>
      <c r="E34" s="159">
        <v>0.45021186440677968</v>
      </c>
      <c r="F34" s="159">
        <v>1.7878787878787878</v>
      </c>
      <c r="G34" s="159">
        <v>1.9067796610169492</v>
      </c>
      <c r="H34" s="597"/>
      <c r="I34" s="597"/>
      <c r="J34" s="597"/>
      <c r="K34" s="597"/>
      <c r="L34" s="597"/>
      <c r="M34" s="597"/>
    </row>
    <row r="35" spans="1:13">
      <c r="A35" s="613" t="s">
        <v>158</v>
      </c>
      <c r="B35" s="162">
        <v>75.285748541283667</v>
      </c>
      <c r="C35" s="162">
        <v>83.211847204281227</v>
      </c>
      <c r="D35" s="159">
        <v>24.414515226600592</v>
      </c>
      <c r="E35" s="159">
        <v>16.28067909208341</v>
      </c>
      <c r="F35" s="159">
        <v>0.29973623211573813</v>
      </c>
      <c r="G35" s="159">
        <v>0.50747370363535704</v>
      </c>
      <c r="H35" s="597"/>
      <c r="I35" s="597"/>
      <c r="J35" s="597"/>
      <c r="K35" s="597"/>
      <c r="L35" s="597"/>
      <c r="M35" s="597"/>
    </row>
    <row r="36" spans="1:13">
      <c r="A36" s="613" t="s">
        <v>38</v>
      </c>
      <c r="B36" s="162">
        <v>96.953405017921142</v>
      </c>
      <c r="C36" s="162">
        <v>93.478260869565219</v>
      </c>
      <c r="D36" s="159">
        <v>1.015531660692951</v>
      </c>
      <c r="E36" s="159">
        <v>1.4242878560719641</v>
      </c>
      <c r="F36" s="159">
        <v>2.031063321385902</v>
      </c>
      <c r="G36" s="159">
        <v>5.0974512743628182</v>
      </c>
      <c r="H36" s="597"/>
      <c r="I36" s="597"/>
      <c r="J36" s="597"/>
      <c r="K36" s="597"/>
      <c r="L36" s="597"/>
      <c r="M36" s="597"/>
    </row>
    <row r="37" spans="1:13">
      <c r="A37" s="619" t="s">
        <v>27</v>
      </c>
      <c r="B37" s="954">
        <v>96.223776223776227</v>
      </c>
      <c r="C37" s="954">
        <v>97.615499254843513</v>
      </c>
      <c r="D37" s="715">
        <v>1.8181818181818181</v>
      </c>
      <c r="E37" s="715" t="s">
        <v>37</v>
      </c>
      <c r="F37" s="715">
        <v>1.9580419580419581</v>
      </c>
      <c r="G37" s="715">
        <v>2.3845007451564828</v>
      </c>
      <c r="H37" s="597"/>
      <c r="I37" s="597"/>
      <c r="J37" s="597"/>
      <c r="K37" s="597"/>
      <c r="L37" s="597"/>
      <c r="M37" s="597"/>
    </row>
    <row r="38" spans="1:13">
      <c r="A38" s="222" t="s">
        <v>1018</v>
      </c>
    </row>
    <row r="39" spans="1:13" ht="15">
      <c r="A39" s="223"/>
      <c r="B39" s="3"/>
      <c r="C39" s="3"/>
      <c r="D39" s="3"/>
      <c r="E39" s="3"/>
    </row>
  </sheetData>
  <mergeCells count="7">
    <mergeCell ref="A5:A7"/>
    <mergeCell ref="B5:C5"/>
    <mergeCell ref="D5:E5"/>
    <mergeCell ref="F5:G5"/>
    <mergeCell ref="B6:C6"/>
    <mergeCell ref="D6:E6"/>
    <mergeCell ref="F6:G6"/>
  </mergeCells>
  <pageMargins left="0.511811024" right="0.511811024" top="0.78740157499999996" bottom="0.78740157499999996" header="0.31496062000000002" footer="0.31496062000000002"/>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workbookViewId="0">
      <selection sqref="A1:XFD1048576"/>
    </sheetView>
  </sheetViews>
  <sheetFormatPr defaultRowHeight="11.25"/>
  <cols>
    <col min="1" max="1" width="4.5703125" style="92" customWidth="1"/>
    <col min="2" max="2" width="16.85546875" style="92" customWidth="1"/>
    <col min="3" max="22" width="7.85546875" style="92" customWidth="1"/>
    <col min="23" max="16384" width="9.140625" style="92"/>
  </cols>
  <sheetData>
    <row r="1" spans="1:22">
      <c r="A1" s="156" t="s">
        <v>258</v>
      </c>
    </row>
    <row r="2" spans="1:22">
      <c r="A2" s="4" t="s">
        <v>277</v>
      </c>
      <c r="L2" s="344"/>
      <c r="M2" s="344"/>
    </row>
    <row r="3" spans="1:22">
      <c r="A3" s="4" t="s">
        <v>278</v>
      </c>
      <c r="F3" s="344"/>
      <c r="G3" s="344"/>
      <c r="L3" s="344"/>
      <c r="M3" s="344"/>
    </row>
    <row r="4" spans="1:22">
      <c r="A4" s="4"/>
    </row>
    <row r="5" spans="1:22">
      <c r="A5" s="1185" t="s">
        <v>279</v>
      </c>
      <c r="B5" s="1185" t="s">
        <v>1000</v>
      </c>
      <c r="C5" s="1185" t="s">
        <v>111</v>
      </c>
      <c r="D5" s="1185"/>
      <c r="E5" s="1185"/>
      <c r="F5" s="1185"/>
      <c r="G5" s="1185"/>
      <c r="H5" s="1183" t="s">
        <v>48</v>
      </c>
      <c r="I5" s="1183"/>
      <c r="J5" s="1183"/>
      <c r="K5" s="1183"/>
      <c r="L5" s="1183"/>
      <c r="M5" s="1185" t="s">
        <v>32</v>
      </c>
      <c r="N5" s="1185"/>
      <c r="O5" s="1185"/>
      <c r="P5" s="1185"/>
      <c r="Q5" s="1185"/>
      <c r="R5" s="1185" t="s">
        <v>953</v>
      </c>
      <c r="S5" s="1185"/>
      <c r="T5" s="1185"/>
      <c r="U5" s="1185"/>
      <c r="V5" s="1185"/>
    </row>
    <row r="6" spans="1:22">
      <c r="A6" s="1185"/>
      <c r="B6" s="1185"/>
      <c r="C6" s="1185" t="s">
        <v>280</v>
      </c>
      <c r="D6" s="1185"/>
      <c r="E6" s="1185" t="s">
        <v>281</v>
      </c>
      <c r="F6" s="1185"/>
      <c r="G6" s="1183" t="s">
        <v>6</v>
      </c>
      <c r="H6" s="1185" t="s">
        <v>280</v>
      </c>
      <c r="I6" s="1185"/>
      <c r="J6" s="1185" t="s">
        <v>281</v>
      </c>
      <c r="K6" s="1185"/>
      <c r="L6" s="1183" t="s">
        <v>6</v>
      </c>
      <c r="M6" s="1185" t="s">
        <v>280</v>
      </c>
      <c r="N6" s="1185"/>
      <c r="O6" s="1185" t="s">
        <v>281</v>
      </c>
      <c r="P6" s="1185"/>
      <c r="Q6" s="1183" t="s">
        <v>6</v>
      </c>
      <c r="R6" s="1185" t="s">
        <v>280</v>
      </c>
      <c r="S6" s="1185"/>
      <c r="T6" s="1185" t="s">
        <v>281</v>
      </c>
      <c r="U6" s="1185"/>
      <c r="V6" s="1183" t="s">
        <v>6</v>
      </c>
    </row>
    <row r="7" spans="1:22">
      <c r="A7" s="1185"/>
      <c r="B7" s="1185"/>
      <c r="C7" s="579">
        <v>2013</v>
      </c>
      <c r="D7" s="579">
        <v>2014</v>
      </c>
      <c r="E7" s="579">
        <v>2013</v>
      </c>
      <c r="F7" s="579">
        <v>2014</v>
      </c>
      <c r="G7" s="1183"/>
      <c r="H7" s="579">
        <v>2013</v>
      </c>
      <c r="I7" s="579">
        <v>2014</v>
      </c>
      <c r="J7" s="579">
        <v>2013</v>
      </c>
      <c r="K7" s="579">
        <v>2014</v>
      </c>
      <c r="L7" s="1183"/>
      <c r="M7" s="579">
        <v>2013</v>
      </c>
      <c r="N7" s="579">
        <v>2014</v>
      </c>
      <c r="O7" s="579">
        <v>2013</v>
      </c>
      <c r="P7" s="579">
        <v>2014</v>
      </c>
      <c r="Q7" s="1183"/>
      <c r="R7" s="579">
        <v>2013</v>
      </c>
      <c r="S7" s="579">
        <v>2014</v>
      </c>
      <c r="T7" s="579">
        <v>2013</v>
      </c>
      <c r="U7" s="579">
        <v>2014</v>
      </c>
      <c r="V7" s="1183"/>
    </row>
    <row r="8" spans="1:22">
      <c r="A8" s="968"/>
      <c r="B8" s="969"/>
      <c r="C8" s="970"/>
      <c r="D8" s="970"/>
      <c r="E8" s="970"/>
      <c r="F8" s="970"/>
      <c r="G8" s="966"/>
      <c r="H8" s="970"/>
      <c r="I8" s="970"/>
      <c r="J8" s="970"/>
      <c r="K8" s="970"/>
      <c r="L8" s="966"/>
      <c r="M8" s="970"/>
      <c r="N8" s="970"/>
      <c r="O8" s="970"/>
      <c r="P8" s="970"/>
      <c r="Q8" s="966"/>
      <c r="R8" s="970"/>
      <c r="S8" s="970"/>
      <c r="T8" s="970"/>
      <c r="U8" s="972"/>
      <c r="V8" s="967"/>
    </row>
    <row r="9" spans="1:22" s="156" customFormat="1">
      <c r="A9" s="971"/>
      <c r="B9" s="785" t="s">
        <v>282</v>
      </c>
      <c r="C9" s="293">
        <v>14266</v>
      </c>
      <c r="D9" s="293">
        <v>14536</v>
      </c>
      <c r="E9" s="167">
        <v>29.814327337071475</v>
      </c>
      <c r="F9" s="167">
        <v>30.112274909657479</v>
      </c>
      <c r="G9" s="1064">
        <v>0.99934360154264823</v>
      </c>
      <c r="H9" s="293">
        <v>386</v>
      </c>
      <c r="I9" s="293">
        <v>220</v>
      </c>
      <c r="J9" s="167">
        <v>0.80669636563224367</v>
      </c>
      <c r="K9" s="167">
        <v>0.45574439186328047</v>
      </c>
      <c r="L9" s="293">
        <v>-43.504841315840885</v>
      </c>
      <c r="M9" s="293">
        <v>610</v>
      </c>
      <c r="N9" s="293">
        <v>675</v>
      </c>
      <c r="O9" s="167">
        <v>1.2748310441338566</v>
      </c>
      <c r="P9" s="167">
        <v>1.398306656853247</v>
      </c>
      <c r="Q9" s="294">
        <v>8.1486814628183879</v>
      </c>
      <c r="R9" s="1065">
        <v>15777</v>
      </c>
      <c r="S9" s="1065">
        <v>15912</v>
      </c>
      <c r="T9" s="1066">
        <v>32.972146529999762</v>
      </c>
      <c r="U9" s="1066">
        <v>32.962748924220541</v>
      </c>
      <c r="V9" s="1067">
        <v>-7.3854976811148276E-2</v>
      </c>
    </row>
    <row r="10" spans="1:22">
      <c r="B10" s="11"/>
      <c r="C10" s="274"/>
      <c r="D10" s="274"/>
      <c r="E10" s="582"/>
      <c r="F10" s="582"/>
      <c r="G10" s="841"/>
      <c r="H10" s="274"/>
      <c r="I10" s="274"/>
      <c r="J10" s="582"/>
      <c r="K10" s="582"/>
      <c r="L10" s="841"/>
      <c r="M10" s="274"/>
      <c r="N10" s="274"/>
      <c r="O10" s="582"/>
      <c r="P10" s="582"/>
      <c r="Q10" s="841"/>
      <c r="R10" s="274"/>
      <c r="S10" s="274"/>
      <c r="T10" s="582"/>
      <c r="U10" s="582"/>
      <c r="V10" s="841"/>
    </row>
    <row r="11" spans="1:22">
      <c r="A11" s="49" t="s">
        <v>283</v>
      </c>
      <c r="B11" s="49" t="s">
        <v>284</v>
      </c>
      <c r="C11" s="51">
        <v>265</v>
      </c>
      <c r="D11" s="51">
        <v>260</v>
      </c>
      <c r="E11" s="288">
        <v>43.119088413656876</v>
      </c>
      <c r="F11" s="288">
        <v>41.682297528239758</v>
      </c>
      <c r="G11" s="288">
        <v>-3.3321457810829997</v>
      </c>
      <c r="H11" s="51">
        <v>2</v>
      </c>
      <c r="I11" s="51">
        <v>1</v>
      </c>
      <c r="J11" s="288">
        <v>0.32542708236722168</v>
      </c>
      <c r="K11" s="288">
        <v>0.16031652895476831</v>
      </c>
      <c r="L11" s="288">
        <v>-50.736574292282675</v>
      </c>
      <c r="M11" s="51">
        <v>8</v>
      </c>
      <c r="N11" s="51">
        <v>13</v>
      </c>
      <c r="O11" s="288">
        <v>1.3017083294688867</v>
      </c>
      <c r="P11" s="288">
        <v>2.0841148764119879</v>
      </c>
      <c r="Q11" s="288">
        <v>60.106133550081296</v>
      </c>
      <c r="R11" s="51">
        <v>275</v>
      </c>
      <c r="S11" s="51">
        <v>274</v>
      </c>
      <c r="T11" s="288">
        <v>44.746223825492983</v>
      </c>
      <c r="U11" s="288">
        <v>43.926728933606512</v>
      </c>
      <c r="V11" s="288">
        <v>-1.8314280442578621</v>
      </c>
    </row>
    <row r="12" spans="1:22">
      <c r="A12" s="11" t="s">
        <v>285</v>
      </c>
      <c r="B12" s="11" t="s">
        <v>286</v>
      </c>
      <c r="C12" s="274">
        <v>698</v>
      </c>
      <c r="D12" s="274">
        <v>694</v>
      </c>
      <c r="E12" s="159">
        <v>48.950784124236812</v>
      </c>
      <c r="F12" s="159">
        <v>48.435140182741456</v>
      </c>
      <c r="G12" s="159">
        <v>-1.0533926079440477</v>
      </c>
      <c r="H12" s="128">
        <v>15</v>
      </c>
      <c r="I12" s="128">
        <v>2</v>
      </c>
      <c r="J12" s="159">
        <v>1.0519509482285847</v>
      </c>
      <c r="K12" s="159">
        <v>0.13958253654968719</v>
      </c>
      <c r="L12" s="159">
        <v>-86.731079354533136</v>
      </c>
      <c r="M12" s="128">
        <v>37</v>
      </c>
      <c r="N12" s="128">
        <v>38</v>
      </c>
      <c r="O12" s="159">
        <v>2.5948123389638424</v>
      </c>
      <c r="P12" s="159">
        <v>2.6520681944440567</v>
      </c>
      <c r="Q12" s="159">
        <v>2.20655091778535</v>
      </c>
      <c r="R12" s="274">
        <v>750</v>
      </c>
      <c r="S12" s="274">
        <v>734</v>
      </c>
      <c r="T12" s="159">
        <v>52.597547411429233</v>
      </c>
      <c r="U12" s="159">
        <v>51.226790913735208</v>
      </c>
      <c r="V12" s="159">
        <v>-2.6061224622731487</v>
      </c>
    </row>
    <row r="13" spans="1:22">
      <c r="A13" s="11" t="s">
        <v>287</v>
      </c>
      <c r="B13" s="11" t="s">
        <v>288</v>
      </c>
      <c r="C13" s="274">
        <v>843</v>
      </c>
      <c r="D13" s="274">
        <v>755</v>
      </c>
      <c r="E13" s="159">
        <v>34.003384203955768</v>
      </c>
      <c r="F13" s="159">
        <v>30.307786612308011</v>
      </c>
      <c r="G13" s="159">
        <v>-10.868322898336203</v>
      </c>
      <c r="H13" s="274">
        <v>4</v>
      </c>
      <c r="I13" s="274">
        <v>4</v>
      </c>
      <c r="J13" s="159">
        <v>0.16134464628211515</v>
      </c>
      <c r="K13" s="159">
        <v>0.1605710548996451</v>
      </c>
      <c r="L13" s="159">
        <v>-0.47946516993033583</v>
      </c>
      <c r="M13" s="274">
        <v>14</v>
      </c>
      <c r="N13" s="274">
        <v>9</v>
      </c>
      <c r="O13" s="159">
        <v>0.56470626198740304</v>
      </c>
      <c r="P13" s="159">
        <v>0.36128487352420147</v>
      </c>
      <c r="Q13" s="159">
        <v>-36.022513323526653</v>
      </c>
      <c r="R13" s="274">
        <v>861</v>
      </c>
      <c r="S13" s="274">
        <v>768</v>
      </c>
      <c r="T13" s="159">
        <v>34.729435112225282</v>
      </c>
      <c r="U13" s="159">
        <v>30.829642540731857</v>
      </c>
      <c r="V13" s="159">
        <v>-11.229069977359458</v>
      </c>
    </row>
    <row r="14" spans="1:22">
      <c r="A14" s="11" t="s">
        <v>289</v>
      </c>
      <c r="B14" s="11" t="s">
        <v>290</v>
      </c>
      <c r="C14" s="274">
        <v>70</v>
      </c>
      <c r="D14" s="274">
        <v>54</v>
      </c>
      <c r="E14" s="159">
        <v>22.654014938704709</v>
      </c>
      <c r="F14" s="159">
        <v>17.148301047951733</v>
      </c>
      <c r="G14" s="159">
        <v>-24.303479562672948</v>
      </c>
      <c r="H14" s="274">
        <v>2</v>
      </c>
      <c r="I14" s="274" t="s">
        <v>46</v>
      </c>
      <c r="J14" s="159">
        <v>0.64725756967727743</v>
      </c>
      <c r="K14" s="159" t="s">
        <v>46</v>
      </c>
      <c r="L14" s="159">
        <v>-100</v>
      </c>
      <c r="M14" s="274" t="s">
        <v>46</v>
      </c>
      <c r="N14" s="274">
        <v>1</v>
      </c>
      <c r="O14" s="159" t="s">
        <v>46</v>
      </c>
      <c r="P14" s="159">
        <v>0.31756113051762463</v>
      </c>
      <c r="Q14" s="159" t="s">
        <v>46</v>
      </c>
      <c r="R14" s="274">
        <v>72</v>
      </c>
      <c r="S14" s="274">
        <v>55</v>
      </c>
      <c r="T14" s="159">
        <v>23.301272508381984</v>
      </c>
      <c r="U14" s="159">
        <v>17.465862178469358</v>
      </c>
      <c r="V14" s="159">
        <v>-25.043311809745589</v>
      </c>
    </row>
    <row r="15" spans="1:22">
      <c r="A15" s="11" t="s">
        <v>291</v>
      </c>
      <c r="B15" s="11" t="s">
        <v>292</v>
      </c>
      <c r="C15" s="274">
        <v>707</v>
      </c>
      <c r="D15" s="274">
        <v>688</v>
      </c>
      <c r="E15" s="159">
        <v>25.342672723577394</v>
      </c>
      <c r="F15" s="159">
        <v>24.120276036926462</v>
      </c>
      <c r="G15" s="159">
        <v>-4.8234718570692934</v>
      </c>
      <c r="H15" s="274">
        <v>7</v>
      </c>
      <c r="I15" s="274">
        <v>3</v>
      </c>
      <c r="J15" s="159">
        <v>0.25091755171858804</v>
      </c>
      <c r="K15" s="159">
        <v>0.1051756222540398</v>
      </c>
      <c r="L15" s="159">
        <v>-58.083592983563946</v>
      </c>
      <c r="M15" s="274">
        <v>29</v>
      </c>
      <c r="N15" s="274">
        <v>46</v>
      </c>
      <c r="O15" s="159">
        <v>1.0395155714055793</v>
      </c>
      <c r="P15" s="159">
        <v>1.6126928745619438</v>
      </c>
      <c r="Q15" s="159">
        <v>55.138885738993196</v>
      </c>
      <c r="R15" s="274">
        <v>743</v>
      </c>
      <c r="S15" s="274">
        <v>737</v>
      </c>
      <c r="T15" s="159">
        <v>26.633105846701564</v>
      </c>
      <c r="U15" s="159">
        <v>25.838144533742444</v>
      </c>
      <c r="V15" s="159">
        <v>-2.9848614635291426</v>
      </c>
    </row>
    <row r="16" spans="1:22">
      <c r="A16" s="11" t="s">
        <v>293</v>
      </c>
      <c r="B16" s="11" t="s">
        <v>294</v>
      </c>
      <c r="C16" s="274">
        <v>108</v>
      </c>
      <c r="D16" s="274">
        <v>144</v>
      </c>
      <c r="E16" s="159">
        <v>12.975279689362193</v>
      </c>
      <c r="F16" s="159">
        <v>17.079419299743808</v>
      </c>
      <c r="G16" s="159">
        <v>31.630451972040362</v>
      </c>
      <c r="H16" s="274">
        <v>2</v>
      </c>
      <c r="I16" s="274">
        <v>2</v>
      </c>
      <c r="J16" s="159">
        <v>0.24028295721041099</v>
      </c>
      <c r="K16" s="159">
        <v>0.23721415694088624</v>
      </c>
      <c r="L16" s="159">
        <v>-1.2771610209697286</v>
      </c>
      <c r="M16" s="274">
        <v>5</v>
      </c>
      <c r="N16" s="274">
        <v>13</v>
      </c>
      <c r="O16" s="159">
        <v>0.60070739302602738</v>
      </c>
      <c r="P16" s="159">
        <v>1.5418920201157607</v>
      </c>
      <c r="Q16" s="159">
        <v>156.67938134547876</v>
      </c>
      <c r="R16" s="274">
        <v>115</v>
      </c>
      <c r="S16" s="274">
        <v>159</v>
      </c>
      <c r="T16" s="159">
        <v>13.816270039598631</v>
      </c>
      <c r="U16" s="159">
        <v>18.858525476800455</v>
      </c>
      <c r="V16" s="159">
        <v>36.495055631876625</v>
      </c>
    </row>
    <row r="17" spans="1:22">
      <c r="A17" s="11" t="s">
        <v>295</v>
      </c>
      <c r="B17" s="11" t="s">
        <v>296</v>
      </c>
      <c r="C17" s="274">
        <v>202</v>
      </c>
      <c r="D17" s="274">
        <v>245</v>
      </c>
      <c r="E17" s="159">
        <v>35.449169050418547</v>
      </c>
      <c r="F17" s="159">
        <v>42.573156321679292</v>
      </c>
      <c r="G17" s="159">
        <v>20.096344885061924</v>
      </c>
      <c r="H17" s="274">
        <v>22</v>
      </c>
      <c r="I17" s="274">
        <v>15</v>
      </c>
      <c r="J17" s="159">
        <v>3.8608005896495445</v>
      </c>
      <c r="K17" s="159">
        <v>2.6065197747966917</v>
      </c>
      <c r="L17" s="159">
        <v>-32.487583487618224</v>
      </c>
      <c r="M17" s="274">
        <v>12</v>
      </c>
      <c r="N17" s="274">
        <v>13</v>
      </c>
      <c r="O17" s="159">
        <v>2.1058912307179334</v>
      </c>
      <c r="P17" s="159">
        <v>2.2589838048237993</v>
      </c>
      <c r="Q17" s="159">
        <v>7.2697284585621276</v>
      </c>
      <c r="R17" s="274">
        <v>236</v>
      </c>
      <c r="S17" s="274">
        <v>273</v>
      </c>
      <c r="T17" s="159">
        <v>41.415860870786027</v>
      </c>
      <c r="U17" s="159">
        <v>47.438659901299779</v>
      </c>
      <c r="V17" s="159">
        <v>14.542252421854457</v>
      </c>
    </row>
    <row r="18" spans="1:22">
      <c r="A18" s="11" t="s">
        <v>297</v>
      </c>
      <c r="B18" s="11" t="s">
        <v>298</v>
      </c>
      <c r="C18" s="274">
        <v>530</v>
      </c>
      <c r="D18" s="274">
        <v>569</v>
      </c>
      <c r="E18" s="159">
        <v>28.664979939922528</v>
      </c>
      <c r="F18" s="159">
        <v>30.51893997906047</v>
      </c>
      <c r="G18" s="159">
        <v>6.4676830160829013</v>
      </c>
      <c r="H18" s="274">
        <v>11</v>
      </c>
      <c r="I18" s="274">
        <v>10</v>
      </c>
      <c r="J18" s="159">
        <v>0.59493354592292047</v>
      </c>
      <c r="K18" s="159">
        <v>0.53636098381477104</v>
      </c>
      <c r="L18" s="159">
        <v>-9.8452276745103973</v>
      </c>
      <c r="M18" s="274">
        <v>22</v>
      </c>
      <c r="N18" s="274">
        <v>25</v>
      </c>
      <c r="O18" s="159">
        <v>1.1898670918458409</v>
      </c>
      <c r="P18" s="159">
        <v>1.3409024595369274</v>
      </c>
      <c r="Q18" s="159">
        <v>12.693465406861975</v>
      </c>
      <c r="R18" s="274">
        <v>563</v>
      </c>
      <c r="S18" s="274">
        <v>604</v>
      </c>
      <c r="T18" s="159">
        <v>30.449780577691289</v>
      </c>
      <c r="U18" s="159">
        <v>32.396203422412164</v>
      </c>
      <c r="V18" s="159">
        <v>6.3922393127092079</v>
      </c>
    </row>
    <row r="19" spans="1:22">
      <c r="A19" s="11" t="s">
        <v>299</v>
      </c>
      <c r="B19" s="11" t="s">
        <v>300</v>
      </c>
      <c r="C19" s="274">
        <v>57</v>
      </c>
      <c r="D19" s="274">
        <v>68</v>
      </c>
      <c r="E19" s="159">
        <v>12.574870114828419</v>
      </c>
      <c r="F19" s="159">
        <v>14.733794992243091</v>
      </c>
      <c r="G19" s="159">
        <v>17.168566018577351</v>
      </c>
      <c r="H19" s="274">
        <v>4</v>
      </c>
      <c r="I19" s="274">
        <v>7</v>
      </c>
      <c r="J19" s="159">
        <v>0.88244702560199428</v>
      </c>
      <c r="K19" s="159">
        <v>1.5167141903779651</v>
      </c>
      <c r="L19" s="159">
        <v>71.875947946368996</v>
      </c>
      <c r="M19" s="274">
        <v>2</v>
      </c>
      <c r="N19" s="274">
        <v>3</v>
      </c>
      <c r="O19" s="159">
        <v>0.44122351280099714</v>
      </c>
      <c r="P19" s="159">
        <v>0.65002036730484225</v>
      </c>
      <c r="Q19" s="159">
        <v>47.322241096887694</v>
      </c>
      <c r="R19" s="274">
        <v>63</v>
      </c>
      <c r="S19" s="274">
        <v>78</v>
      </c>
      <c r="T19" s="159">
        <v>13.898540653231411</v>
      </c>
      <c r="U19" s="159">
        <v>16.900529549925896</v>
      </c>
      <c r="V19" s="159">
        <v>21.599310111716818</v>
      </c>
    </row>
    <row r="20" spans="1:22">
      <c r="A20" s="11" t="s">
        <v>301</v>
      </c>
      <c r="B20" s="11" t="s">
        <v>302</v>
      </c>
      <c r="C20" s="274">
        <v>1911</v>
      </c>
      <c r="D20" s="274">
        <v>1930</v>
      </c>
      <c r="E20" s="159">
        <v>74.888138048111799</v>
      </c>
      <c r="F20" s="159">
        <v>75.041914603078808</v>
      </c>
      <c r="G20" s="159">
        <v>0.2053416722261403</v>
      </c>
      <c r="H20" s="274">
        <v>36</v>
      </c>
      <c r="I20" s="274">
        <v>30</v>
      </c>
      <c r="J20" s="159">
        <v>1.410765551926753</v>
      </c>
      <c r="K20" s="159">
        <v>1.1664546311359403</v>
      </c>
      <c r="L20" s="159">
        <v>-17.31761315387557</v>
      </c>
      <c r="M20" s="274">
        <v>46</v>
      </c>
      <c r="N20" s="274">
        <v>29</v>
      </c>
      <c r="O20" s="159">
        <v>1.8026448719064065</v>
      </c>
      <c r="P20" s="159">
        <v>1.1275728100980755</v>
      </c>
      <c r="Q20" s="159">
        <v>-37.448976907714567</v>
      </c>
      <c r="R20" s="274">
        <v>1993</v>
      </c>
      <c r="S20" s="274">
        <v>1989</v>
      </c>
      <c r="T20" s="159">
        <v>78.101548471944966</v>
      </c>
      <c r="U20" s="159">
        <v>77.335942044312844</v>
      </c>
      <c r="V20" s="159">
        <v>-0.98027048453096199</v>
      </c>
    </row>
    <row r="21" spans="1:22">
      <c r="A21" s="11" t="s">
        <v>303</v>
      </c>
      <c r="B21" s="11" t="s">
        <v>304</v>
      </c>
      <c r="C21" s="274">
        <v>595</v>
      </c>
      <c r="D21" s="274">
        <v>628</v>
      </c>
      <c r="E21" s="159">
        <v>42.695943885330891</v>
      </c>
      <c r="F21" s="159">
        <v>44.464458170839812</v>
      </c>
      <c r="G21" s="159">
        <v>4.1421131015598291</v>
      </c>
      <c r="H21" s="274">
        <v>2</v>
      </c>
      <c r="I21" s="274">
        <v>2</v>
      </c>
      <c r="J21" s="159">
        <v>0.14351577776581814</v>
      </c>
      <c r="K21" s="159">
        <v>0.14160655468420325</v>
      </c>
      <c r="L21" s="159">
        <v>-1.3303227779807401</v>
      </c>
      <c r="M21" s="274">
        <v>28</v>
      </c>
      <c r="N21" s="274">
        <v>29</v>
      </c>
      <c r="O21" s="159">
        <v>2.0092208887214538</v>
      </c>
      <c r="P21" s="159">
        <v>2.0532950429209467</v>
      </c>
      <c r="Q21" s="159">
        <v>2.1935942656627958</v>
      </c>
      <c r="R21" s="274">
        <v>625</v>
      </c>
      <c r="S21" s="274">
        <v>659</v>
      </c>
      <c r="T21" s="159">
        <v>44.84868055181817</v>
      </c>
      <c r="U21" s="159">
        <v>46.659359768444965</v>
      </c>
      <c r="V21" s="159">
        <v>4.0373076628970921</v>
      </c>
    </row>
    <row r="22" spans="1:22">
      <c r="A22" s="11" t="s">
        <v>305</v>
      </c>
      <c r="B22" s="11" t="s">
        <v>306</v>
      </c>
      <c r="C22" s="274" t="s">
        <v>37</v>
      </c>
      <c r="D22" s="274" t="s">
        <v>37</v>
      </c>
      <c r="E22" s="159" t="s">
        <v>37</v>
      </c>
      <c r="F22" s="159" t="s">
        <v>37</v>
      </c>
      <c r="G22" s="159" t="s">
        <v>37</v>
      </c>
      <c r="H22" s="274" t="s">
        <v>37</v>
      </c>
      <c r="I22" s="274" t="s">
        <v>37</v>
      </c>
      <c r="J22" s="159" t="s">
        <v>37</v>
      </c>
      <c r="K22" s="159" t="s">
        <v>37</v>
      </c>
      <c r="L22" s="159" t="s">
        <v>37</v>
      </c>
      <c r="M22" s="274" t="s">
        <v>37</v>
      </c>
      <c r="N22" s="274" t="s">
        <v>37</v>
      </c>
      <c r="O22" s="159" t="s">
        <v>37</v>
      </c>
      <c r="P22" s="159" t="s">
        <v>37</v>
      </c>
      <c r="Q22" s="159" t="s">
        <v>37</v>
      </c>
      <c r="R22" s="274">
        <v>515</v>
      </c>
      <c r="S22" s="274">
        <v>481</v>
      </c>
      <c r="T22" s="159">
        <v>66.917270762869876</v>
      </c>
      <c r="U22" s="159">
        <v>61.608375665075869</v>
      </c>
      <c r="V22" s="159">
        <v>-7.9335200573358264</v>
      </c>
    </row>
    <row r="23" spans="1:22">
      <c r="A23" s="11" t="s">
        <v>307</v>
      </c>
      <c r="B23" s="11" t="s">
        <v>308</v>
      </c>
      <c r="C23" s="274">
        <v>127</v>
      </c>
      <c r="D23" s="274">
        <v>129</v>
      </c>
      <c r="E23" s="159">
        <v>29.044770111788061</v>
      </c>
      <c r="F23" s="159">
        <v>28.874757418462384</v>
      </c>
      <c r="G23" s="159">
        <v>-0.585347009707192</v>
      </c>
      <c r="H23" s="274">
        <v>6</v>
      </c>
      <c r="I23" s="274">
        <v>1</v>
      </c>
      <c r="J23" s="159">
        <v>1.372193863549042</v>
      </c>
      <c r="K23" s="159">
        <v>0.22383532882528981</v>
      </c>
      <c r="L23" s="159">
        <v>-83.687776576528179</v>
      </c>
      <c r="M23" s="274">
        <v>18</v>
      </c>
      <c r="N23" s="274">
        <v>15</v>
      </c>
      <c r="O23" s="159">
        <v>4.1165815906471268</v>
      </c>
      <c r="P23" s="159">
        <v>3.357529932379347</v>
      </c>
      <c r="Q23" s="159">
        <v>-18.438882882640897</v>
      </c>
      <c r="R23" s="274">
        <v>151</v>
      </c>
      <c r="S23" s="274">
        <v>145</v>
      </c>
      <c r="T23" s="159">
        <v>34.533545565984227</v>
      </c>
      <c r="U23" s="159">
        <v>32.456122679667018</v>
      </c>
      <c r="V23" s="159">
        <v>-6.0156663680762676</v>
      </c>
    </row>
    <row r="24" spans="1:22">
      <c r="A24" s="11" t="s">
        <v>309</v>
      </c>
      <c r="B24" s="11" t="s">
        <v>310</v>
      </c>
      <c r="C24" s="274">
        <v>785</v>
      </c>
      <c r="D24" s="274">
        <v>679</v>
      </c>
      <c r="E24" s="159">
        <v>78.75730009942481</v>
      </c>
      <c r="F24" s="159">
        <v>67.540750746777888</v>
      </c>
      <c r="G24" s="159">
        <v>-14.241917052116975</v>
      </c>
      <c r="H24" s="274">
        <v>4</v>
      </c>
      <c r="I24" s="274">
        <v>4</v>
      </c>
      <c r="J24" s="159">
        <v>0.40131108330917103</v>
      </c>
      <c r="K24" s="159">
        <v>0.39788365682932481</v>
      </c>
      <c r="L24" s="159">
        <v>-0.85405726938414261</v>
      </c>
      <c r="M24" s="274">
        <v>22</v>
      </c>
      <c r="N24" s="274">
        <v>16</v>
      </c>
      <c r="O24" s="159">
        <v>2.2072109582004407</v>
      </c>
      <c r="P24" s="159">
        <v>1.5915346273172992</v>
      </c>
      <c r="Q24" s="159">
        <v>-27.893859832279375</v>
      </c>
      <c r="R24" s="274">
        <v>811</v>
      </c>
      <c r="S24" s="274">
        <v>699</v>
      </c>
      <c r="T24" s="159">
        <v>81.365822140934426</v>
      </c>
      <c r="U24" s="159">
        <v>69.530169030924512</v>
      </c>
      <c r="V24" s="159">
        <v>-14.546221986805818</v>
      </c>
    </row>
    <row r="25" spans="1:22">
      <c r="A25" s="11" t="s">
        <v>311</v>
      </c>
      <c r="B25" s="11" t="s">
        <v>312</v>
      </c>
      <c r="C25" s="274">
        <v>722</v>
      </c>
      <c r="D25" s="274">
        <v>779</v>
      </c>
      <c r="E25" s="159">
        <v>36.424597803324325</v>
      </c>
      <c r="F25" s="159">
        <v>38.558610820862832</v>
      </c>
      <c r="G25" s="159">
        <v>5.8587140180961512</v>
      </c>
      <c r="H25" s="274">
        <v>30</v>
      </c>
      <c r="I25" s="274">
        <v>17</v>
      </c>
      <c r="J25" s="159">
        <v>1.5134874433514263</v>
      </c>
      <c r="K25" s="159">
        <v>0.84145877272743019</v>
      </c>
      <c r="L25" s="159">
        <v>-44.402659141715354</v>
      </c>
      <c r="M25" s="274">
        <v>35</v>
      </c>
      <c r="N25" s="274">
        <v>45</v>
      </c>
      <c r="O25" s="159">
        <v>1.7657353505766638</v>
      </c>
      <c r="P25" s="159">
        <v>2.227390868984374</v>
      </c>
      <c r="Q25" s="159">
        <v>26.145227157452567</v>
      </c>
      <c r="R25" s="274">
        <v>787</v>
      </c>
      <c r="S25" s="274">
        <v>841</v>
      </c>
      <c r="T25" s="159">
        <v>39.703820597252417</v>
      </c>
      <c r="U25" s="159">
        <v>41.627460462574632</v>
      </c>
      <c r="V25" s="159">
        <v>4.8449742024457407</v>
      </c>
    </row>
    <row r="26" spans="1:22">
      <c r="A26" s="11" t="s">
        <v>313</v>
      </c>
      <c r="B26" s="11" t="s">
        <v>314</v>
      </c>
      <c r="C26" s="274">
        <v>410</v>
      </c>
      <c r="D26" s="274">
        <v>536</v>
      </c>
      <c r="E26" s="159">
        <v>48.013415650968234</v>
      </c>
      <c r="F26" s="159">
        <v>62.177800669107384</v>
      </c>
      <c r="G26" s="159">
        <v>29.500890170169583</v>
      </c>
      <c r="H26" s="274">
        <v>132</v>
      </c>
      <c r="I26" s="274">
        <v>10</v>
      </c>
      <c r="J26" s="159">
        <v>15.457977721775137</v>
      </c>
      <c r="K26" s="159">
        <v>1.1600335945728988</v>
      </c>
      <c r="L26" s="159">
        <v>-92.495566914042072</v>
      </c>
      <c r="M26" s="274">
        <v>31</v>
      </c>
      <c r="N26" s="274">
        <v>22</v>
      </c>
      <c r="O26" s="159">
        <v>3.6302826467805249</v>
      </c>
      <c r="P26" s="159">
        <v>2.5520739080603776</v>
      </c>
      <c r="Q26" s="159">
        <v>-29.700407478639292</v>
      </c>
      <c r="R26" s="274">
        <v>573</v>
      </c>
      <c r="S26" s="274">
        <v>568</v>
      </c>
      <c r="T26" s="159">
        <v>67.101676019523893</v>
      </c>
      <c r="U26" s="159">
        <v>65.889908171740657</v>
      </c>
      <c r="V26" s="159">
        <v>-1.8058682281358642</v>
      </c>
    </row>
    <row r="27" spans="1:22">
      <c r="A27" s="11" t="s">
        <v>315</v>
      </c>
      <c r="B27" s="11" t="s">
        <v>316</v>
      </c>
      <c r="C27" s="274">
        <v>66</v>
      </c>
      <c r="D27" s="274">
        <v>68</v>
      </c>
      <c r="E27" s="159">
        <v>25.590917550716547</v>
      </c>
      <c r="F27" s="159">
        <v>25.620834259576732</v>
      </c>
      <c r="G27" s="159">
        <v>0.11690361942237359</v>
      </c>
      <c r="H27" s="274">
        <v>1</v>
      </c>
      <c r="I27" s="274">
        <v>1</v>
      </c>
      <c r="J27" s="159">
        <v>0.38774117501085675</v>
      </c>
      <c r="K27" s="159">
        <v>0.37677697440554009</v>
      </c>
      <c r="L27" s="159">
        <v>-2.827711192913597</v>
      </c>
      <c r="M27" s="274" t="s">
        <v>46</v>
      </c>
      <c r="N27" s="274">
        <v>5</v>
      </c>
      <c r="O27" s="159" t="s">
        <v>46</v>
      </c>
      <c r="P27" s="159">
        <v>1.8838848720277006</v>
      </c>
      <c r="Q27" s="159" t="s">
        <v>46</v>
      </c>
      <c r="R27" s="274">
        <v>67</v>
      </c>
      <c r="S27" s="274">
        <v>74</v>
      </c>
      <c r="T27" s="159">
        <v>25.978658725727403</v>
      </c>
      <c r="U27" s="159">
        <v>27.881496106009966</v>
      </c>
      <c r="V27" s="159">
        <v>7.3246174884237973</v>
      </c>
    </row>
    <row r="28" spans="1:22">
      <c r="A28" s="11" t="s">
        <v>317</v>
      </c>
      <c r="B28" s="11" t="s">
        <v>318</v>
      </c>
      <c r="C28" s="274">
        <v>459</v>
      </c>
      <c r="D28" s="274">
        <v>572</v>
      </c>
      <c r="E28" s="159">
        <v>31.270949492306936</v>
      </c>
      <c r="F28" s="159">
        <v>38.845975706324424</v>
      </c>
      <c r="G28" s="159">
        <v>24.223844612972314</v>
      </c>
      <c r="H28" s="274" t="s">
        <v>37</v>
      </c>
      <c r="I28" s="274" t="s">
        <v>37</v>
      </c>
      <c r="J28" s="159" t="s">
        <v>37</v>
      </c>
      <c r="K28" s="159" t="s">
        <v>37</v>
      </c>
      <c r="L28" s="159" t="s">
        <v>37</v>
      </c>
      <c r="M28" s="274">
        <v>25</v>
      </c>
      <c r="N28" s="274">
        <v>26</v>
      </c>
      <c r="O28" s="159">
        <v>1.7032107566615979</v>
      </c>
      <c r="P28" s="159">
        <v>1.7657261684692922</v>
      </c>
      <c r="Q28" s="159">
        <v>3.6704448679168991</v>
      </c>
      <c r="R28" s="274">
        <v>484</v>
      </c>
      <c r="S28" s="274">
        <v>598</v>
      </c>
      <c r="T28" s="159">
        <v>32.974160248968538</v>
      </c>
      <c r="U28" s="159">
        <v>40.611701874793717</v>
      </c>
      <c r="V28" s="159">
        <v>23.162202064157455</v>
      </c>
    </row>
    <row r="29" spans="1:22">
      <c r="A29" s="11" t="s">
        <v>319</v>
      </c>
      <c r="B29" s="11" t="s">
        <v>320</v>
      </c>
      <c r="C29" s="274">
        <v>135</v>
      </c>
      <c r="D29" s="274">
        <v>143</v>
      </c>
      <c r="E29" s="159">
        <v>27.835510688836106</v>
      </c>
      <c r="F29" s="159">
        <v>28.946606668245572</v>
      </c>
      <c r="G29" s="159">
        <v>3.9916493425611606</v>
      </c>
      <c r="H29" s="274">
        <v>1</v>
      </c>
      <c r="I29" s="274">
        <v>1</v>
      </c>
      <c r="J29" s="159">
        <v>0.20618896806545264</v>
      </c>
      <c r="K29" s="159">
        <v>0.20242382285486413</v>
      </c>
      <c r="L29" s="159">
        <v>-1.8260653059737422</v>
      </c>
      <c r="M29" s="274">
        <v>3</v>
      </c>
      <c r="N29" s="274">
        <v>7</v>
      </c>
      <c r="O29" s="159">
        <v>0.61856690419635785</v>
      </c>
      <c r="P29" s="159">
        <v>1.416966759984049</v>
      </c>
      <c r="Q29" s="159">
        <v>129.07251428606128</v>
      </c>
      <c r="R29" s="274">
        <v>139</v>
      </c>
      <c r="S29" s="274">
        <v>151</v>
      </c>
      <c r="T29" s="159">
        <v>28.660266561097917</v>
      </c>
      <c r="U29" s="159">
        <v>30.565997251084486</v>
      </c>
      <c r="V29" s="159">
        <v>6.6493822935105555</v>
      </c>
    </row>
    <row r="30" spans="1:22">
      <c r="A30" s="11" t="s">
        <v>321</v>
      </c>
      <c r="B30" s="11" t="s">
        <v>322</v>
      </c>
      <c r="C30" s="274">
        <v>442</v>
      </c>
      <c r="D30" s="274">
        <v>490</v>
      </c>
      <c r="E30" s="159">
        <v>27.633410919448608</v>
      </c>
      <c r="F30" s="159">
        <v>30.463391706994397</v>
      </c>
      <c r="G30" s="159">
        <v>10.241156243053695</v>
      </c>
      <c r="H30" s="274">
        <v>6</v>
      </c>
      <c r="I30" s="274">
        <v>10</v>
      </c>
      <c r="J30" s="159">
        <v>0.37511417537713043</v>
      </c>
      <c r="K30" s="159">
        <v>0.62170187157131418</v>
      </c>
      <c r="L30" s="159">
        <v>65.736704283774571</v>
      </c>
      <c r="M30" s="274">
        <v>4</v>
      </c>
      <c r="N30" s="274">
        <v>14</v>
      </c>
      <c r="O30" s="159">
        <v>0.25007611691808695</v>
      </c>
      <c r="P30" s="159">
        <v>0.87038262019983992</v>
      </c>
      <c r="Q30" s="159">
        <v>248.0470789959266</v>
      </c>
      <c r="R30" s="274">
        <v>452</v>
      </c>
      <c r="S30" s="274">
        <v>514</v>
      </c>
      <c r="T30" s="159">
        <v>28.258601211743823</v>
      </c>
      <c r="U30" s="159">
        <v>31.955476198765549</v>
      </c>
      <c r="V30" s="159">
        <v>13.082300002469211</v>
      </c>
    </row>
    <row r="31" spans="1:22">
      <c r="A31" s="11" t="s">
        <v>323</v>
      </c>
      <c r="B31" s="11" t="s">
        <v>324</v>
      </c>
      <c r="C31" s="274">
        <v>110</v>
      </c>
      <c r="D31" s="274">
        <v>118</v>
      </c>
      <c r="E31" s="159">
        <v>30.79559007150176</v>
      </c>
      <c r="F31" s="159">
        <v>32.423995955243896</v>
      </c>
      <c r="G31" s="159">
        <v>5.2877891930671694</v>
      </c>
      <c r="H31" s="274">
        <v>2</v>
      </c>
      <c r="I31" s="274">
        <v>1</v>
      </c>
      <c r="J31" s="159">
        <v>0.55991981948185021</v>
      </c>
      <c r="K31" s="159">
        <v>0.27477962673935502</v>
      </c>
      <c r="L31" s="159">
        <v>-50.925183003231417</v>
      </c>
      <c r="M31" s="274">
        <v>8</v>
      </c>
      <c r="N31" s="274">
        <v>14</v>
      </c>
      <c r="O31" s="159">
        <v>2.2396792779274008</v>
      </c>
      <c r="P31" s="159">
        <v>3.8469147743509708</v>
      </c>
      <c r="Q31" s="159">
        <v>71.761859488690106</v>
      </c>
      <c r="R31" s="274">
        <v>120</v>
      </c>
      <c r="S31" s="274">
        <v>133</v>
      </c>
      <c r="T31" s="159">
        <v>33.595189168911013</v>
      </c>
      <c r="U31" s="159">
        <v>36.545690356334219</v>
      </c>
      <c r="V31" s="159">
        <v>8.7825110095037076</v>
      </c>
    </row>
    <row r="32" spans="1:22">
      <c r="A32" s="11" t="s">
        <v>325</v>
      </c>
      <c r="B32" s="11" t="s">
        <v>326</v>
      </c>
      <c r="C32" s="274">
        <v>1311</v>
      </c>
      <c r="D32" s="274">
        <v>1237</v>
      </c>
      <c r="E32" s="159">
        <v>20.389046649547748</v>
      </c>
      <c r="F32" s="159">
        <v>19.167352838271238</v>
      </c>
      <c r="G32" s="159">
        <v>-5.9919123845038058</v>
      </c>
      <c r="H32" s="289">
        <v>24</v>
      </c>
      <c r="I32" s="289">
        <v>17</v>
      </c>
      <c r="J32" s="159">
        <v>0.37325485857295643</v>
      </c>
      <c r="K32" s="159">
        <v>0.26341552000857804</v>
      </c>
      <c r="L32" s="159">
        <v>-29.427437055828491</v>
      </c>
      <c r="M32" s="289">
        <v>54</v>
      </c>
      <c r="N32" s="289">
        <v>51</v>
      </c>
      <c r="O32" s="159">
        <v>0.83982343178915209</v>
      </c>
      <c r="P32" s="159">
        <v>0.79024656002573423</v>
      </c>
      <c r="Q32" s="159">
        <v>-5.9032494077713125</v>
      </c>
      <c r="R32" s="274">
        <v>1389</v>
      </c>
      <c r="S32" s="274">
        <v>1305</v>
      </c>
      <c r="T32" s="159">
        <v>21.602124939909856</v>
      </c>
      <c r="U32" s="159">
        <v>20.221014918305549</v>
      </c>
      <c r="V32" s="159">
        <v>-6.3933989153664754</v>
      </c>
    </row>
    <row r="33" spans="1:22">
      <c r="A33" s="11" t="s">
        <v>327</v>
      </c>
      <c r="B33" s="11" t="s">
        <v>328</v>
      </c>
      <c r="C33" s="274">
        <v>1429</v>
      </c>
      <c r="D33" s="274">
        <v>1321</v>
      </c>
      <c r="E33" s="159">
        <v>49.554701246531344</v>
      </c>
      <c r="F33" s="159">
        <v>45.505794668622393</v>
      </c>
      <c r="G33" s="159">
        <v>-8.1705801388366979</v>
      </c>
      <c r="H33" s="274">
        <v>29</v>
      </c>
      <c r="I33" s="274">
        <v>26</v>
      </c>
      <c r="J33" s="159">
        <v>1.0056587376832813</v>
      </c>
      <c r="K33" s="159">
        <v>0.89564773761103877</v>
      </c>
      <c r="L33" s="159">
        <v>-10.939197955528428</v>
      </c>
      <c r="M33" s="274">
        <v>27</v>
      </c>
      <c r="N33" s="274">
        <v>50</v>
      </c>
      <c r="O33" s="159">
        <v>0.93630296267064128</v>
      </c>
      <c r="P33" s="159">
        <v>1.7223994954058437</v>
      </c>
      <c r="Q33" s="159">
        <v>83.957497100404225</v>
      </c>
      <c r="R33" s="274">
        <v>1485</v>
      </c>
      <c r="S33" s="274">
        <v>1397</v>
      </c>
      <c r="T33" s="159">
        <v>51.496662946885266</v>
      </c>
      <c r="U33" s="159">
        <v>48.123841901639274</v>
      </c>
      <c r="V33" s="159">
        <v>-6.5495914729946492</v>
      </c>
    </row>
    <row r="34" spans="1:22">
      <c r="A34" s="11" t="s">
        <v>329</v>
      </c>
      <c r="B34" s="11" t="s">
        <v>330</v>
      </c>
      <c r="C34" s="274">
        <v>597</v>
      </c>
      <c r="D34" s="274">
        <v>677</v>
      </c>
      <c r="E34" s="159">
        <v>56.645558210190131</v>
      </c>
      <c r="F34" s="159">
        <v>63.616041014962455</v>
      </c>
      <c r="G34" s="159">
        <v>12.305435810002109</v>
      </c>
      <c r="H34" s="274">
        <v>27</v>
      </c>
      <c r="I34" s="274">
        <v>35</v>
      </c>
      <c r="J34" s="159">
        <v>2.561859416541262</v>
      </c>
      <c r="K34" s="159">
        <v>3.2888647496657102</v>
      </c>
      <c r="L34" s="159">
        <v>28.378033877673516</v>
      </c>
      <c r="M34" s="274">
        <v>21</v>
      </c>
      <c r="N34" s="274">
        <v>23</v>
      </c>
      <c r="O34" s="159">
        <v>1.9925573239765371</v>
      </c>
      <c r="P34" s="159">
        <v>2.1612539783517524</v>
      </c>
      <c r="Q34" s="159">
        <v>8.466338827258852</v>
      </c>
      <c r="R34" s="274">
        <v>645</v>
      </c>
      <c r="S34" s="274">
        <v>735</v>
      </c>
      <c r="T34" s="159">
        <v>61.199974950707926</v>
      </c>
      <c r="U34" s="159">
        <v>69.06615974297992</v>
      </c>
      <c r="V34" s="159">
        <v>12.853248385489735</v>
      </c>
    </row>
    <row r="35" spans="1:22">
      <c r="A35" s="11" t="s">
        <v>331</v>
      </c>
      <c r="B35" s="11" t="s">
        <v>332</v>
      </c>
      <c r="C35" s="274">
        <v>1256</v>
      </c>
      <c r="D35" s="274">
        <v>1198</v>
      </c>
      <c r="E35" s="159">
        <v>10.624373988791794</v>
      </c>
      <c r="F35" s="159">
        <v>10.070702552553222</v>
      </c>
      <c r="G35" s="159">
        <v>-5.2113323271815233</v>
      </c>
      <c r="H35" s="274">
        <v>13</v>
      </c>
      <c r="I35" s="274">
        <v>12</v>
      </c>
      <c r="J35" s="159">
        <v>0.10996565434259022</v>
      </c>
      <c r="K35" s="159">
        <v>0.10087515077682692</v>
      </c>
      <c r="L35" s="159">
        <v>-8.2666752815769797</v>
      </c>
      <c r="M35" s="274">
        <v>143</v>
      </c>
      <c r="N35" s="274">
        <v>150</v>
      </c>
      <c r="O35" s="159">
        <v>1.2096221977684924</v>
      </c>
      <c r="P35" s="159">
        <v>1.2609393847103365</v>
      </c>
      <c r="Q35" s="159">
        <v>4.2424144527534224</v>
      </c>
      <c r="R35" s="274">
        <v>1412</v>
      </c>
      <c r="S35" s="274">
        <v>1360</v>
      </c>
      <c r="T35" s="159">
        <v>11.943961840902876</v>
      </c>
      <c r="U35" s="159">
        <v>11.432517088040385</v>
      </c>
      <c r="V35" s="159">
        <v>-4.2820360586804185</v>
      </c>
    </row>
    <row r="36" spans="1:22">
      <c r="A36" s="11" t="s">
        <v>333</v>
      </c>
      <c r="B36" s="11" t="s">
        <v>334</v>
      </c>
      <c r="C36" s="274">
        <v>315</v>
      </c>
      <c r="D36" s="274">
        <v>423</v>
      </c>
      <c r="E36" s="159">
        <v>37.658029229803638</v>
      </c>
      <c r="F36" s="159">
        <v>50.321199143468952</v>
      </c>
      <c r="G36" s="159">
        <v>33.626746201692669</v>
      </c>
      <c r="H36" s="274">
        <v>3</v>
      </c>
      <c r="I36" s="274">
        <v>7</v>
      </c>
      <c r="J36" s="159">
        <v>0.35864789742670133</v>
      </c>
      <c r="K36" s="159">
        <v>0.83273852010468719</v>
      </c>
      <c r="L36" s="159">
        <v>132.18831786818939</v>
      </c>
      <c r="M36" s="274">
        <v>14</v>
      </c>
      <c r="N36" s="274">
        <v>16</v>
      </c>
      <c r="O36" s="159">
        <v>1.6736901879912729</v>
      </c>
      <c r="P36" s="159">
        <v>1.9034023316678561</v>
      </c>
      <c r="Q36" s="159">
        <v>13.724890384419282</v>
      </c>
      <c r="R36" s="274">
        <v>332</v>
      </c>
      <c r="S36" s="274">
        <v>446</v>
      </c>
      <c r="T36" s="159">
        <v>39.690367315221614</v>
      </c>
      <c r="U36" s="159">
        <v>53.057339995241492</v>
      </c>
      <c r="V36" s="159">
        <v>33.678127929275973</v>
      </c>
    </row>
    <row r="37" spans="1:22">
      <c r="A37" s="148" t="s">
        <v>335</v>
      </c>
      <c r="B37" s="148" t="s">
        <v>336</v>
      </c>
      <c r="C37" s="275">
        <v>116</v>
      </c>
      <c r="D37" s="275">
        <v>131</v>
      </c>
      <c r="E37" s="290">
        <v>33.307682589270328</v>
      </c>
      <c r="F37" s="290">
        <v>37.204916729148202</v>
      </c>
      <c r="G37" s="290">
        <v>11.700706374370583</v>
      </c>
      <c r="H37" s="275">
        <v>1</v>
      </c>
      <c r="I37" s="275">
        <v>2</v>
      </c>
      <c r="J37" s="290">
        <v>0.28713519473508908</v>
      </c>
      <c r="K37" s="290">
        <v>0.56801399586485812</v>
      </c>
      <c r="L37" s="290">
        <v>97.821098311862414</v>
      </c>
      <c r="M37" s="275">
        <v>2</v>
      </c>
      <c r="N37" s="275">
        <v>2</v>
      </c>
      <c r="O37" s="290">
        <v>0.57427038947017817</v>
      </c>
      <c r="P37" s="290">
        <v>0.56801399586485812</v>
      </c>
      <c r="Q37" s="290">
        <v>-1.0894508440687929</v>
      </c>
      <c r="R37" s="275">
        <v>119</v>
      </c>
      <c r="S37" s="275">
        <v>135</v>
      </c>
      <c r="T37" s="290">
        <v>34.1690881734756</v>
      </c>
      <c r="U37" s="290">
        <v>38.340944720877921</v>
      </c>
      <c r="V37" s="290">
        <v>12.209446521434543</v>
      </c>
    </row>
    <row r="38" spans="1:22">
      <c r="A38" s="92" t="s">
        <v>1023</v>
      </c>
    </row>
    <row r="39" spans="1:22">
      <c r="A39" s="92" t="s">
        <v>113</v>
      </c>
    </row>
    <row r="40" spans="1:22">
      <c r="A40" s="92" t="s">
        <v>337</v>
      </c>
    </row>
    <row r="41" spans="1:22">
      <c r="A41" s="92" t="s">
        <v>183</v>
      </c>
    </row>
    <row r="42" spans="1:22">
      <c r="A42" s="222" t="s">
        <v>338</v>
      </c>
    </row>
    <row r="43" spans="1:22">
      <c r="A43" s="222" t="s">
        <v>339</v>
      </c>
    </row>
    <row r="44" spans="1:22">
      <c r="A44" s="222" t="s">
        <v>340</v>
      </c>
    </row>
    <row r="45" spans="1:22">
      <c r="A45" s="222" t="s">
        <v>341</v>
      </c>
    </row>
    <row r="46" spans="1:22">
      <c r="A46" s="92" t="s">
        <v>342</v>
      </c>
    </row>
  </sheetData>
  <mergeCells count="18">
    <mergeCell ref="A5:A7"/>
    <mergeCell ref="B5:B7"/>
    <mergeCell ref="C5:G5"/>
    <mergeCell ref="H5:L5"/>
    <mergeCell ref="M5:Q5"/>
    <mergeCell ref="J6:K6"/>
    <mergeCell ref="L6:L7"/>
    <mergeCell ref="M6:N6"/>
    <mergeCell ref="O6:P6"/>
    <mergeCell ref="Q6:Q7"/>
    <mergeCell ref="R5:V5"/>
    <mergeCell ref="C6:D6"/>
    <mergeCell ref="E6:F6"/>
    <mergeCell ref="G6:G7"/>
    <mergeCell ref="H6:I6"/>
    <mergeCell ref="T6:U6"/>
    <mergeCell ref="V6:V7"/>
    <mergeCell ref="R6:S6"/>
  </mergeCells>
  <pageMargins left="0.511811024" right="0.511811024" top="0.78740157499999996" bottom="0.78740157499999996" header="0.31496062000000002" footer="0.31496062000000002"/>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zoomScaleNormal="100" workbookViewId="0">
      <selection sqref="A1:XFD1048576"/>
    </sheetView>
  </sheetViews>
  <sheetFormatPr defaultRowHeight="11.25"/>
  <cols>
    <col min="1" max="1" width="4.5703125" style="92" customWidth="1"/>
    <col min="2" max="2" width="13.5703125" style="92" customWidth="1"/>
    <col min="3" max="8" width="9.28515625" style="92" customWidth="1"/>
    <col min="9" max="16384" width="9.140625" style="92"/>
  </cols>
  <sheetData>
    <row r="1" spans="1:15">
      <c r="A1" s="1" t="s">
        <v>263</v>
      </c>
    </row>
    <row r="2" spans="1:15">
      <c r="A2" s="4" t="s">
        <v>343</v>
      </c>
    </row>
    <row r="3" spans="1:15">
      <c r="A3" s="4" t="s">
        <v>278</v>
      </c>
    </row>
    <row r="4" spans="1:15">
      <c r="A4" s="4"/>
    </row>
    <row r="5" spans="1:15">
      <c r="A5" s="1185" t="s">
        <v>279</v>
      </c>
      <c r="B5" s="1222" t="s">
        <v>1000</v>
      </c>
      <c r="C5" s="1185" t="s">
        <v>344</v>
      </c>
      <c r="D5" s="1185"/>
      <c r="E5" s="1185"/>
      <c r="F5" s="1185"/>
      <c r="G5" s="1185"/>
    </row>
    <row r="6" spans="1:15">
      <c r="A6" s="1185"/>
      <c r="B6" s="1223"/>
      <c r="C6" s="1185" t="s">
        <v>280</v>
      </c>
      <c r="D6" s="1185"/>
      <c r="E6" s="1185" t="s">
        <v>345</v>
      </c>
      <c r="F6" s="1185"/>
      <c r="G6" s="1183" t="s">
        <v>6</v>
      </c>
    </row>
    <row r="7" spans="1:15">
      <c r="A7" s="1185"/>
      <c r="B7" s="1224"/>
      <c r="C7" s="579">
        <v>2013</v>
      </c>
      <c r="D7" s="579">
        <v>2014</v>
      </c>
      <c r="E7" s="579">
        <v>2013</v>
      </c>
      <c r="F7" s="579">
        <v>2014</v>
      </c>
      <c r="G7" s="1183"/>
    </row>
    <row r="8" spans="1:15">
      <c r="A8" s="968"/>
      <c r="B8" s="973"/>
      <c r="C8" s="785"/>
      <c r="D8" s="785"/>
      <c r="E8" s="785"/>
      <c r="F8" s="785"/>
      <c r="G8" s="788"/>
    </row>
    <row r="9" spans="1:15">
      <c r="A9" s="971"/>
      <c r="B9" s="785" t="s">
        <v>346</v>
      </c>
      <c r="C9" s="293">
        <v>13642</v>
      </c>
      <c r="D9" s="293">
        <v>11638</v>
      </c>
      <c r="E9" s="167">
        <v>28.510237875531267</v>
      </c>
      <c r="F9" s="167">
        <v>24.108878329567538</v>
      </c>
      <c r="G9" s="294">
        <v>-15.437821196648684</v>
      </c>
      <c r="I9" s="667"/>
      <c r="N9" s="667"/>
      <c r="O9" s="667"/>
    </row>
    <row r="10" spans="1:15">
      <c r="A10" s="11"/>
      <c r="B10" s="11"/>
      <c r="C10" s="11"/>
      <c r="D10" s="11"/>
      <c r="E10" s="11"/>
      <c r="F10" s="11"/>
      <c r="G10" s="295"/>
      <c r="I10" s="667"/>
      <c r="J10" s="344"/>
      <c r="K10" s="344"/>
      <c r="N10" s="667"/>
      <c r="O10" s="667"/>
    </row>
    <row r="11" spans="1:15">
      <c r="A11" s="49" t="s">
        <v>283</v>
      </c>
      <c r="B11" s="49" t="s">
        <v>284</v>
      </c>
      <c r="C11" s="51">
        <v>181</v>
      </c>
      <c r="D11" s="51">
        <v>152</v>
      </c>
      <c r="E11" s="288">
        <v>29.451150954233565</v>
      </c>
      <c r="F11" s="288">
        <v>24.368112401124783</v>
      </c>
      <c r="G11" s="295">
        <v>-17.259218700850482</v>
      </c>
      <c r="I11" s="667"/>
      <c r="J11" s="344"/>
      <c r="K11" s="344"/>
      <c r="N11" s="667"/>
      <c r="O11" s="667"/>
    </row>
    <row r="12" spans="1:15">
      <c r="A12" s="11" t="s">
        <v>285</v>
      </c>
      <c r="B12" s="11" t="s">
        <v>286</v>
      </c>
      <c r="C12" s="128">
        <v>642</v>
      </c>
      <c r="D12" s="128">
        <v>568</v>
      </c>
      <c r="E12" s="159">
        <v>45.023500584183431</v>
      </c>
      <c r="F12" s="159">
        <v>39.641440380111163</v>
      </c>
      <c r="G12" s="296">
        <v>-11.953891044098341</v>
      </c>
      <c r="I12" s="667"/>
      <c r="J12" s="344"/>
      <c r="K12" s="344"/>
      <c r="N12" s="667"/>
      <c r="O12" s="667"/>
    </row>
    <row r="13" spans="1:15">
      <c r="A13" s="11" t="s">
        <v>287</v>
      </c>
      <c r="B13" s="11" t="s">
        <v>288</v>
      </c>
      <c r="C13" s="274">
        <v>285</v>
      </c>
      <c r="D13" s="274">
        <v>244</v>
      </c>
      <c r="E13" s="159">
        <v>11.495806047600706</v>
      </c>
      <c r="F13" s="159">
        <v>9.7948343488783518</v>
      </c>
      <c r="G13" s="296">
        <v>-14.796454391098251</v>
      </c>
      <c r="I13" s="667"/>
      <c r="J13" s="344"/>
      <c r="K13" s="344"/>
      <c r="N13" s="667"/>
      <c r="O13" s="667"/>
    </row>
    <row r="14" spans="1:15">
      <c r="A14" s="11" t="s">
        <v>289</v>
      </c>
      <c r="B14" s="11" t="s">
        <v>290</v>
      </c>
      <c r="C14" s="274">
        <v>189</v>
      </c>
      <c r="D14" s="274">
        <v>207</v>
      </c>
      <c r="E14" s="159">
        <v>61.165840334502711</v>
      </c>
      <c r="F14" s="159">
        <v>65.735154017148304</v>
      </c>
      <c r="G14" s="296">
        <v>7.4703685221309968</v>
      </c>
      <c r="I14" s="667"/>
      <c r="J14" s="344"/>
      <c r="K14" s="344"/>
      <c r="N14" s="667"/>
      <c r="O14" s="667"/>
    </row>
    <row r="15" spans="1:15">
      <c r="A15" s="11" t="s">
        <v>291</v>
      </c>
      <c r="B15" s="11" t="s">
        <v>292</v>
      </c>
      <c r="C15" s="274">
        <v>867</v>
      </c>
      <c r="D15" s="274">
        <v>777</v>
      </c>
      <c r="E15" s="159">
        <v>31.077931048573696</v>
      </c>
      <c r="F15" s="159">
        <v>27.240486163796309</v>
      </c>
      <c r="G15" s="296">
        <v>-12.347813240140084</v>
      </c>
      <c r="I15" s="667"/>
      <c r="J15" s="344"/>
      <c r="K15" s="344"/>
      <c r="N15" s="667"/>
      <c r="O15" s="667"/>
    </row>
    <row r="16" spans="1:15">
      <c r="A16" s="11" t="s">
        <v>293</v>
      </c>
      <c r="B16" s="11" t="s">
        <v>294</v>
      </c>
      <c r="C16" s="274">
        <v>363</v>
      </c>
      <c r="D16" s="274">
        <v>319</v>
      </c>
      <c r="E16" s="159">
        <v>43.61135673368959</v>
      </c>
      <c r="F16" s="159">
        <v>37.83565803207135</v>
      </c>
      <c r="G16" s="296">
        <v>-13.243565745700678</v>
      </c>
      <c r="I16" s="667"/>
      <c r="J16" s="344"/>
      <c r="K16" s="344"/>
      <c r="N16" s="667"/>
      <c r="O16" s="667"/>
    </row>
    <row r="17" spans="1:15">
      <c r="A17" s="11" t="s">
        <v>295</v>
      </c>
      <c r="B17" s="11" t="s">
        <v>347</v>
      </c>
      <c r="C17" s="274">
        <v>368</v>
      </c>
      <c r="D17" s="274">
        <v>285</v>
      </c>
      <c r="E17" s="159">
        <v>64.58066440868329</v>
      </c>
      <c r="F17" s="159">
        <v>49.523875721137138</v>
      </c>
      <c r="G17" s="296">
        <v>-23.314700809305506</v>
      </c>
      <c r="I17" s="667"/>
      <c r="J17" s="344"/>
      <c r="K17" s="344"/>
      <c r="N17" s="667"/>
      <c r="O17" s="667"/>
    </row>
    <row r="18" spans="1:15">
      <c r="A18" s="11" t="s">
        <v>297</v>
      </c>
      <c r="B18" s="11" t="s">
        <v>348</v>
      </c>
      <c r="C18" s="274">
        <v>683</v>
      </c>
      <c r="D18" s="274">
        <v>773</v>
      </c>
      <c r="E18" s="159">
        <v>36.939964715032239</v>
      </c>
      <c r="F18" s="159">
        <v>41.460704048881794</v>
      </c>
      <c r="G18" s="296">
        <v>12.238071608146129</v>
      </c>
      <c r="I18" s="667"/>
      <c r="J18" s="344"/>
      <c r="K18" s="344"/>
      <c r="N18" s="667"/>
      <c r="O18" s="667"/>
    </row>
    <row r="19" spans="1:15">
      <c r="A19" s="11" t="s">
        <v>299</v>
      </c>
      <c r="B19" s="11" t="s">
        <v>300</v>
      </c>
      <c r="C19" s="274">
        <v>189</v>
      </c>
      <c r="D19" s="274">
        <v>185</v>
      </c>
      <c r="E19" s="159">
        <v>41.695621959694229</v>
      </c>
      <c r="F19" s="159">
        <v>40.084589317131936</v>
      </c>
      <c r="G19" s="296">
        <v>-3.8637932877452386</v>
      </c>
      <c r="I19" s="667"/>
      <c r="J19" s="344"/>
      <c r="K19" s="344"/>
      <c r="N19" s="667"/>
      <c r="O19" s="667"/>
    </row>
    <row r="20" spans="1:15">
      <c r="A20" s="11" t="s">
        <v>301</v>
      </c>
      <c r="B20" s="11" t="s">
        <v>349</v>
      </c>
      <c r="C20" s="274">
        <v>627</v>
      </c>
      <c r="D20" s="274">
        <v>517</v>
      </c>
      <c r="E20" s="159">
        <v>24.570833362724283</v>
      </c>
      <c r="F20" s="159">
        <v>20.101901476576035</v>
      </c>
      <c r="G20" s="296">
        <v>-18.187954068045315</v>
      </c>
      <c r="I20" s="667"/>
      <c r="J20" s="344"/>
      <c r="K20" s="344"/>
      <c r="N20" s="667"/>
      <c r="O20" s="667"/>
    </row>
    <row r="21" spans="1:15">
      <c r="A21" s="11" t="s">
        <v>303</v>
      </c>
      <c r="B21" s="11" t="s">
        <v>304</v>
      </c>
      <c r="C21" s="274">
        <v>104</v>
      </c>
      <c r="D21" s="274">
        <v>126</v>
      </c>
      <c r="E21" s="159">
        <v>7.4628204438225429</v>
      </c>
      <c r="F21" s="159">
        <v>8.9212129451048021</v>
      </c>
      <c r="G21" s="296">
        <v>19.542108942061773</v>
      </c>
      <c r="I21" s="667"/>
      <c r="J21" s="344"/>
      <c r="K21" s="344"/>
      <c r="N21" s="667"/>
      <c r="O21" s="667"/>
    </row>
    <row r="22" spans="1:15">
      <c r="A22" s="11" t="s">
        <v>305</v>
      </c>
      <c r="B22" s="11" t="s">
        <v>350</v>
      </c>
      <c r="C22" s="159" t="s">
        <v>37</v>
      </c>
      <c r="D22" s="159" t="s">
        <v>37</v>
      </c>
      <c r="E22" s="159" t="s">
        <v>37</v>
      </c>
      <c r="F22" s="159" t="s">
        <v>37</v>
      </c>
      <c r="G22" s="159" t="s">
        <v>37</v>
      </c>
      <c r="I22" s="667"/>
      <c r="J22" s="344"/>
      <c r="K22" s="344"/>
      <c r="N22" s="667"/>
      <c r="O22" s="667"/>
    </row>
    <row r="23" spans="1:15">
      <c r="A23" s="11" t="s">
        <v>307</v>
      </c>
      <c r="B23" s="11" t="s">
        <v>308</v>
      </c>
      <c r="C23" s="274">
        <v>340</v>
      </c>
      <c r="D23" s="274">
        <v>263</v>
      </c>
      <c r="E23" s="159">
        <v>77.757652267779051</v>
      </c>
      <c r="F23" s="159">
        <v>58.868691481051222</v>
      </c>
      <c r="G23" s="296">
        <v>-24.292092464004313</v>
      </c>
      <c r="I23" s="667"/>
      <c r="J23" s="344"/>
      <c r="K23" s="344"/>
      <c r="N23" s="667"/>
      <c r="O23" s="667"/>
    </row>
    <row r="24" spans="1:15">
      <c r="A24" s="11" t="s">
        <v>309</v>
      </c>
      <c r="B24" s="11" t="s">
        <v>310</v>
      </c>
      <c r="C24" s="274">
        <v>194</v>
      </c>
      <c r="D24" s="274">
        <v>137</v>
      </c>
      <c r="E24" s="159">
        <v>19.463587540494796</v>
      </c>
      <c r="F24" s="159">
        <v>13.627515246404375</v>
      </c>
      <c r="G24" s="296">
        <v>-29.984566216008389</v>
      </c>
      <c r="I24" s="667"/>
      <c r="J24" s="344"/>
      <c r="K24" s="344"/>
      <c r="N24" s="667"/>
      <c r="O24" s="667"/>
    </row>
    <row r="25" spans="1:15">
      <c r="A25" s="11" t="s">
        <v>311</v>
      </c>
      <c r="B25" s="11" t="s">
        <v>312</v>
      </c>
      <c r="C25" s="274">
        <v>1321</v>
      </c>
      <c r="D25" s="274">
        <v>869</v>
      </c>
      <c r="E25" s="159">
        <v>66.643897088907806</v>
      </c>
      <c r="F25" s="159">
        <v>43.013392558831583</v>
      </c>
      <c r="G25" s="296">
        <v>-35.457867205081683</v>
      </c>
      <c r="I25" s="667"/>
      <c r="J25" s="344"/>
      <c r="K25" s="344"/>
      <c r="N25" s="667"/>
      <c r="O25" s="667"/>
    </row>
    <row r="26" spans="1:15">
      <c r="A26" s="11" t="s">
        <v>313</v>
      </c>
      <c r="B26" s="11" t="s">
        <v>314</v>
      </c>
      <c r="C26" s="274">
        <v>145</v>
      </c>
      <c r="D26" s="274">
        <v>169</v>
      </c>
      <c r="E26" s="159">
        <v>16.980354315586325</v>
      </c>
      <c r="F26" s="159">
        <v>19.60456774828199</v>
      </c>
      <c r="G26" s="296">
        <v>15.454409159689277</v>
      </c>
      <c r="I26" s="667"/>
      <c r="J26" s="344"/>
      <c r="K26" s="344"/>
      <c r="N26" s="667"/>
      <c r="O26" s="667"/>
    </row>
    <row r="27" spans="1:15">
      <c r="A27" s="11" t="s">
        <v>315</v>
      </c>
      <c r="B27" s="11" t="s">
        <v>316</v>
      </c>
      <c r="C27" s="274">
        <v>88</v>
      </c>
      <c r="D27" s="274">
        <v>90</v>
      </c>
      <c r="E27" s="159">
        <v>34.121223400955394</v>
      </c>
      <c r="F27" s="159">
        <v>33.909927696498606</v>
      </c>
      <c r="G27" s="296">
        <v>-0.61925008366162615</v>
      </c>
      <c r="I27" s="667"/>
      <c r="J27" s="344"/>
      <c r="K27" s="344"/>
      <c r="N27" s="667"/>
      <c r="O27" s="667"/>
    </row>
    <row r="28" spans="1:15">
      <c r="A28" s="11" t="s">
        <v>317</v>
      </c>
      <c r="B28" s="11" t="s">
        <v>318</v>
      </c>
      <c r="C28" s="274" t="s">
        <v>37</v>
      </c>
      <c r="D28" s="274" t="s">
        <v>37</v>
      </c>
      <c r="E28" s="159" t="s">
        <v>37</v>
      </c>
      <c r="F28" s="159" t="s">
        <v>37</v>
      </c>
      <c r="G28" s="159" t="s">
        <v>37</v>
      </c>
      <c r="I28" s="667"/>
      <c r="J28" s="344"/>
      <c r="K28" s="344"/>
      <c r="N28" s="667"/>
      <c r="O28" s="667"/>
    </row>
    <row r="29" spans="1:15">
      <c r="A29" s="11" t="s">
        <v>319</v>
      </c>
      <c r="B29" s="11" t="s">
        <v>351</v>
      </c>
      <c r="C29" s="274">
        <v>422</v>
      </c>
      <c r="D29" s="274">
        <v>388</v>
      </c>
      <c r="E29" s="159">
        <v>87.011744523621005</v>
      </c>
      <c r="F29" s="159">
        <v>78.540443267687294</v>
      </c>
      <c r="G29" s="296">
        <v>-9.735813598857348</v>
      </c>
      <c r="I29" s="667"/>
      <c r="J29" s="344"/>
      <c r="K29" s="344"/>
      <c r="N29" s="667"/>
      <c r="O29" s="667"/>
    </row>
    <row r="30" spans="1:15">
      <c r="A30" s="11" t="s">
        <v>321</v>
      </c>
      <c r="B30" s="11" t="s">
        <v>352</v>
      </c>
      <c r="C30" s="274">
        <v>510</v>
      </c>
      <c r="D30" s="274">
        <v>456</v>
      </c>
      <c r="E30" s="159">
        <v>31.884704907056086</v>
      </c>
      <c r="F30" s="159">
        <v>28.349605343651927</v>
      </c>
      <c r="G30" s="296">
        <v>-11.087132760704463</v>
      </c>
      <c r="I30" s="667"/>
      <c r="J30" s="344"/>
      <c r="K30" s="344"/>
      <c r="N30" s="667"/>
      <c r="O30" s="667"/>
    </row>
    <row r="31" spans="1:15">
      <c r="A31" s="11" t="s">
        <v>323</v>
      </c>
      <c r="B31" s="11" t="s">
        <v>324</v>
      </c>
      <c r="C31" s="274">
        <v>83</v>
      </c>
      <c r="D31" s="274">
        <v>68</v>
      </c>
      <c r="E31" s="159">
        <v>23.236672508496785</v>
      </c>
      <c r="F31" s="159">
        <v>18.685014618276142</v>
      </c>
      <c r="G31" s="296">
        <v>-19.588251667945457</v>
      </c>
      <c r="I31" s="667"/>
      <c r="J31" s="344"/>
      <c r="K31" s="344"/>
      <c r="N31" s="667"/>
      <c r="O31" s="667"/>
    </row>
    <row r="32" spans="1:15">
      <c r="A32" s="11" t="s">
        <v>325</v>
      </c>
      <c r="B32" s="11" t="s">
        <v>353</v>
      </c>
      <c r="C32" s="289">
        <v>1920</v>
      </c>
      <c r="D32" s="289">
        <v>1781</v>
      </c>
      <c r="E32" s="159">
        <v>29.860388685836515</v>
      </c>
      <c r="F32" s="159">
        <v>27.596649478545732</v>
      </c>
      <c r="G32" s="296">
        <v>-7.5810774973754036</v>
      </c>
      <c r="I32" s="667"/>
      <c r="J32" s="344"/>
      <c r="K32" s="344"/>
      <c r="N32" s="667"/>
      <c r="O32" s="667"/>
    </row>
    <row r="33" spans="1:15">
      <c r="A33" s="11" t="s">
        <v>327</v>
      </c>
      <c r="B33" s="11" t="s">
        <v>328</v>
      </c>
      <c r="C33" s="274">
        <v>651</v>
      </c>
      <c r="D33" s="274">
        <v>521</v>
      </c>
      <c r="E33" s="159">
        <v>22.575304766614352</v>
      </c>
      <c r="F33" s="159">
        <v>17.947402742128894</v>
      </c>
      <c r="G33" s="296">
        <v>-20.499842958175535</v>
      </c>
      <c r="I33" s="667"/>
      <c r="J33" s="344"/>
      <c r="K33" s="344"/>
      <c r="N33" s="667"/>
      <c r="O33" s="667"/>
    </row>
    <row r="34" spans="1:15">
      <c r="A34" s="11" t="s">
        <v>329</v>
      </c>
      <c r="B34" s="11" t="s">
        <v>330</v>
      </c>
      <c r="C34" s="274">
        <v>369</v>
      </c>
      <c r="D34" s="274">
        <v>256</v>
      </c>
      <c r="E34" s="159">
        <v>35.012078692730583</v>
      </c>
      <c r="F34" s="159">
        <v>24.055696454697767</v>
      </c>
      <c r="G34" s="296">
        <v>-31.2931498132033</v>
      </c>
      <c r="I34" s="667"/>
      <c r="J34" s="344"/>
      <c r="K34" s="344"/>
      <c r="N34" s="667"/>
      <c r="O34" s="667"/>
    </row>
    <row r="35" spans="1:15">
      <c r="A35" s="11" t="s">
        <v>331</v>
      </c>
      <c r="B35" s="11" t="s">
        <v>158</v>
      </c>
      <c r="C35" s="274">
        <v>2903</v>
      </c>
      <c r="D35" s="274">
        <v>2292</v>
      </c>
      <c r="E35" s="159">
        <v>24.556176504349182</v>
      </c>
      <c r="F35" s="159">
        <v>19.267153798373943</v>
      </c>
      <c r="G35" s="296">
        <v>-21.5384618409079</v>
      </c>
      <c r="I35" s="667"/>
      <c r="J35" s="344"/>
      <c r="K35" s="344"/>
      <c r="N35" s="667"/>
      <c r="O35" s="667"/>
    </row>
    <row r="36" spans="1:15">
      <c r="A36" s="11" t="s">
        <v>333</v>
      </c>
      <c r="B36" s="11" t="s">
        <v>354</v>
      </c>
      <c r="C36" s="274">
        <v>177</v>
      </c>
      <c r="D36" s="274">
        <v>171</v>
      </c>
      <c r="E36" s="159">
        <v>21.16022594817538</v>
      </c>
      <c r="F36" s="159">
        <v>20.342612419700213</v>
      </c>
      <c r="G36" s="296">
        <v>-3.8639168148659024</v>
      </c>
      <c r="I36" s="667"/>
      <c r="J36" s="344"/>
      <c r="K36" s="344"/>
      <c r="N36" s="667"/>
      <c r="O36" s="667"/>
    </row>
    <row r="37" spans="1:15">
      <c r="A37" s="148" t="s">
        <v>335</v>
      </c>
      <c r="B37" s="148" t="s">
        <v>336</v>
      </c>
      <c r="C37" s="275">
        <v>21</v>
      </c>
      <c r="D37" s="275">
        <v>24</v>
      </c>
      <c r="E37" s="290">
        <v>6.0298390894368703</v>
      </c>
      <c r="F37" s="290">
        <v>6.816167950378297</v>
      </c>
      <c r="G37" s="297">
        <v>13.040627606778514</v>
      </c>
      <c r="I37" s="667"/>
      <c r="J37" s="344"/>
      <c r="K37" s="344"/>
      <c r="N37" s="667"/>
      <c r="O37" s="667"/>
    </row>
    <row r="38" spans="1:15">
      <c r="A38" s="92" t="s">
        <v>1024</v>
      </c>
      <c r="B38" s="11"/>
      <c r="C38" s="274"/>
      <c r="D38" s="274"/>
      <c r="E38" s="159"/>
      <c r="F38" s="159"/>
      <c r="G38" s="296"/>
      <c r="I38" s="667"/>
      <c r="J38" s="344"/>
      <c r="K38" s="344"/>
      <c r="N38" s="667"/>
      <c r="O38" s="667"/>
    </row>
    <row r="39" spans="1:15">
      <c r="A39" s="92" t="s">
        <v>113</v>
      </c>
      <c r="B39" s="11"/>
      <c r="C39" s="274"/>
      <c r="D39" s="274"/>
      <c r="E39" s="159"/>
      <c r="F39" s="159"/>
      <c r="G39" s="296"/>
      <c r="I39" s="667"/>
      <c r="J39" s="344"/>
      <c r="K39" s="344"/>
      <c r="N39" s="667"/>
      <c r="O39" s="667"/>
    </row>
    <row r="40" spans="1:15">
      <c r="A40" s="92" t="s">
        <v>183</v>
      </c>
      <c r="B40" s="11"/>
      <c r="C40" s="274"/>
      <c r="D40" s="274"/>
      <c r="E40" s="159"/>
      <c r="F40" s="159"/>
      <c r="G40" s="296"/>
      <c r="I40" s="667"/>
      <c r="J40" s="344"/>
      <c r="K40" s="344"/>
      <c r="N40" s="667"/>
      <c r="O40" s="667"/>
    </row>
    <row r="41" spans="1:15">
      <c r="A41" s="11" t="s">
        <v>355</v>
      </c>
    </row>
    <row r="42" spans="1:15">
      <c r="A42" s="222" t="s">
        <v>356</v>
      </c>
    </row>
  </sheetData>
  <mergeCells count="6">
    <mergeCell ref="A5:A7"/>
    <mergeCell ref="B5:B7"/>
    <mergeCell ref="C5:G5"/>
    <mergeCell ref="C6:D6"/>
    <mergeCell ref="E6:F6"/>
    <mergeCell ref="G6:G7"/>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zoomScaleNormal="100" workbookViewId="0">
      <selection sqref="A1:XFD1048576"/>
    </sheetView>
  </sheetViews>
  <sheetFormatPr defaultRowHeight="11.25"/>
  <cols>
    <col min="1" max="1" width="14.5703125" style="344" customWidth="1"/>
    <col min="2" max="2" width="21.42578125" style="344" customWidth="1"/>
    <col min="3" max="4" width="9.140625" style="344" customWidth="1"/>
    <col min="5" max="5" width="10.140625" style="344" bestFit="1" customWidth="1"/>
    <col min="6" max="6" width="7.7109375" style="344" customWidth="1"/>
    <col min="7" max="7" width="9.140625" style="344" customWidth="1"/>
    <col min="8" max="9" width="9.140625" style="344"/>
    <col min="10" max="10" width="8.42578125" style="344" bestFit="1" customWidth="1"/>
    <col min="11" max="11" width="6.85546875" style="344" customWidth="1"/>
    <col min="12" max="12" width="9.7109375" style="344" customWidth="1"/>
    <col min="13" max="13" width="9.140625" style="344"/>
    <col min="14" max="14" width="21" style="344" customWidth="1"/>
    <col min="15" max="16384" width="9.140625" style="344"/>
  </cols>
  <sheetData>
    <row r="1" spans="1:12">
      <c r="A1" s="606" t="s">
        <v>1029</v>
      </c>
      <c r="E1" s="977"/>
      <c r="F1" s="977"/>
      <c r="G1" s="977"/>
      <c r="H1" s="977"/>
      <c r="I1" s="977"/>
      <c r="J1" s="977"/>
      <c r="K1" s="977"/>
      <c r="L1" s="977"/>
    </row>
    <row r="2" spans="1:12">
      <c r="A2" s="608" t="s">
        <v>0</v>
      </c>
    </row>
    <row r="3" spans="1:12">
      <c r="A3" s="608" t="s">
        <v>49</v>
      </c>
      <c r="F3" s="354"/>
    </row>
    <row r="5" spans="1:12">
      <c r="A5" s="1162" t="s">
        <v>1</v>
      </c>
      <c r="B5" s="1164" t="s">
        <v>1002</v>
      </c>
      <c r="C5" s="1167" t="s">
        <v>2</v>
      </c>
      <c r="D5" s="1167"/>
      <c r="E5" s="1167"/>
      <c r="F5" s="1167"/>
      <c r="G5" s="1162"/>
      <c r="H5" s="1167" t="s">
        <v>3</v>
      </c>
      <c r="I5" s="1167"/>
      <c r="J5" s="1167"/>
      <c r="K5" s="1167"/>
      <c r="L5" s="1162"/>
    </row>
    <row r="6" spans="1:12">
      <c r="A6" s="1162"/>
      <c r="B6" s="1165"/>
      <c r="C6" s="1168" t="s">
        <v>4</v>
      </c>
      <c r="D6" s="1168"/>
      <c r="E6" s="1169" t="s">
        <v>5</v>
      </c>
      <c r="F6" s="1169"/>
      <c r="G6" s="1170"/>
      <c r="H6" s="1168" t="s">
        <v>4</v>
      </c>
      <c r="I6" s="1168"/>
      <c r="J6" s="1169" t="s">
        <v>5</v>
      </c>
      <c r="K6" s="1169"/>
      <c r="L6" s="1170"/>
    </row>
    <row r="7" spans="1:12" ht="22.5">
      <c r="A7" s="1163"/>
      <c r="B7" s="1166"/>
      <c r="C7" s="947" t="s">
        <v>56</v>
      </c>
      <c r="D7" s="948">
        <v>2014</v>
      </c>
      <c r="E7" s="947" t="s">
        <v>56</v>
      </c>
      <c r="F7" s="949">
        <v>2014</v>
      </c>
      <c r="G7" s="950" t="s">
        <v>6</v>
      </c>
      <c r="H7" s="947" t="s">
        <v>56</v>
      </c>
      <c r="I7" s="949">
        <v>2014</v>
      </c>
      <c r="J7" s="947" t="s">
        <v>56</v>
      </c>
      <c r="K7" s="949">
        <v>2014</v>
      </c>
      <c r="L7" s="950" t="s">
        <v>6</v>
      </c>
    </row>
    <row r="8" spans="1:12">
      <c r="A8" s="207"/>
      <c r="B8" s="207"/>
      <c r="C8" s="956"/>
      <c r="D8" s="957"/>
      <c r="E8" s="956"/>
      <c r="F8" s="958"/>
      <c r="G8" s="959"/>
      <c r="H8" s="956"/>
      <c r="I8" s="958"/>
      <c r="J8" s="956"/>
      <c r="K8" s="958"/>
      <c r="L8" s="959"/>
    </row>
    <row r="9" spans="1:12">
      <c r="A9" s="1143"/>
      <c r="B9" s="1143" t="s">
        <v>7</v>
      </c>
      <c r="C9" s="819">
        <v>51063</v>
      </c>
      <c r="D9" s="819">
        <v>53240</v>
      </c>
      <c r="E9" s="45">
        <v>25.400343548065514</v>
      </c>
      <c r="F9" s="45">
        <v>26.256535764158549</v>
      </c>
      <c r="G9" s="45">
        <v>3.3707899047619065</v>
      </c>
      <c r="H9" s="819">
        <v>48735</v>
      </c>
      <c r="I9" s="819">
        <v>51035</v>
      </c>
      <c r="J9" s="45">
        <v>24.242323067876406</v>
      </c>
      <c r="K9" s="45">
        <v>25.169089081965279</v>
      </c>
      <c r="L9" s="820">
        <v>3.8229257629065074</v>
      </c>
    </row>
    <row r="10" spans="1:12">
      <c r="A10" s="6"/>
      <c r="B10" s="349"/>
      <c r="C10" s="1156"/>
      <c r="D10" s="1156"/>
      <c r="E10" s="349"/>
      <c r="F10" s="349"/>
      <c r="G10" s="52"/>
      <c r="H10" s="349"/>
      <c r="I10" s="349"/>
      <c r="J10" s="349"/>
      <c r="K10" s="349"/>
      <c r="L10" s="36"/>
    </row>
    <row r="11" spans="1:12">
      <c r="A11" s="1161" t="s">
        <v>118</v>
      </c>
      <c r="B11" s="61" t="s">
        <v>9</v>
      </c>
      <c r="C11" s="263">
        <v>2152</v>
      </c>
      <c r="D11" s="264">
        <v>2056</v>
      </c>
      <c r="E11" s="279">
        <v>65.193649678045759</v>
      </c>
      <c r="F11" s="279">
        <v>61.90337834074257</v>
      </c>
      <c r="G11" s="50">
        <v>-5.0469199892197452</v>
      </c>
      <c r="H11" s="263">
        <v>2152</v>
      </c>
      <c r="I11" s="264">
        <v>2056</v>
      </c>
      <c r="J11" s="279">
        <v>65.193649678045759</v>
      </c>
      <c r="K11" s="279">
        <v>61.90337834074257</v>
      </c>
      <c r="L11" s="936">
        <v>-5.0469199892197452</v>
      </c>
    </row>
    <row r="12" spans="1:12">
      <c r="A12" s="1161"/>
      <c r="B12" s="8" t="s">
        <v>11</v>
      </c>
      <c r="C12" s="28">
        <v>5440</v>
      </c>
      <c r="D12" s="28">
        <v>5663</v>
      </c>
      <c r="E12" s="277">
        <v>36.160266288455098</v>
      </c>
      <c r="F12" s="277">
        <v>37.437928766919704</v>
      </c>
      <c r="G12" s="47">
        <v>3.5333326040038742</v>
      </c>
      <c r="H12" s="28">
        <v>5440</v>
      </c>
      <c r="I12" s="28">
        <v>5663</v>
      </c>
      <c r="J12" s="277">
        <v>36.160266288455098</v>
      </c>
      <c r="K12" s="277">
        <v>37.437928766919704</v>
      </c>
      <c r="L12" s="937">
        <v>3.5333326040038742</v>
      </c>
    </row>
    <row r="13" spans="1:12">
      <c r="A13" s="1161"/>
      <c r="B13" s="8" t="s">
        <v>12</v>
      </c>
      <c r="C13" s="28">
        <v>4209</v>
      </c>
      <c r="D13" s="28">
        <v>4297</v>
      </c>
      <c r="E13" s="277">
        <v>47.942111352814983</v>
      </c>
      <c r="F13" s="277">
        <v>48.589068217265165</v>
      </c>
      <c r="G13" s="47">
        <v>1.3494542609713278</v>
      </c>
      <c r="H13" s="28">
        <v>4077</v>
      </c>
      <c r="I13" s="266">
        <v>4135</v>
      </c>
      <c r="J13" s="277">
        <v>46.438581132199261</v>
      </c>
      <c r="K13" s="277">
        <v>46.757225291689892</v>
      </c>
      <c r="L13" s="937">
        <v>0.68616256509545792</v>
      </c>
    </row>
    <row r="14" spans="1:12">
      <c r="A14" s="1161"/>
      <c r="B14" s="8" t="s">
        <v>77</v>
      </c>
      <c r="C14" s="28">
        <v>707</v>
      </c>
      <c r="D14" s="266">
        <v>688</v>
      </c>
      <c r="E14" s="277">
        <v>25.342672723577397</v>
      </c>
      <c r="F14" s="277">
        <v>24.120276036926459</v>
      </c>
      <c r="G14" s="47">
        <v>-4.8234718570693218</v>
      </c>
      <c r="H14" s="28">
        <v>707</v>
      </c>
      <c r="I14" s="266">
        <v>688</v>
      </c>
      <c r="J14" s="277">
        <v>25.342672723577397</v>
      </c>
      <c r="K14" s="277">
        <v>24.120276036926459</v>
      </c>
      <c r="L14" s="937">
        <v>-4.8234718570693218</v>
      </c>
    </row>
    <row r="15" spans="1:12">
      <c r="A15" s="1161"/>
      <c r="B15" s="8" t="s">
        <v>14</v>
      </c>
      <c r="C15" s="28">
        <v>1564</v>
      </c>
      <c r="D15" s="266">
        <v>1529</v>
      </c>
      <c r="E15" s="277">
        <v>40.7358923322236</v>
      </c>
      <c r="F15" s="277">
        <v>39.356002974479857</v>
      </c>
      <c r="G15" s="47">
        <v>-3.3874042735825896</v>
      </c>
      <c r="H15" s="28">
        <v>1564</v>
      </c>
      <c r="I15" s="266">
        <v>1529</v>
      </c>
      <c r="J15" s="277">
        <v>40.7358923322236</v>
      </c>
      <c r="K15" s="277">
        <v>39.356002974479857</v>
      </c>
      <c r="L15" s="937">
        <v>-3.3874042735825896</v>
      </c>
    </row>
    <row r="16" spans="1:12">
      <c r="A16" s="1161"/>
      <c r="B16" s="8" t="s">
        <v>58</v>
      </c>
      <c r="C16" s="28">
        <v>2583</v>
      </c>
      <c r="D16" s="266">
        <v>2575</v>
      </c>
      <c r="E16" s="277">
        <v>40.145799347471453</v>
      </c>
      <c r="F16" s="277">
        <v>39.474357916992552</v>
      </c>
      <c r="G16" s="47">
        <v>-1.6725073143205265</v>
      </c>
      <c r="H16" s="28">
        <v>2583</v>
      </c>
      <c r="I16" s="266">
        <v>2575</v>
      </c>
      <c r="J16" s="277">
        <v>40.145799347471453</v>
      </c>
      <c r="K16" s="277">
        <v>39.474357916992552</v>
      </c>
      <c r="L16" s="937">
        <v>-1.6725073143205265</v>
      </c>
    </row>
    <row r="17" spans="1:12">
      <c r="A17" s="1161"/>
      <c r="B17" s="8" t="s">
        <v>16</v>
      </c>
      <c r="C17" s="28">
        <v>1595</v>
      </c>
      <c r="D17" s="28">
        <v>1902</v>
      </c>
      <c r="E17" s="277">
        <v>23.47555694103043</v>
      </c>
      <c r="F17" s="277">
        <v>27.76284053269622</v>
      </c>
      <c r="G17" s="937">
        <v>18.262755607610316</v>
      </c>
      <c r="H17" s="28">
        <v>1595</v>
      </c>
      <c r="I17" s="266">
        <v>1902</v>
      </c>
      <c r="J17" s="277">
        <v>23.47555694103043</v>
      </c>
      <c r="K17" s="277">
        <v>27.76284053269622</v>
      </c>
      <c r="L17" s="937">
        <v>18.262755607610316</v>
      </c>
    </row>
    <row r="18" spans="1:12">
      <c r="A18" s="1161"/>
      <c r="B18" s="8" t="s">
        <v>78</v>
      </c>
      <c r="C18" s="28">
        <v>1022</v>
      </c>
      <c r="D18" s="28">
        <v>1297</v>
      </c>
      <c r="E18" s="277">
        <v>32.1170241283072</v>
      </c>
      <c r="F18" s="277">
        <v>40.225074332649889</v>
      </c>
      <c r="G18" s="47">
        <v>25.245334598719694</v>
      </c>
      <c r="H18" s="28">
        <v>1000</v>
      </c>
      <c r="I18" s="266">
        <v>1276</v>
      </c>
      <c r="J18" s="277">
        <v>31.42565961673894</v>
      </c>
      <c r="K18" s="277">
        <v>39.573781687325564</v>
      </c>
      <c r="L18" s="937">
        <v>25.928245166400615</v>
      </c>
    </row>
    <row r="19" spans="1:12">
      <c r="A19" s="1161"/>
      <c r="B19" s="8" t="s">
        <v>79</v>
      </c>
      <c r="C19" s="266">
        <v>535</v>
      </c>
      <c r="D19" s="28">
        <v>593</v>
      </c>
      <c r="E19" s="277">
        <v>20.678174553940853</v>
      </c>
      <c r="F19" s="277">
        <v>22.636551273697282</v>
      </c>
      <c r="G19" s="47">
        <v>9.4707427613971902</v>
      </c>
      <c r="H19" s="266">
        <v>535</v>
      </c>
      <c r="I19" s="28">
        <v>593</v>
      </c>
      <c r="J19" s="277">
        <v>20.678174553940853</v>
      </c>
      <c r="K19" s="277">
        <v>22.636551273697282</v>
      </c>
      <c r="L19" s="937">
        <v>9.4707427613971902</v>
      </c>
    </row>
    <row r="20" spans="1:12">
      <c r="A20" s="1161"/>
      <c r="B20" s="8" t="s">
        <v>80</v>
      </c>
      <c r="C20" s="28">
        <v>4095</v>
      </c>
      <c r="D20" s="266">
        <v>3958</v>
      </c>
      <c r="E20" s="277">
        <v>19.88505418932203</v>
      </c>
      <c r="F20" s="277">
        <v>19.089329040951242</v>
      </c>
      <c r="G20" s="47">
        <v>-4.0016242389627479</v>
      </c>
      <c r="H20" s="28">
        <v>4095</v>
      </c>
      <c r="I20" s="266">
        <v>3958</v>
      </c>
      <c r="J20" s="277">
        <v>19.88505418932203</v>
      </c>
      <c r="K20" s="277">
        <v>19.089329040951242</v>
      </c>
      <c r="L20" s="937">
        <v>-4.0016242389627479</v>
      </c>
    </row>
    <row r="21" spans="1:12">
      <c r="A21" s="1161"/>
      <c r="B21" s="8" t="s">
        <v>53</v>
      </c>
      <c r="C21" s="28">
        <v>3187</v>
      </c>
      <c r="D21" s="266">
        <v>3257</v>
      </c>
      <c r="E21" s="277">
        <v>39.989188991140644</v>
      </c>
      <c r="F21" s="277">
        <v>40.339740626738624</v>
      </c>
      <c r="G21" s="47">
        <v>0.87661601658300015</v>
      </c>
      <c r="H21" s="28">
        <v>3187</v>
      </c>
      <c r="I21" s="266">
        <v>3257</v>
      </c>
      <c r="J21" s="277">
        <v>39.989188991140644</v>
      </c>
      <c r="K21" s="277">
        <v>40.339740626738624</v>
      </c>
      <c r="L21" s="937">
        <v>0.87661601658300015</v>
      </c>
    </row>
    <row r="22" spans="1:12">
      <c r="A22" s="1161"/>
      <c r="B22" s="8" t="s">
        <v>70</v>
      </c>
      <c r="C22" s="28">
        <v>2572</v>
      </c>
      <c r="D22" s="28">
        <v>2515</v>
      </c>
      <c r="E22" s="277">
        <v>23.387207870177356</v>
      </c>
      <c r="F22" s="277">
        <v>22.695090244341749</v>
      </c>
      <c r="G22" s="47">
        <v>-2.9593854455716126</v>
      </c>
      <c r="H22" s="28">
        <v>1229</v>
      </c>
      <c r="I22" s="266">
        <v>1354</v>
      </c>
      <c r="J22" s="277">
        <v>11.175302672024872</v>
      </c>
      <c r="K22" s="277">
        <v>12.218350771705259</v>
      </c>
      <c r="L22" s="937">
        <v>9.3335109597653201</v>
      </c>
    </row>
    <row r="23" spans="1:12">
      <c r="A23" s="1161"/>
      <c r="B23" s="8" t="s">
        <v>82</v>
      </c>
      <c r="C23" s="28">
        <v>2941</v>
      </c>
      <c r="D23" s="28">
        <v>3316</v>
      </c>
      <c r="E23" s="277">
        <v>31.937710062930645</v>
      </c>
      <c r="F23" s="277">
        <v>35.73987578560903</v>
      </c>
      <c r="G23" s="47">
        <v>11.904941572788175</v>
      </c>
      <c r="H23" s="28">
        <v>2854</v>
      </c>
      <c r="I23" s="28">
        <v>3224</v>
      </c>
      <c r="J23" s="277">
        <v>30.992935912820151</v>
      </c>
      <c r="K23" s="277">
        <v>34.748299014717588</v>
      </c>
      <c r="L23" s="937">
        <v>12.116835631386692</v>
      </c>
    </row>
    <row r="24" spans="1:12">
      <c r="A24" s="1161"/>
      <c r="B24" s="8" t="s">
        <v>71</v>
      </c>
      <c r="C24" s="28">
        <v>506</v>
      </c>
      <c r="D24" s="28">
        <v>685</v>
      </c>
      <c r="E24" s="277">
        <v>15.894935107199714</v>
      </c>
      <c r="F24" s="277">
        <v>21.446757563347774</v>
      </c>
      <c r="G24" s="47">
        <v>34.92824864464734</v>
      </c>
      <c r="H24" s="28">
        <v>501</v>
      </c>
      <c r="I24" s="266">
        <v>659</v>
      </c>
      <c r="J24" s="277">
        <v>15.737870531041615</v>
      </c>
      <c r="K24" s="277">
        <v>20.632720049994425</v>
      </c>
      <c r="L24" s="937">
        <v>31.102362351362189</v>
      </c>
    </row>
    <row r="25" spans="1:12">
      <c r="A25" s="1161"/>
      <c r="B25" s="8" t="s">
        <v>72</v>
      </c>
      <c r="C25" s="140">
        <v>4745</v>
      </c>
      <c r="D25" s="266">
        <v>4942</v>
      </c>
      <c r="E25" s="277">
        <v>28.987403705463787</v>
      </c>
      <c r="F25" s="277">
        <v>30.022161847153907</v>
      </c>
      <c r="G25" s="47">
        <v>3.5696820322514071</v>
      </c>
      <c r="H25" s="938">
        <v>4421</v>
      </c>
      <c r="I25" s="938">
        <v>4610</v>
      </c>
      <c r="J25" s="277">
        <v>27.008074137377324</v>
      </c>
      <c r="K25" s="277">
        <v>28.005294640910463</v>
      </c>
      <c r="L25" s="937">
        <v>3.6923051175761401</v>
      </c>
    </row>
    <row r="26" spans="1:12">
      <c r="A26" s="1161"/>
      <c r="B26" s="11" t="s">
        <v>73</v>
      </c>
      <c r="C26" s="28">
        <v>1287</v>
      </c>
      <c r="D26" s="266">
        <v>1599</v>
      </c>
      <c r="E26" s="277">
        <v>38.14509897719563</v>
      </c>
      <c r="F26" s="277">
        <v>46.91199380374416</v>
      </c>
      <c r="G26" s="47">
        <v>22.983017639539128</v>
      </c>
      <c r="H26" s="28">
        <v>1287</v>
      </c>
      <c r="I26" s="266">
        <v>1599</v>
      </c>
      <c r="J26" s="277">
        <v>38.14509897719563</v>
      </c>
      <c r="K26" s="277">
        <v>46.91199380374416</v>
      </c>
      <c r="L26" s="937">
        <v>22.983017639539128</v>
      </c>
    </row>
    <row r="27" spans="1:12">
      <c r="A27" s="1161"/>
      <c r="B27" s="8" t="s">
        <v>74</v>
      </c>
      <c r="C27" s="28">
        <v>1914</v>
      </c>
      <c r="D27" s="28">
        <v>2342</v>
      </c>
      <c r="E27" s="277">
        <v>17.144326656570563</v>
      </c>
      <c r="F27" s="277">
        <v>20.897142338092205</v>
      </c>
      <c r="G27" s="47">
        <v>21.889548401035469</v>
      </c>
      <c r="H27" s="28">
        <v>1914</v>
      </c>
      <c r="I27" s="28">
        <v>2342</v>
      </c>
      <c r="J27" s="277">
        <v>17.144326656570563</v>
      </c>
      <c r="K27" s="277">
        <v>20.897142338092205</v>
      </c>
      <c r="L27" s="937">
        <v>21.889548401035469</v>
      </c>
    </row>
    <row r="28" spans="1:12">
      <c r="A28" s="1161"/>
      <c r="B28" s="8" t="s">
        <v>25</v>
      </c>
      <c r="C28" s="28">
        <v>99</v>
      </c>
      <c r="D28" s="938">
        <v>72</v>
      </c>
      <c r="E28" s="277">
        <v>20.283892540444853</v>
      </c>
      <c r="F28" s="277">
        <v>14.488787288503952</v>
      </c>
      <c r="G28" s="47">
        <v>-28.569985964902017</v>
      </c>
      <c r="H28" s="28">
        <v>99</v>
      </c>
      <c r="I28" s="938">
        <v>72</v>
      </c>
      <c r="J28" s="277">
        <v>20.283892540444853</v>
      </c>
      <c r="K28" s="277">
        <v>14.488787288503952</v>
      </c>
      <c r="L28" s="937">
        <v>-28.569985964902017</v>
      </c>
    </row>
    <row r="29" spans="1:12">
      <c r="A29" s="1161"/>
      <c r="B29" s="12" t="s">
        <v>59</v>
      </c>
      <c r="C29" s="179">
        <v>704</v>
      </c>
      <c r="D29" s="943">
        <v>762</v>
      </c>
      <c r="E29" s="277">
        <v>10.611592501583448</v>
      </c>
      <c r="F29" s="277">
        <v>11.327237040124581</v>
      </c>
      <c r="G29" s="47">
        <v>6.7439881284014973</v>
      </c>
      <c r="H29" s="179">
        <v>704</v>
      </c>
      <c r="I29" s="943">
        <v>762</v>
      </c>
      <c r="J29" s="277">
        <v>10.611592501583448</v>
      </c>
      <c r="K29" s="277">
        <v>11.327237040124581</v>
      </c>
      <c r="L29" s="937">
        <v>6.7439881284014973</v>
      </c>
    </row>
    <row r="30" spans="1:12">
      <c r="A30" s="1161"/>
      <c r="B30" s="8" t="s">
        <v>75</v>
      </c>
      <c r="C30" s="28">
        <v>4739</v>
      </c>
      <c r="D30" s="28">
        <v>4526</v>
      </c>
      <c r="E30" s="277">
        <v>10.853416830363019</v>
      </c>
      <c r="F30" s="277">
        <v>10.278116849153578</v>
      </c>
      <c r="G30" s="47">
        <v>-5.3006347236200071</v>
      </c>
      <c r="H30" s="28">
        <v>4444</v>
      </c>
      <c r="I30" s="266">
        <v>4293</v>
      </c>
      <c r="J30" s="277">
        <v>10.177797930815204</v>
      </c>
      <c r="K30" s="277">
        <v>9.7489959419832779</v>
      </c>
      <c r="L30" s="937">
        <v>-4.2131116352157818</v>
      </c>
    </row>
    <row r="31" spans="1:12">
      <c r="A31" s="1161"/>
      <c r="B31" s="62" t="s">
        <v>52</v>
      </c>
      <c r="C31" s="939">
        <v>880</v>
      </c>
      <c r="D31" s="939">
        <v>999</v>
      </c>
      <c r="E31" s="944">
        <v>40.079028557218734</v>
      </c>
      <c r="F31" s="944">
        <v>45.00863679246558</v>
      </c>
      <c r="G31" s="48">
        <v>12.299719860248359</v>
      </c>
      <c r="H31" s="939">
        <v>880</v>
      </c>
      <c r="I31" s="945">
        <v>999</v>
      </c>
      <c r="J31" s="944">
        <v>40.079028557218734</v>
      </c>
      <c r="K31" s="944">
        <v>45.00863679246558</v>
      </c>
      <c r="L31" s="940">
        <v>12.299719860248359</v>
      </c>
    </row>
    <row r="32" spans="1:12">
      <c r="A32" s="1145"/>
      <c r="C32" s="1042"/>
      <c r="D32" s="1042"/>
      <c r="E32" s="1042"/>
      <c r="F32" s="1042"/>
      <c r="G32" s="1042"/>
      <c r="H32" s="1042"/>
      <c r="I32" s="1042"/>
      <c r="J32" s="1042"/>
      <c r="K32" s="1042"/>
      <c r="L32" s="1042"/>
    </row>
    <row r="33" spans="1:12">
      <c r="A33" s="1161" t="s">
        <v>119</v>
      </c>
      <c r="B33" s="61" t="s">
        <v>76</v>
      </c>
      <c r="C33" s="941">
        <v>198</v>
      </c>
      <c r="D33" s="941">
        <v>191</v>
      </c>
      <c r="E33" s="279">
        <v>25.500249206980886</v>
      </c>
      <c r="F33" s="279">
        <v>24.174124573946877</v>
      </c>
      <c r="G33" s="50">
        <v>-5.2004379340377938</v>
      </c>
      <c r="H33" s="265">
        <v>155</v>
      </c>
      <c r="I33" s="264">
        <v>191</v>
      </c>
      <c r="J33" s="279">
        <v>19.962316298394128</v>
      </c>
      <c r="K33" s="279">
        <v>24.174124573946877</v>
      </c>
      <c r="L33" s="936">
        <v>21.098795413293644</v>
      </c>
    </row>
    <row r="34" spans="1:12">
      <c r="A34" s="1161"/>
      <c r="B34" s="11" t="s">
        <v>22</v>
      </c>
      <c r="C34" s="28">
        <v>225</v>
      </c>
      <c r="D34" s="266">
        <v>233</v>
      </c>
      <c r="E34" s="277">
        <v>30.612411496116987</v>
      </c>
      <c r="F34" s="277">
        <v>31.028935481121621</v>
      </c>
      <c r="G34" s="47">
        <v>1.3606376128109616</v>
      </c>
      <c r="H34" s="28">
        <v>193</v>
      </c>
      <c r="I34" s="266">
        <v>127</v>
      </c>
      <c r="J34" s="277">
        <v>26.258646305558127</v>
      </c>
      <c r="K34" s="277">
        <v>16.912767408165006</v>
      </c>
      <c r="L34" s="937">
        <v>-35.59162490190856</v>
      </c>
    </row>
    <row r="35" spans="1:12">
      <c r="A35" s="1161"/>
      <c r="B35" s="8" t="s">
        <v>81</v>
      </c>
      <c r="C35" s="28">
        <v>1495</v>
      </c>
      <c r="D35" s="266">
        <v>1478</v>
      </c>
      <c r="E35" s="277">
        <v>38.192110659533043</v>
      </c>
      <c r="F35" s="277">
        <v>37.47573775604512</v>
      </c>
      <c r="G35" s="47">
        <v>-1.8757091219024176</v>
      </c>
      <c r="H35" s="28">
        <v>1467</v>
      </c>
      <c r="I35" s="266">
        <v>1440</v>
      </c>
      <c r="J35" s="277">
        <v>37.476806914739115</v>
      </c>
      <c r="K35" s="277">
        <v>36.512220817797676</v>
      </c>
      <c r="L35" s="937">
        <v>-2.5738214547890976</v>
      </c>
    </row>
    <row r="36" spans="1:12">
      <c r="A36" s="1161"/>
      <c r="B36" s="8" t="s">
        <v>20</v>
      </c>
      <c r="C36" s="28">
        <v>470</v>
      </c>
      <c r="D36" s="28">
        <v>504</v>
      </c>
      <c r="E36" s="277">
        <v>27.195706087324833</v>
      </c>
      <c r="F36" s="277">
        <v>28.82419585354792</v>
      </c>
      <c r="G36" s="47">
        <v>5.9880400273265337</v>
      </c>
      <c r="H36" s="28">
        <v>456</v>
      </c>
      <c r="I36" s="266">
        <v>484</v>
      </c>
      <c r="J36" s="277">
        <v>26.385621225149201</v>
      </c>
      <c r="K36" s="277">
        <v>27.680378557772212</v>
      </c>
      <c r="L36" s="937">
        <v>4.9070564667582062</v>
      </c>
    </row>
    <row r="37" spans="1:12">
      <c r="A37" s="1161"/>
      <c r="B37" s="62" t="s">
        <v>27</v>
      </c>
      <c r="C37" s="939">
        <v>290</v>
      </c>
      <c r="D37" s="939">
        <v>327</v>
      </c>
      <c r="E37" s="944">
        <v>19.618932675941235</v>
      </c>
      <c r="F37" s="944">
        <v>21.845438512105179</v>
      </c>
      <c r="G37" s="48">
        <v>11.348761285542906</v>
      </c>
      <c r="H37" s="939">
        <v>287</v>
      </c>
      <c r="I37" s="945">
        <v>313</v>
      </c>
      <c r="J37" s="944">
        <v>19.415978199983222</v>
      </c>
      <c r="K37" s="944">
        <v>20.910159799048689</v>
      </c>
      <c r="L37" s="940">
        <v>7.6956287428606487</v>
      </c>
    </row>
    <row r="38" spans="1:12">
      <c r="A38" s="1145"/>
      <c r="C38" s="1042"/>
      <c r="D38" s="1042"/>
      <c r="E38" s="1042"/>
      <c r="F38" s="1042"/>
      <c r="G38" s="1042"/>
      <c r="H38" s="1042"/>
      <c r="I38" s="1042"/>
      <c r="J38" s="1042"/>
      <c r="K38" s="1042"/>
      <c r="L38" s="1042"/>
    </row>
    <row r="39" spans="1:12">
      <c r="A39" s="1145" t="s">
        <v>120</v>
      </c>
      <c r="B39" s="77" t="s">
        <v>10</v>
      </c>
      <c r="C39" s="78">
        <v>909</v>
      </c>
      <c r="D39" s="830">
        <v>934</v>
      </c>
      <c r="E39" s="832">
        <v>23.871293548369309</v>
      </c>
      <c r="F39" s="832">
        <v>24.11104711902674</v>
      </c>
      <c r="G39" s="80">
        <v>1.004359358120368</v>
      </c>
      <c r="H39" s="830">
        <v>909</v>
      </c>
      <c r="I39" s="946">
        <v>934</v>
      </c>
      <c r="J39" s="832">
        <v>23.871293548369309</v>
      </c>
      <c r="K39" s="832">
        <v>24.11104711902674</v>
      </c>
      <c r="L39" s="942">
        <v>1.004359358120368</v>
      </c>
    </row>
    <row r="40" spans="1:12">
      <c r="A40" s="711" t="s">
        <v>1014</v>
      </c>
      <c r="B40" s="933"/>
      <c r="C40" s="933"/>
      <c r="D40" s="933"/>
      <c r="E40" s="933"/>
      <c r="F40" s="933"/>
      <c r="G40" s="933"/>
      <c r="H40" s="933"/>
      <c r="I40" s="933"/>
      <c r="J40" s="933"/>
      <c r="K40" s="933"/>
      <c r="L40" s="933"/>
    </row>
    <row r="41" spans="1:12">
      <c r="A41" s="105" t="s">
        <v>122</v>
      </c>
      <c r="B41" s="105"/>
      <c r="C41" s="105"/>
      <c r="D41" s="105"/>
      <c r="E41" s="105"/>
      <c r="F41" s="105"/>
      <c r="G41" s="105"/>
      <c r="H41" s="105"/>
      <c r="I41" s="105"/>
      <c r="J41" s="105"/>
      <c r="K41" s="15"/>
      <c r="L41" s="15"/>
    </row>
    <row r="42" spans="1:12">
      <c r="A42" s="16" t="s">
        <v>28</v>
      </c>
      <c r="B42" s="16"/>
      <c r="C42" s="16"/>
      <c r="D42" s="16"/>
      <c r="E42" s="16"/>
      <c r="F42" s="16"/>
      <c r="G42" s="16"/>
      <c r="H42" s="16"/>
      <c r="I42" s="253"/>
      <c r="J42" s="16"/>
      <c r="K42" s="16"/>
      <c r="L42" s="16"/>
    </row>
    <row r="43" spans="1:12">
      <c r="A43" s="16" t="s">
        <v>50</v>
      </c>
      <c r="B43" s="16"/>
      <c r="C43" s="16"/>
      <c r="D43" s="16"/>
      <c r="E43" s="16"/>
      <c r="F43" s="16"/>
      <c r="G43" s="16"/>
      <c r="H43" s="16"/>
      <c r="I43" s="16"/>
      <c r="J43" s="16"/>
      <c r="K43" s="16"/>
      <c r="L43" s="16"/>
    </row>
    <row r="44" spans="1:12">
      <c r="A44" s="16" t="s">
        <v>68</v>
      </c>
      <c r="B44" s="16"/>
      <c r="C44" s="16"/>
      <c r="D44" s="16"/>
      <c r="E44" s="16"/>
      <c r="F44" s="16"/>
      <c r="G44" s="16"/>
      <c r="H44" s="16"/>
      <c r="I44" s="16"/>
      <c r="J44" s="16"/>
      <c r="K44" s="16"/>
      <c r="L44" s="16"/>
    </row>
    <row r="45" spans="1:12">
      <c r="A45" s="16" t="s">
        <v>69</v>
      </c>
      <c r="B45" s="16"/>
      <c r="C45" s="16"/>
      <c r="D45" s="16"/>
      <c r="E45" s="16"/>
      <c r="F45" s="16"/>
      <c r="G45" s="16"/>
      <c r="H45" s="16"/>
      <c r="I45" s="16"/>
      <c r="J45" s="16"/>
      <c r="K45" s="16"/>
      <c r="L45" s="16"/>
    </row>
    <row r="46" spans="1:12">
      <c r="A46" s="92" t="s">
        <v>63</v>
      </c>
      <c r="B46" s="978"/>
      <c r="C46" s="16"/>
      <c r="D46" s="16"/>
      <c r="E46" s="16"/>
      <c r="F46" s="16"/>
      <c r="G46" s="16"/>
      <c r="H46" s="978"/>
    </row>
  </sheetData>
  <sortState ref="B9:L36">
    <sortCondition ref="B9:B36"/>
  </sortState>
  <mergeCells count="10">
    <mergeCell ref="H5:L5"/>
    <mergeCell ref="C6:D6"/>
    <mergeCell ref="E6:G6"/>
    <mergeCell ref="H6:I6"/>
    <mergeCell ref="J6:L6"/>
    <mergeCell ref="A11:A31"/>
    <mergeCell ref="A33:A37"/>
    <mergeCell ref="A5:A7"/>
    <mergeCell ref="B5:B7"/>
    <mergeCell ref="C5:G5"/>
  </mergeCells>
  <pageMargins left="0.511811024" right="0.511811024" top="0.78740157499999996" bottom="0.78740157499999996" header="0.31496062000000002" footer="0.31496062000000002"/>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workbookViewId="0">
      <selection sqref="A1:XFD1048576"/>
    </sheetView>
  </sheetViews>
  <sheetFormatPr defaultRowHeight="11.25"/>
  <cols>
    <col min="1" max="1" width="4.5703125" style="344" customWidth="1"/>
    <col min="2" max="2" width="17.7109375" style="344" customWidth="1"/>
    <col min="3" max="12" width="8.7109375" style="344" customWidth="1"/>
    <col min="13" max="16384" width="9.140625" style="344"/>
  </cols>
  <sheetData>
    <row r="1" spans="1:19">
      <c r="A1" s="1" t="s">
        <v>621</v>
      </c>
    </row>
    <row r="2" spans="1:19">
      <c r="A2" s="4" t="s">
        <v>987</v>
      </c>
    </row>
    <row r="3" spans="1:19">
      <c r="A3" s="4" t="s">
        <v>357</v>
      </c>
    </row>
    <row r="4" spans="1:19">
      <c r="A4" s="4"/>
    </row>
    <row r="5" spans="1:19">
      <c r="A5" s="1222" t="s">
        <v>279</v>
      </c>
      <c r="B5" s="1222" t="s">
        <v>1000</v>
      </c>
      <c r="C5" s="1185" t="s">
        <v>358</v>
      </c>
      <c r="D5" s="1185"/>
      <c r="E5" s="1185"/>
      <c r="F5" s="1185"/>
      <c r="G5" s="1185"/>
      <c r="H5" s="1185" t="s">
        <v>359</v>
      </c>
      <c r="I5" s="1185"/>
      <c r="J5" s="1185"/>
      <c r="K5" s="1185"/>
      <c r="L5" s="1185"/>
    </row>
    <row r="6" spans="1:19">
      <c r="A6" s="1223"/>
      <c r="B6" s="1223"/>
      <c r="C6" s="1185" t="s">
        <v>280</v>
      </c>
      <c r="D6" s="1185"/>
      <c r="E6" s="1185" t="s">
        <v>281</v>
      </c>
      <c r="F6" s="1185"/>
      <c r="G6" s="1183" t="s">
        <v>6</v>
      </c>
      <c r="H6" s="1185" t="s">
        <v>280</v>
      </c>
      <c r="I6" s="1185"/>
      <c r="J6" s="1185" t="s">
        <v>281</v>
      </c>
      <c r="K6" s="1185"/>
      <c r="L6" s="1183" t="s">
        <v>6</v>
      </c>
      <c r="N6" s="1"/>
    </row>
    <row r="7" spans="1:19">
      <c r="A7" s="1224"/>
      <c r="B7" s="1224"/>
      <c r="C7" s="579">
        <v>2013</v>
      </c>
      <c r="D7" s="579">
        <v>2014</v>
      </c>
      <c r="E7" s="579">
        <v>2013</v>
      </c>
      <c r="F7" s="579">
        <v>2014</v>
      </c>
      <c r="G7" s="1183"/>
      <c r="H7" s="579">
        <v>2013</v>
      </c>
      <c r="I7" s="579">
        <v>2014</v>
      </c>
      <c r="J7" s="579">
        <v>2013</v>
      </c>
      <c r="K7" s="579">
        <v>2014</v>
      </c>
      <c r="L7" s="1183"/>
      <c r="N7" s="4"/>
    </row>
    <row r="8" spans="1:19">
      <c r="A8" s="1068"/>
      <c r="B8" s="973"/>
      <c r="C8" s="785"/>
      <c r="D8" s="785"/>
      <c r="E8" s="785"/>
      <c r="F8" s="785"/>
      <c r="G8" s="788"/>
      <c r="H8" s="785"/>
      <c r="I8" s="785"/>
      <c r="J8" s="785"/>
      <c r="K8" s="785"/>
      <c r="L8" s="788"/>
      <c r="N8" s="4"/>
    </row>
    <row r="9" spans="1:19">
      <c r="A9" s="1068"/>
      <c r="B9" s="785" t="s">
        <v>346</v>
      </c>
      <c r="C9" s="293">
        <v>111994</v>
      </c>
      <c r="D9" s="293">
        <v>115317</v>
      </c>
      <c r="E9" s="167">
        <v>485.51789435214891</v>
      </c>
      <c r="F9" s="167">
        <v>476.43793635363954</v>
      </c>
      <c r="G9" s="294">
        <v>-1.8701592884903278</v>
      </c>
      <c r="H9" s="293">
        <v>95787</v>
      </c>
      <c r="I9" s="293">
        <v>98155</v>
      </c>
      <c r="J9" s="167">
        <v>415.25709007901571</v>
      </c>
      <c r="K9" s="167">
        <v>405.53227748546607</v>
      </c>
      <c r="L9" s="294">
        <v>-2.3418775563107772</v>
      </c>
      <c r="N9" s="4"/>
      <c r="O9" s="4"/>
      <c r="R9" s="354"/>
      <c r="S9" s="354"/>
    </row>
    <row r="10" spans="1:19">
      <c r="A10" s="222"/>
      <c r="B10" s="98"/>
      <c r="C10" s="274"/>
      <c r="D10" s="274"/>
      <c r="E10" s="159"/>
      <c r="F10" s="159"/>
      <c r="G10" s="296"/>
      <c r="H10" s="274"/>
      <c r="I10" s="274"/>
      <c r="J10" s="159"/>
      <c r="K10" s="159"/>
      <c r="L10" s="296"/>
      <c r="N10" s="4"/>
      <c r="R10" s="354"/>
      <c r="S10" s="354"/>
    </row>
    <row r="11" spans="1:19">
      <c r="A11" s="298" t="s">
        <v>283</v>
      </c>
      <c r="B11" s="298" t="s">
        <v>284</v>
      </c>
      <c r="C11" s="51">
        <v>685</v>
      </c>
      <c r="D11" s="51">
        <v>781</v>
      </c>
      <c r="E11" s="288">
        <v>266.2665541998204</v>
      </c>
      <c r="F11" s="288">
        <v>288.02608092758413</v>
      </c>
      <c r="G11" s="295">
        <v>8.1720840956368193</v>
      </c>
      <c r="H11" s="51">
        <v>403</v>
      </c>
      <c r="I11" s="51">
        <v>424</v>
      </c>
      <c r="J11" s="288">
        <v>156.65025013507682</v>
      </c>
      <c r="K11" s="288">
        <v>156.36755225774093</v>
      </c>
      <c r="L11" s="295">
        <v>-0.18046436382459774</v>
      </c>
      <c r="R11" s="354"/>
      <c r="S11" s="354"/>
    </row>
    <row r="12" spans="1:19">
      <c r="A12" s="98" t="s">
        <v>285</v>
      </c>
      <c r="B12" s="98" t="s">
        <v>286</v>
      </c>
      <c r="C12" s="128">
        <v>1489</v>
      </c>
      <c r="D12" s="128">
        <v>1828</v>
      </c>
      <c r="E12" s="159">
        <v>398.29234497627368</v>
      </c>
      <c r="F12" s="159">
        <v>460.7330898605955</v>
      </c>
      <c r="G12" s="296">
        <v>15.677113977182117</v>
      </c>
      <c r="H12" s="128">
        <v>459</v>
      </c>
      <c r="I12" s="128">
        <v>479</v>
      </c>
      <c r="J12" s="159">
        <v>122.77782830363304</v>
      </c>
      <c r="K12" s="159">
        <v>120.72820024246457</v>
      </c>
      <c r="L12" s="296">
        <v>-1.6693796343259066</v>
      </c>
      <c r="R12" s="354"/>
      <c r="S12" s="354"/>
    </row>
    <row r="13" spans="1:19">
      <c r="A13" s="98" t="s">
        <v>287</v>
      </c>
      <c r="B13" s="98" t="s">
        <v>288</v>
      </c>
      <c r="C13" s="274">
        <v>2453</v>
      </c>
      <c r="D13" s="274">
        <v>4335</v>
      </c>
      <c r="E13" s="159">
        <v>153.68894185194861</v>
      </c>
      <c r="F13" s="159">
        <v>260.44060422220178</v>
      </c>
      <c r="G13" s="296">
        <v>69.459559734030194</v>
      </c>
      <c r="H13" s="274">
        <v>5142</v>
      </c>
      <c r="I13" s="274">
        <v>6993</v>
      </c>
      <c r="J13" s="159">
        <v>322.16410069413769</v>
      </c>
      <c r="K13" s="159">
        <v>420.12944528854837</v>
      </c>
      <c r="L13" s="296">
        <v>30.408522980472895</v>
      </c>
      <c r="R13" s="354"/>
      <c r="S13" s="354"/>
    </row>
    <row r="14" spans="1:19">
      <c r="A14" s="98" t="s">
        <v>289</v>
      </c>
      <c r="B14" s="98" t="s">
        <v>290</v>
      </c>
      <c r="C14" s="274">
        <v>13</v>
      </c>
      <c r="D14" s="274">
        <v>27</v>
      </c>
      <c r="E14" s="159">
        <v>8.9237908263430299</v>
      </c>
      <c r="F14" s="159">
        <v>17.229496898690559</v>
      </c>
      <c r="G14" s="296">
        <v>93.073742246726425</v>
      </c>
      <c r="H14" s="274">
        <v>85</v>
      </c>
      <c r="I14" s="274">
        <v>65</v>
      </c>
      <c r="J14" s="159">
        <v>58.347863095319809</v>
      </c>
      <c r="K14" s="159">
        <v>41.478418459810605</v>
      </c>
      <c r="L14" s="296">
        <v>-28.911846536608351</v>
      </c>
      <c r="R14" s="354"/>
      <c r="S14" s="354"/>
    </row>
    <row r="15" spans="1:19">
      <c r="A15" s="98" t="s">
        <v>291</v>
      </c>
      <c r="B15" s="98" t="s">
        <v>292</v>
      </c>
      <c r="C15" s="274">
        <v>4214</v>
      </c>
      <c r="D15" s="274">
        <v>7124</v>
      </c>
      <c r="E15" s="159">
        <v>278.86785210871477</v>
      </c>
      <c r="F15" s="159">
        <v>449.13246949095594</v>
      </c>
      <c r="G15" s="296">
        <v>61.055663496079376</v>
      </c>
      <c r="H15" s="274">
        <v>7186</v>
      </c>
      <c r="I15" s="274">
        <v>8353</v>
      </c>
      <c r="J15" s="159">
        <v>475.54446731210834</v>
      </c>
      <c r="K15" s="159">
        <v>526.6147554264395</v>
      </c>
      <c r="L15" s="296">
        <v>10.739329678882129</v>
      </c>
      <c r="R15" s="354"/>
      <c r="S15" s="354"/>
    </row>
    <row r="16" spans="1:19">
      <c r="A16" s="98" t="s">
        <v>293</v>
      </c>
      <c r="B16" s="98" t="s">
        <v>294</v>
      </c>
      <c r="C16" s="274">
        <v>481</v>
      </c>
      <c r="D16" s="274">
        <v>554</v>
      </c>
      <c r="E16" s="159">
        <v>99.57788087504322</v>
      </c>
      <c r="F16" s="159">
        <v>108.57316439819307</v>
      </c>
      <c r="G16" s="296">
        <v>9.0334152967542281</v>
      </c>
      <c r="H16" s="274">
        <v>1775</v>
      </c>
      <c r="I16" s="274">
        <v>1983</v>
      </c>
      <c r="J16" s="159">
        <v>367.46515291725927</v>
      </c>
      <c r="K16" s="159">
        <v>388.6292148043625</v>
      </c>
      <c r="L16" s="296">
        <v>5.7594745295123602</v>
      </c>
      <c r="R16" s="354"/>
      <c r="S16" s="354"/>
    </row>
    <row r="17" spans="1:19">
      <c r="A17" s="98" t="s">
        <v>295</v>
      </c>
      <c r="B17" s="98" t="s">
        <v>347</v>
      </c>
      <c r="C17" s="274">
        <v>573</v>
      </c>
      <c r="D17" s="274">
        <v>934</v>
      </c>
      <c r="E17" s="159">
        <v>166.47830116592917</v>
      </c>
      <c r="F17" s="159">
        <v>254.69786670084454</v>
      </c>
      <c r="G17" s="296">
        <v>52.991630090570652</v>
      </c>
      <c r="H17" s="274">
        <v>505</v>
      </c>
      <c r="I17" s="274">
        <v>581</v>
      </c>
      <c r="J17" s="159">
        <v>146.72171394204929</v>
      </c>
      <c r="K17" s="159">
        <v>158.43625326894076</v>
      </c>
      <c r="L17" s="296">
        <v>7.9841892601652518</v>
      </c>
      <c r="R17" s="354"/>
      <c r="S17" s="354"/>
    </row>
    <row r="18" spans="1:19">
      <c r="A18" s="98" t="s">
        <v>297</v>
      </c>
      <c r="B18" s="98" t="s">
        <v>348</v>
      </c>
      <c r="C18" s="274">
        <v>3386</v>
      </c>
      <c r="D18" s="274">
        <v>3974</v>
      </c>
      <c r="E18" s="159">
        <v>236.86040346014855</v>
      </c>
      <c r="F18" s="159">
        <v>265.59910174838257</v>
      </c>
      <c r="G18" s="296">
        <v>12.133179657050306</v>
      </c>
      <c r="H18" s="274">
        <v>5391</v>
      </c>
      <c r="I18" s="274">
        <v>4897</v>
      </c>
      <c r="J18" s="159">
        <v>377.11589930704696</v>
      </c>
      <c r="K18" s="159">
        <v>333.30214404106295</v>
      </c>
      <c r="L18" s="296">
        <v>-11.618114045706406</v>
      </c>
      <c r="R18" s="354"/>
      <c r="S18" s="354"/>
    </row>
    <row r="19" spans="1:19">
      <c r="A19" s="98" t="s">
        <v>299</v>
      </c>
      <c r="B19" s="98" t="s">
        <v>300</v>
      </c>
      <c r="C19" s="274">
        <v>306</v>
      </c>
      <c r="D19" s="274">
        <v>392</v>
      </c>
      <c r="E19" s="159">
        <v>100.31865927062434</v>
      </c>
      <c r="F19" s="159">
        <v>123.58172629800221</v>
      </c>
      <c r="G19" s="296">
        <v>23.18917257917326</v>
      </c>
      <c r="H19" s="274">
        <v>1120</v>
      </c>
      <c r="I19" s="274">
        <v>1022</v>
      </c>
      <c r="J19" s="159">
        <v>367.17940648071652</v>
      </c>
      <c r="K19" s="159">
        <v>322.19521499122004</v>
      </c>
      <c r="L19" s="296">
        <v>-12.251283894337618</v>
      </c>
      <c r="R19" s="354"/>
      <c r="S19" s="354"/>
    </row>
    <row r="20" spans="1:19">
      <c r="A20" s="98" t="s">
        <v>301</v>
      </c>
      <c r="B20" s="98" t="s">
        <v>360</v>
      </c>
      <c r="C20" s="274">
        <v>6437</v>
      </c>
      <c r="D20" s="274" t="s">
        <v>37</v>
      </c>
      <c r="E20" s="159">
        <v>708.86293407805977</v>
      </c>
      <c r="F20" s="159" t="s">
        <v>37</v>
      </c>
      <c r="G20" s="159" t="s">
        <v>37</v>
      </c>
      <c r="H20" s="274">
        <v>2935</v>
      </c>
      <c r="I20" s="274" t="s">
        <v>37</v>
      </c>
      <c r="J20" s="159">
        <v>323.21154443360342</v>
      </c>
      <c r="K20" s="159" t="s">
        <v>37</v>
      </c>
      <c r="L20" s="159" t="s">
        <v>37</v>
      </c>
      <c r="R20" s="354"/>
      <c r="S20" s="354"/>
    </row>
    <row r="21" spans="1:19">
      <c r="A21" s="98" t="s">
        <v>303</v>
      </c>
      <c r="B21" s="98" t="s">
        <v>304</v>
      </c>
      <c r="C21" s="274">
        <v>5655</v>
      </c>
      <c r="D21" s="274">
        <v>5979</v>
      </c>
      <c r="E21" s="159">
        <v>540.73643425677665</v>
      </c>
      <c r="F21" s="159">
        <v>550.97408790704492</v>
      </c>
      <c r="G21" s="296">
        <v>1.8932797943122779</v>
      </c>
      <c r="H21" s="274">
        <v>2830</v>
      </c>
      <c r="I21" s="274">
        <v>2671</v>
      </c>
      <c r="J21" s="159">
        <v>270.60726948659203</v>
      </c>
      <c r="K21" s="159">
        <v>246.13677685226912</v>
      </c>
      <c r="L21" s="296">
        <v>-9.0428068250898832</v>
      </c>
      <c r="R21" s="354"/>
      <c r="S21" s="354"/>
    </row>
    <row r="22" spans="1:19">
      <c r="A22" s="98" t="s">
        <v>305</v>
      </c>
      <c r="B22" s="98" t="s">
        <v>350</v>
      </c>
      <c r="C22" s="274" t="s">
        <v>37</v>
      </c>
      <c r="D22" s="274" t="s">
        <v>37</v>
      </c>
      <c r="E22" s="159" t="s">
        <v>37</v>
      </c>
      <c r="F22" s="159" t="s">
        <v>37</v>
      </c>
      <c r="G22" s="159" t="s">
        <v>37</v>
      </c>
      <c r="H22" s="274" t="s">
        <v>37</v>
      </c>
      <c r="I22" s="274" t="s">
        <v>37</v>
      </c>
      <c r="J22" s="159" t="s">
        <v>37</v>
      </c>
      <c r="K22" s="159" t="s">
        <v>37</v>
      </c>
      <c r="L22" s="159" t="s">
        <v>37</v>
      </c>
      <c r="R22" s="354"/>
      <c r="S22" s="354"/>
    </row>
    <row r="23" spans="1:19">
      <c r="A23" s="98" t="s">
        <v>307</v>
      </c>
      <c r="B23" s="98" t="s">
        <v>308</v>
      </c>
      <c r="C23" s="274">
        <v>144</v>
      </c>
      <c r="D23" s="274">
        <v>233</v>
      </c>
      <c r="E23" s="159">
        <v>118.49998765625128</v>
      </c>
      <c r="F23" s="159">
        <v>178.66317008273714</v>
      </c>
      <c r="G23" s="296">
        <v>50.770623370028716</v>
      </c>
      <c r="H23" s="274">
        <v>480</v>
      </c>
      <c r="I23" s="274">
        <v>511</v>
      </c>
      <c r="J23" s="159">
        <v>394.99995885417093</v>
      </c>
      <c r="K23" s="159">
        <v>391.83210262780551</v>
      </c>
      <c r="L23" s="296">
        <v>-0.80198900160770847</v>
      </c>
      <c r="R23" s="354"/>
      <c r="S23" s="354"/>
    </row>
    <row r="24" spans="1:19">
      <c r="A24" s="98" t="s">
        <v>309</v>
      </c>
      <c r="B24" s="98" t="s">
        <v>310</v>
      </c>
      <c r="C24" s="274">
        <v>1533</v>
      </c>
      <c r="D24" s="274">
        <v>1542</v>
      </c>
      <c r="E24" s="159">
        <v>575.31007824667404</v>
      </c>
      <c r="F24" s="159">
        <v>543.81943219890672</v>
      </c>
      <c r="G24" s="296">
        <v>-5.4736823216688322</v>
      </c>
      <c r="H24" s="274">
        <v>235</v>
      </c>
      <c r="I24" s="274">
        <v>284</v>
      </c>
      <c r="J24" s="159">
        <v>88.191694969320551</v>
      </c>
      <c r="K24" s="159">
        <v>100.15870216892964</v>
      </c>
      <c r="L24" s="296">
        <v>13.569313078484399</v>
      </c>
      <c r="R24" s="354"/>
      <c r="S24" s="354"/>
    </row>
    <row r="25" spans="1:19">
      <c r="A25" s="98" t="s">
        <v>311</v>
      </c>
      <c r="B25" s="98" t="s">
        <v>312</v>
      </c>
      <c r="C25" s="274">
        <v>1935</v>
      </c>
      <c r="D25" s="274">
        <v>2589</v>
      </c>
      <c r="E25" s="159">
        <v>332.94389508223799</v>
      </c>
      <c r="F25" s="159">
        <v>415.78672662303774</v>
      </c>
      <c r="G25" s="296">
        <v>24.881919375736672</v>
      </c>
      <c r="H25" s="274">
        <v>1199</v>
      </c>
      <c r="I25" s="274">
        <v>1838</v>
      </c>
      <c r="J25" s="159">
        <v>206.30477013106116</v>
      </c>
      <c r="K25" s="159">
        <v>295.17806239209864</v>
      </c>
      <c r="L25" s="296">
        <v>43.078641470373242</v>
      </c>
      <c r="R25" s="354"/>
      <c r="S25" s="354"/>
    </row>
    <row r="26" spans="1:19">
      <c r="A26" s="98" t="s">
        <v>313</v>
      </c>
      <c r="B26" s="98" t="s">
        <v>314</v>
      </c>
      <c r="C26" s="274">
        <v>947</v>
      </c>
      <c r="D26" s="274">
        <v>937</v>
      </c>
      <c r="E26" s="159">
        <v>278.99796422815967</v>
      </c>
      <c r="F26" s="159">
        <v>262.91791180885838</v>
      </c>
      <c r="G26" s="296">
        <v>-5.7635017028838718</v>
      </c>
      <c r="H26" s="274">
        <v>462</v>
      </c>
      <c r="I26" s="274">
        <v>320</v>
      </c>
      <c r="J26" s="159">
        <v>136.11093925386459</v>
      </c>
      <c r="K26" s="159">
        <v>89.790535516365736</v>
      </c>
      <c r="L26" s="296">
        <v>-34.031360000466435</v>
      </c>
      <c r="R26" s="354"/>
      <c r="S26" s="354"/>
    </row>
    <row r="27" spans="1:19">
      <c r="A27" s="98" t="s">
        <v>315</v>
      </c>
      <c r="B27" s="98" t="s">
        <v>316</v>
      </c>
      <c r="C27" s="274">
        <v>18</v>
      </c>
      <c r="D27" s="274">
        <v>179</v>
      </c>
      <c r="E27" s="159">
        <v>12.451404933523332</v>
      </c>
      <c r="F27" s="159">
        <v>114.51675847200097</v>
      </c>
      <c r="G27" s="296">
        <v>819.70953545718919</v>
      </c>
      <c r="H27" s="274">
        <v>694</v>
      </c>
      <c r="I27" s="274">
        <v>678</v>
      </c>
      <c r="J27" s="159">
        <v>480.07083465917736</v>
      </c>
      <c r="K27" s="159">
        <v>433.75621365372439</v>
      </c>
      <c r="L27" s="296">
        <v>-9.6474556798130919</v>
      </c>
      <c r="R27" s="354"/>
      <c r="S27" s="354"/>
    </row>
    <row r="28" spans="1:19">
      <c r="A28" s="98" t="s">
        <v>317</v>
      </c>
      <c r="B28" s="98" t="s">
        <v>318</v>
      </c>
      <c r="C28" s="274">
        <v>6488</v>
      </c>
      <c r="D28" s="274">
        <v>6938</v>
      </c>
      <c r="E28" s="159">
        <v>808.03853875546122</v>
      </c>
      <c r="F28" s="159">
        <v>833.77898487588857</v>
      </c>
      <c r="G28" s="296">
        <v>3.1855468379110619</v>
      </c>
      <c r="H28" s="274">
        <v>3911</v>
      </c>
      <c r="I28" s="274">
        <v>4079</v>
      </c>
      <c r="J28" s="159">
        <v>487.08981582500138</v>
      </c>
      <c r="K28" s="159">
        <v>490.19666752792585</v>
      </c>
      <c r="L28" s="296">
        <v>0.63783959384620914</v>
      </c>
      <c r="R28" s="354"/>
      <c r="S28" s="354"/>
    </row>
    <row r="29" spans="1:19">
      <c r="A29" s="98" t="s">
        <v>319</v>
      </c>
      <c r="B29" s="98" t="s">
        <v>351</v>
      </c>
      <c r="C29" s="274">
        <v>940</v>
      </c>
      <c r="D29" s="274">
        <v>959</v>
      </c>
      <c r="E29" s="159">
        <v>423.00803715270587</v>
      </c>
      <c r="F29" s="159">
        <v>406.8265408714318</v>
      </c>
      <c r="G29" s="296">
        <v>-3.8253401496086781</v>
      </c>
      <c r="H29" s="274">
        <v>1246</v>
      </c>
      <c r="I29" s="274">
        <v>1171</v>
      </c>
      <c r="J29" s="159">
        <v>560.71065350241656</v>
      </c>
      <c r="K29" s="159">
        <v>496.7610837960861</v>
      </c>
      <c r="L29" s="296">
        <v>-11.40509268138149</v>
      </c>
      <c r="R29" s="354"/>
      <c r="S29" s="354"/>
    </row>
    <row r="30" spans="1:19">
      <c r="A30" s="98" t="s">
        <v>321</v>
      </c>
      <c r="B30" s="98" t="s">
        <v>352</v>
      </c>
      <c r="C30" s="274">
        <v>2351</v>
      </c>
      <c r="D30" s="274">
        <v>2272</v>
      </c>
      <c r="E30" s="159">
        <v>385.55837084778562</v>
      </c>
      <c r="F30" s="159">
        <v>357.40916112671982</v>
      </c>
      <c r="G30" s="296">
        <v>-7.3008944557914361</v>
      </c>
      <c r="H30" s="274">
        <v>1023</v>
      </c>
      <c r="I30" s="274">
        <v>1062</v>
      </c>
      <c r="J30" s="159">
        <v>167.76955056456174</v>
      </c>
      <c r="K30" s="159">
        <v>167.06361316750721</v>
      </c>
      <c r="L30" s="296">
        <v>-0.42077802239975881</v>
      </c>
      <c r="R30" s="354"/>
      <c r="S30" s="354"/>
    </row>
    <row r="31" spans="1:19">
      <c r="A31" s="98" t="s">
        <v>323</v>
      </c>
      <c r="B31" s="98" t="s">
        <v>324</v>
      </c>
      <c r="C31" s="274" t="s">
        <v>37</v>
      </c>
      <c r="D31" s="274">
        <v>93</v>
      </c>
      <c r="E31" s="159" t="s">
        <v>37</v>
      </c>
      <c r="F31" s="159">
        <v>62.212351493096435</v>
      </c>
      <c r="G31" s="159" t="s">
        <v>37</v>
      </c>
      <c r="H31" s="274" t="s">
        <v>37</v>
      </c>
      <c r="I31" s="274">
        <v>210</v>
      </c>
      <c r="J31" s="159" t="s">
        <v>37</v>
      </c>
      <c r="K31" s="159">
        <v>140.47950337150809</v>
      </c>
      <c r="L31" s="159" t="s">
        <v>37</v>
      </c>
      <c r="R31" s="354"/>
      <c r="S31" s="354"/>
    </row>
    <row r="32" spans="1:19">
      <c r="A32" s="98" t="s">
        <v>325</v>
      </c>
      <c r="B32" s="98" t="s">
        <v>62</v>
      </c>
      <c r="C32" s="289">
        <v>12372</v>
      </c>
      <c r="D32" s="289">
        <v>13725</v>
      </c>
      <c r="E32" s="159">
        <v>504.74164220540928</v>
      </c>
      <c r="F32" s="159">
        <v>532.60699579774052</v>
      </c>
      <c r="G32" s="296">
        <v>5.5207161966222742</v>
      </c>
      <c r="H32" s="289">
        <v>7661</v>
      </c>
      <c r="I32" s="289">
        <v>7515</v>
      </c>
      <c r="J32" s="159">
        <v>312.54653418490466</v>
      </c>
      <c r="K32" s="159">
        <v>291.62415835482841</v>
      </c>
      <c r="L32" s="296">
        <v>-6.6941634418183753</v>
      </c>
      <c r="R32" s="354"/>
      <c r="S32" s="354"/>
    </row>
    <row r="33" spans="1:19">
      <c r="A33" s="98" t="s">
        <v>327</v>
      </c>
      <c r="B33" s="98" t="s">
        <v>328</v>
      </c>
      <c r="C33" s="274">
        <v>6125</v>
      </c>
      <c r="D33" s="274">
        <v>6371</v>
      </c>
      <c r="E33" s="159">
        <v>779.9994142045216</v>
      </c>
      <c r="F33" s="159">
        <v>777.6748364636851</v>
      </c>
      <c r="G33" s="296">
        <v>-0.29802301110792939</v>
      </c>
      <c r="H33" s="274">
        <v>1417</v>
      </c>
      <c r="I33" s="274">
        <v>1749</v>
      </c>
      <c r="J33" s="159">
        <v>180.45047672290727</v>
      </c>
      <c r="K33" s="159">
        <v>213.49133400957234</v>
      </c>
      <c r="L33" s="296">
        <v>18.310207812529825</v>
      </c>
      <c r="R33" s="354"/>
      <c r="S33" s="354"/>
    </row>
    <row r="34" spans="1:19">
      <c r="A34" s="98" t="s">
        <v>329</v>
      </c>
      <c r="B34" s="98" t="s">
        <v>330</v>
      </c>
      <c r="C34" s="274">
        <v>852</v>
      </c>
      <c r="D34" s="274">
        <v>1353</v>
      </c>
      <c r="E34" s="159">
        <v>259.90823896915271</v>
      </c>
      <c r="F34" s="159">
        <v>389.25842386300866</v>
      </c>
      <c r="G34" s="296">
        <v>49.767635457376912</v>
      </c>
      <c r="H34" s="274">
        <v>185</v>
      </c>
      <c r="I34" s="274">
        <v>305</v>
      </c>
      <c r="J34" s="159">
        <v>56.435474424053105</v>
      </c>
      <c r="K34" s="159">
        <v>87.748573006812734</v>
      </c>
      <c r="L34" s="296">
        <v>55.484779568741999</v>
      </c>
      <c r="R34" s="354"/>
      <c r="S34" s="354"/>
    </row>
    <row r="35" spans="1:19">
      <c r="A35" s="98" t="s">
        <v>331</v>
      </c>
      <c r="B35" s="98" t="s">
        <v>158</v>
      </c>
      <c r="C35" s="274">
        <v>50713</v>
      </c>
      <c r="D35" s="274">
        <v>49344</v>
      </c>
      <c r="E35" s="159">
        <v>723.38552355977629</v>
      </c>
      <c r="F35" s="159">
        <v>673.7509003212142</v>
      </c>
      <c r="G35" s="296">
        <v>-6.8614344111160079</v>
      </c>
      <c r="H35" s="274">
        <v>48477</v>
      </c>
      <c r="I35" s="274">
        <v>49703</v>
      </c>
      <c r="J35" s="159">
        <v>691.49054533565902</v>
      </c>
      <c r="K35" s="159">
        <v>678.65274397424821</v>
      </c>
      <c r="L35" s="296">
        <v>-1.8565404036260844</v>
      </c>
      <c r="R35" s="354"/>
      <c r="S35" s="354"/>
    </row>
    <row r="36" spans="1:19">
      <c r="A36" s="98" t="s">
        <v>333</v>
      </c>
      <c r="B36" s="98" t="s">
        <v>354</v>
      </c>
      <c r="C36" s="274">
        <v>1463</v>
      </c>
      <c r="D36" s="274">
        <v>2517</v>
      </c>
      <c r="E36" s="159">
        <v>384.41730429664511</v>
      </c>
      <c r="F36" s="159">
        <v>614.24701661907898</v>
      </c>
      <c r="G36" s="296">
        <v>59.786515787301852</v>
      </c>
      <c r="H36" s="274">
        <v>600</v>
      </c>
      <c r="I36" s="274">
        <v>724</v>
      </c>
      <c r="J36" s="159">
        <v>157.65576389472801</v>
      </c>
      <c r="K36" s="159">
        <v>176.684481538424</v>
      </c>
      <c r="L36" s="296">
        <v>12.06978874327875</v>
      </c>
      <c r="R36" s="354"/>
      <c r="S36" s="354"/>
    </row>
    <row r="37" spans="1:19">
      <c r="A37" s="205" t="s">
        <v>335</v>
      </c>
      <c r="B37" s="205" t="s">
        <v>336</v>
      </c>
      <c r="C37" s="275">
        <v>421</v>
      </c>
      <c r="D37" s="275">
        <v>337</v>
      </c>
      <c r="E37" s="290">
        <v>227.04352656301401</v>
      </c>
      <c r="F37" s="290">
        <v>176.05909734448548</v>
      </c>
      <c r="G37" s="297">
        <v>-22.455795146565535</v>
      </c>
      <c r="H37" s="275">
        <v>366</v>
      </c>
      <c r="I37" s="275">
        <v>448</v>
      </c>
      <c r="J37" s="290">
        <v>197.38225824718083</v>
      </c>
      <c r="K37" s="290">
        <v>234.04888905142283</v>
      </c>
      <c r="L37" s="297">
        <v>18.576457240814719</v>
      </c>
      <c r="R37" s="354"/>
      <c r="S37" s="354"/>
    </row>
    <row r="38" spans="1:19">
      <c r="A38" s="92" t="s">
        <v>1025</v>
      </c>
    </row>
    <row r="39" spans="1:19">
      <c r="A39" s="92" t="s">
        <v>113</v>
      </c>
    </row>
    <row r="40" spans="1:19">
      <c r="A40" s="92" t="s">
        <v>361</v>
      </c>
    </row>
  </sheetData>
  <mergeCells count="10">
    <mergeCell ref="A5:A7"/>
    <mergeCell ref="B5:B7"/>
    <mergeCell ref="C5:G5"/>
    <mergeCell ref="H5:L5"/>
    <mergeCell ref="C6:D6"/>
    <mergeCell ref="E6:F6"/>
    <mergeCell ref="G6:G7"/>
    <mergeCell ref="H6:I6"/>
    <mergeCell ref="J6:K6"/>
    <mergeCell ref="L6:L7"/>
  </mergeCells>
  <pageMargins left="0.511811024" right="0.511811024" top="0.78740157499999996" bottom="0.78740157499999996" header="0.31496062000000002" footer="0.31496062000000002"/>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workbookViewId="0">
      <selection sqref="A1:XFD1048576"/>
    </sheetView>
  </sheetViews>
  <sheetFormatPr defaultRowHeight="11.25"/>
  <cols>
    <col min="1" max="1" width="4.5703125" style="344" customWidth="1"/>
    <col min="2" max="2" width="11.28515625" style="344" bestFit="1" customWidth="1"/>
    <col min="3" max="13" width="8" style="344" customWidth="1"/>
    <col min="14" max="16" width="9.140625" style="344"/>
    <col min="17" max="17" width="10" style="344" bestFit="1" customWidth="1"/>
    <col min="18" max="16384" width="9.140625" style="344"/>
  </cols>
  <sheetData>
    <row r="1" spans="1:19">
      <c r="A1" s="1" t="s">
        <v>622</v>
      </c>
    </row>
    <row r="2" spans="1:19">
      <c r="A2" s="4" t="s">
        <v>890</v>
      </c>
    </row>
    <row r="3" spans="1:19">
      <c r="A3" s="4" t="s">
        <v>357</v>
      </c>
    </row>
    <row r="4" spans="1:19">
      <c r="A4" s="4"/>
    </row>
    <row r="5" spans="1:19" ht="20.25" customHeight="1">
      <c r="A5" s="1185" t="s">
        <v>279</v>
      </c>
      <c r="B5" s="1222" t="s">
        <v>1000</v>
      </c>
      <c r="C5" s="1225" t="s">
        <v>362</v>
      </c>
      <c r="D5" s="1225"/>
      <c r="E5" s="1225"/>
      <c r="F5" s="1225"/>
      <c r="G5" s="1225"/>
      <c r="H5" s="1225" t="s">
        <v>363</v>
      </c>
      <c r="I5" s="1225"/>
      <c r="J5" s="1225"/>
      <c r="K5" s="1225"/>
      <c r="L5" s="1225"/>
    </row>
    <row r="6" spans="1:19" ht="21.75" customHeight="1">
      <c r="A6" s="1185"/>
      <c r="B6" s="1223"/>
      <c r="C6" s="1225" t="s">
        <v>280</v>
      </c>
      <c r="D6" s="1225"/>
      <c r="E6" s="1225" t="s">
        <v>281</v>
      </c>
      <c r="F6" s="1225"/>
      <c r="G6" s="1184" t="s">
        <v>6</v>
      </c>
      <c r="H6" s="1225" t="s">
        <v>280</v>
      </c>
      <c r="I6" s="1225"/>
      <c r="J6" s="1225" t="s">
        <v>281</v>
      </c>
      <c r="K6" s="1225"/>
      <c r="L6" s="1184" t="s">
        <v>6</v>
      </c>
    </row>
    <row r="7" spans="1:19">
      <c r="A7" s="1185"/>
      <c r="B7" s="1224"/>
      <c r="C7" s="299">
        <v>2013</v>
      </c>
      <c r="D7" s="299">
        <v>2014</v>
      </c>
      <c r="E7" s="299">
        <v>2013</v>
      </c>
      <c r="F7" s="299">
        <v>2014</v>
      </c>
      <c r="G7" s="1226"/>
      <c r="H7" s="299">
        <v>2013</v>
      </c>
      <c r="I7" s="299">
        <v>2014</v>
      </c>
      <c r="J7" s="299">
        <v>2013</v>
      </c>
      <c r="K7" s="299">
        <v>2014</v>
      </c>
      <c r="L7" s="1226"/>
      <c r="N7" s="92"/>
      <c r="O7" s="92"/>
    </row>
    <row r="8" spans="1:19">
      <c r="A8" s="968"/>
      <c r="B8" s="973"/>
      <c r="C8" s="974"/>
      <c r="D8" s="974"/>
      <c r="E8" s="974"/>
      <c r="F8" s="974"/>
      <c r="G8" s="787"/>
      <c r="H8" s="974"/>
      <c r="I8" s="974"/>
      <c r="J8" s="974"/>
      <c r="K8" s="974"/>
      <c r="L8" s="787"/>
      <c r="N8" s="92"/>
      <c r="O8" s="92"/>
    </row>
    <row r="9" spans="1:19">
      <c r="A9" s="971"/>
      <c r="B9" s="785" t="s">
        <v>346</v>
      </c>
      <c r="C9" s="300">
        <v>37215</v>
      </c>
      <c r="D9" s="300">
        <v>36434</v>
      </c>
      <c r="E9" s="301">
        <v>77.775143126953239</v>
      </c>
      <c r="F9" s="301">
        <v>75.475414423394369</v>
      </c>
      <c r="G9" s="287">
        <v>-2.9568942095098407</v>
      </c>
      <c r="H9" s="300">
        <v>25831</v>
      </c>
      <c r="I9" s="300">
        <v>27981</v>
      </c>
      <c r="J9" s="301">
        <v>53.983870001674838</v>
      </c>
      <c r="K9" s="301">
        <v>57.964471948756604</v>
      </c>
      <c r="L9" s="287">
        <v>7.3736876347662133</v>
      </c>
      <c r="N9" s="354"/>
      <c r="O9" s="354"/>
      <c r="P9" s="354"/>
      <c r="R9" s="1069"/>
      <c r="S9" s="1069"/>
    </row>
    <row r="10" spans="1:19">
      <c r="A10" s="1070"/>
      <c r="B10" s="1070"/>
      <c r="C10" s="46"/>
      <c r="D10" s="46"/>
      <c r="E10" s="11"/>
      <c r="F10" s="11"/>
      <c r="G10" s="302"/>
      <c r="H10" s="11"/>
      <c r="I10" s="11"/>
      <c r="J10" s="11"/>
      <c r="K10" s="11"/>
      <c r="L10" s="302"/>
      <c r="R10" s="1069"/>
      <c r="S10" s="1069"/>
    </row>
    <row r="11" spans="1:19">
      <c r="A11" s="49" t="s">
        <v>283</v>
      </c>
      <c r="B11" s="49" t="s">
        <v>284</v>
      </c>
      <c r="C11" s="51">
        <v>112</v>
      </c>
      <c r="D11" s="51">
        <v>148</v>
      </c>
      <c r="E11" s="288">
        <v>18.2</v>
      </c>
      <c r="F11" s="288">
        <v>23.7</v>
      </c>
      <c r="G11" s="288">
        <v>30.2</v>
      </c>
      <c r="H11" s="51">
        <v>132</v>
      </c>
      <c r="I11" s="51">
        <v>149</v>
      </c>
      <c r="J11" s="288">
        <v>21.478187436236631</v>
      </c>
      <c r="K11" s="288">
        <v>23.887162814260474</v>
      </c>
      <c r="L11" s="295">
        <v>11.215915612876955</v>
      </c>
      <c r="N11" s="354"/>
      <c r="O11" s="354"/>
      <c r="P11" s="354"/>
      <c r="R11" s="1069"/>
      <c r="S11" s="1069"/>
    </row>
    <row r="12" spans="1:19">
      <c r="A12" s="11" t="s">
        <v>285</v>
      </c>
      <c r="B12" s="11" t="s">
        <v>286</v>
      </c>
      <c r="C12" s="128">
        <v>1066</v>
      </c>
      <c r="D12" s="128">
        <v>1024</v>
      </c>
      <c r="E12" s="159">
        <v>74.758647387444753</v>
      </c>
      <c r="F12" s="159">
        <v>71.466258713439842</v>
      </c>
      <c r="G12" s="296">
        <v>-4.4040238675557504</v>
      </c>
      <c r="H12" s="128">
        <v>375</v>
      </c>
      <c r="I12" s="128">
        <v>374</v>
      </c>
      <c r="J12" s="159">
        <v>26.298773705714616</v>
      </c>
      <c r="K12" s="159">
        <v>26.101934334791508</v>
      </c>
      <c r="L12" s="296">
        <v>-0.74847357190778041</v>
      </c>
      <c r="R12" s="1069"/>
      <c r="S12" s="1069"/>
    </row>
    <row r="13" spans="1:19">
      <c r="A13" s="11" t="s">
        <v>287</v>
      </c>
      <c r="B13" s="11" t="s">
        <v>288</v>
      </c>
      <c r="C13" s="274">
        <v>3749</v>
      </c>
      <c r="D13" s="274">
        <v>4261</v>
      </c>
      <c r="E13" s="159">
        <v>151.22026972791241</v>
      </c>
      <c r="F13" s="159">
        <v>171.04831623184694</v>
      </c>
      <c r="G13" s="296">
        <v>13.112029584136266</v>
      </c>
      <c r="H13" s="274">
        <v>3000</v>
      </c>
      <c r="I13" s="274">
        <v>2735</v>
      </c>
      <c r="J13" s="159">
        <v>121.00848471158635</v>
      </c>
      <c r="K13" s="159">
        <v>109.79045878763233</v>
      </c>
      <c r="L13" s="296">
        <v>-9.2704457465864891</v>
      </c>
      <c r="R13" s="1069"/>
      <c r="S13" s="1069"/>
    </row>
    <row r="14" spans="1:19">
      <c r="A14" s="11" t="s">
        <v>289</v>
      </c>
      <c r="B14" s="11" t="s">
        <v>290</v>
      </c>
      <c r="C14" s="274">
        <v>40</v>
      </c>
      <c r="D14" s="274">
        <v>22</v>
      </c>
      <c r="E14" s="159">
        <v>12.945151393545546</v>
      </c>
      <c r="F14" s="159">
        <v>6.9863448713877423</v>
      </c>
      <c r="G14" s="296">
        <v>-46.031184503016817</v>
      </c>
      <c r="H14" s="274">
        <v>66</v>
      </c>
      <c r="I14" s="274">
        <v>47</v>
      </c>
      <c r="J14" s="159">
        <v>21.359499799350154</v>
      </c>
      <c r="K14" s="159">
        <v>14.925373134328359</v>
      </c>
      <c r="L14" s="296">
        <v>-30.12302125734962</v>
      </c>
      <c r="O14" s="354"/>
      <c r="P14" s="354"/>
      <c r="R14" s="1069"/>
      <c r="S14" s="1069"/>
    </row>
    <row r="15" spans="1:19">
      <c r="A15" s="11" t="s">
        <v>291</v>
      </c>
      <c r="B15" s="11" t="s">
        <v>292</v>
      </c>
      <c r="C15" s="274">
        <v>2091</v>
      </c>
      <c r="D15" s="274">
        <v>2329</v>
      </c>
      <c r="E15" s="159">
        <v>74.952657234795382</v>
      </c>
      <c r="F15" s="159">
        <v>81.651341409886228</v>
      </c>
      <c r="G15" s="296">
        <v>8.9372204031495102</v>
      </c>
      <c r="H15" s="274">
        <v>4854</v>
      </c>
      <c r="I15" s="274">
        <v>5298</v>
      </c>
      <c r="J15" s="159">
        <v>173.99339943457522</v>
      </c>
      <c r="K15" s="159">
        <v>185.7401489006343</v>
      </c>
      <c r="L15" s="296">
        <v>6.7512615445369732</v>
      </c>
      <c r="Q15" s="354"/>
      <c r="R15" s="1069"/>
      <c r="S15" s="1069"/>
    </row>
    <row r="16" spans="1:19">
      <c r="A16" s="11" t="s">
        <v>293</v>
      </c>
      <c r="B16" s="11" t="s">
        <v>294</v>
      </c>
      <c r="C16" s="274">
        <v>857</v>
      </c>
      <c r="D16" s="274">
        <v>865</v>
      </c>
      <c r="E16" s="159">
        <v>102.96124716466112</v>
      </c>
      <c r="F16" s="159">
        <v>102.59512287693329</v>
      </c>
      <c r="G16" s="296">
        <v>-0.35559426270575045</v>
      </c>
      <c r="H16" s="274">
        <v>612</v>
      </c>
      <c r="I16" s="274">
        <v>528</v>
      </c>
      <c r="J16" s="159">
        <v>73.52658490638575</v>
      </c>
      <c r="K16" s="159">
        <v>62.624537432393964</v>
      </c>
      <c r="L16" s="296">
        <v>-14.827354606326821</v>
      </c>
      <c r="R16" s="1069"/>
      <c r="S16" s="1069"/>
    </row>
    <row r="17" spans="1:19">
      <c r="A17" s="11" t="s">
        <v>295</v>
      </c>
      <c r="B17" s="11" t="s">
        <v>347</v>
      </c>
      <c r="C17" s="274">
        <v>1241</v>
      </c>
      <c r="D17" s="274">
        <v>1008</v>
      </c>
      <c r="E17" s="159">
        <v>217.78425144341296</v>
      </c>
      <c r="F17" s="159">
        <v>175.15812886633768</v>
      </c>
      <c r="G17" s="296">
        <v>-19.572637734161802</v>
      </c>
      <c r="H17" s="274">
        <v>1407</v>
      </c>
      <c r="I17" s="274">
        <v>1122</v>
      </c>
      <c r="J17" s="159">
        <v>246.91574680167767</v>
      </c>
      <c r="K17" s="159">
        <v>194.96767915479253</v>
      </c>
      <c r="L17" s="296">
        <v>-21.038782791204383</v>
      </c>
      <c r="R17" s="1069"/>
      <c r="S17" s="1069"/>
    </row>
    <row r="18" spans="1:19">
      <c r="A18" s="11" t="s">
        <v>297</v>
      </c>
      <c r="B18" s="11" t="s">
        <v>364</v>
      </c>
      <c r="C18" s="274">
        <v>869</v>
      </c>
      <c r="D18" s="274">
        <v>1120</v>
      </c>
      <c r="E18" s="159">
        <v>46.999750127910715</v>
      </c>
      <c r="F18" s="159">
        <v>60.072430187254341</v>
      </c>
      <c r="G18" s="296">
        <v>27.814360765251038</v>
      </c>
      <c r="H18" s="274">
        <v>1839</v>
      </c>
      <c r="I18" s="274">
        <v>2035</v>
      </c>
      <c r="J18" s="159">
        <v>99.462071904750061</v>
      </c>
      <c r="K18" s="159">
        <v>109.14946020630589</v>
      </c>
      <c r="L18" s="296">
        <v>9.7397813217011588</v>
      </c>
      <c r="R18" s="1069"/>
      <c r="S18" s="1069"/>
    </row>
    <row r="19" spans="1:19">
      <c r="A19" s="11" t="s">
        <v>299</v>
      </c>
      <c r="B19" s="11" t="s">
        <v>300</v>
      </c>
      <c r="C19" s="274">
        <v>1028</v>
      </c>
      <c r="D19" s="274">
        <v>1070</v>
      </c>
      <c r="E19" s="159">
        <v>226.78888557971254</v>
      </c>
      <c r="F19" s="159">
        <v>231.8405976720604</v>
      </c>
      <c r="G19" s="296">
        <v>2.2274954433656546</v>
      </c>
      <c r="H19" s="274">
        <v>487</v>
      </c>
      <c r="I19" s="274">
        <v>438</v>
      </c>
      <c r="J19" s="159">
        <v>107.43792536704281</v>
      </c>
      <c r="K19" s="159">
        <v>94.902973626506963</v>
      </c>
      <c r="L19" s="296">
        <v>-11.667157288929758</v>
      </c>
      <c r="R19" s="1069"/>
      <c r="S19" s="1069"/>
    </row>
    <row r="20" spans="1:19">
      <c r="A20" s="11" t="s">
        <v>301</v>
      </c>
      <c r="B20" s="11" t="s">
        <v>360</v>
      </c>
      <c r="C20" s="274">
        <v>1321</v>
      </c>
      <c r="D20" s="274">
        <v>1491</v>
      </c>
      <c r="E20" s="159">
        <v>51.767258169312242</v>
      </c>
      <c r="F20" s="159">
        <v>57.972795167456219</v>
      </c>
      <c r="G20" s="296">
        <v>11.987378156764407</v>
      </c>
      <c r="H20" s="274">
        <v>482</v>
      </c>
      <c r="I20" s="274">
        <v>486</v>
      </c>
      <c r="J20" s="159">
        <v>18.888583223019303</v>
      </c>
      <c r="K20" s="159">
        <v>18.896565024402232</v>
      </c>
      <c r="L20" s="296">
        <v>4.225727937711099E-2</v>
      </c>
      <c r="R20" s="1069"/>
      <c r="S20" s="1069"/>
    </row>
    <row r="21" spans="1:19">
      <c r="A21" s="11" t="s">
        <v>303</v>
      </c>
      <c r="B21" s="11" t="s">
        <v>304</v>
      </c>
      <c r="C21" s="274">
        <v>583</v>
      </c>
      <c r="D21" s="274">
        <v>691</v>
      </c>
      <c r="E21" s="159">
        <v>41.834849218735982</v>
      </c>
      <c r="F21" s="159">
        <v>48.925064643392211</v>
      </c>
      <c r="G21" s="296">
        <v>16.948107993851309</v>
      </c>
      <c r="H21" s="274">
        <v>979</v>
      </c>
      <c r="I21" s="274">
        <v>1158</v>
      </c>
      <c r="J21" s="159">
        <v>70.250973216367981</v>
      </c>
      <c r="K21" s="159">
        <v>81.990195162153668</v>
      </c>
      <c r="L21" s="296">
        <v>16.710404722265864</v>
      </c>
      <c r="R21" s="1069"/>
      <c r="S21" s="1069"/>
    </row>
    <row r="22" spans="1:19">
      <c r="A22" s="11" t="s">
        <v>305</v>
      </c>
      <c r="B22" s="11" t="s">
        <v>350</v>
      </c>
      <c r="C22" s="159" t="s">
        <v>37</v>
      </c>
      <c r="D22" s="159" t="s">
        <v>37</v>
      </c>
      <c r="E22" s="159" t="s">
        <v>37</v>
      </c>
      <c r="F22" s="159" t="s">
        <v>37</v>
      </c>
      <c r="G22" s="159" t="s">
        <v>37</v>
      </c>
      <c r="H22" s="159" t="s">
        <v>37</v>
      </c>
      <c r="I22" s="159" t="s">
        <v>37</v>
      </c>
      <c r="J22" s="159" t="s">
        <v>37</v>
      </c>
      <c r="K22" s="159" t="s">
        <v>37</v>
      </c>
      <c r="L22" s="159" t="s">
        <v>37</v>
      </c>
      <c r="R22" s="1069"/>
      <c r="S22" s="1069"/>
    </row>
    <row r="23" spans="1:19">
      <c r="A23" s="11" t="s">
        <v>307</v>
      </c>
      <c r="B23" s="11" t="s">
        <v>308</v>
      </c>
      <c r="C23" s="274">
        <v>262</v>
      </c>
      <c r="D23" s="274">
        <v>222</v>
      </c>
      <c r="E23" s="159">
        <v>59.919132041641511</v>
      </c>
      <c r="F23" s="159">
        <v>49.691442999214331</v>
      </c>
      <c r="G23" s="296">
        <v>-17.069154198227253</v>
      </c>
      <c r="H23" s="274">
        <v>323</v>
      </c>
      <c r="I23" s="274">
        <v>337</v>
      </c>
      <c r="J23" s="159">
        <v>73.869769654390112</v>
      </c>
      <c r="K23" s="159">
        <v>75.432505814122663</v>
      </c>
      <c r="L23" s="296">
        <v>2.1155286757276031</v>
      </c>
      <c r="R23" s="1069"/>
      <c r="S23" s="1069"/>
    </row>
    <row r="24" spans="1:19">
      <c r="A24" s="11" t="s">
        <v>309</v>
      </c>
      <c r="B24" s="11" t="s">
        <v>310</v>
      </c>
      <c r="C24" s="274">
        <v>425</v>
      </c>
      <c r="D24" s="274">
        <v>632</v>
      </c>
      <c r="E24" s="159">
        <v>42.639302601599425</v>
      </c>
      <c r="F24" s="159">
        <v>62.865617779033322</v>
      </c>
      <c r="G24" s="296">
        <v>47.435848954704028</v>
      </c>
      <c r="H24" s="274">
        <v>78</v>
      </c>
      <c r="I24" s="274">
        <v>150</v>
      </c>
      <c r="J24" s="159">
        <v>7.8255661245288355</v>
      </c>
      <c r="K24" s="159">
        <v>14.92063713109968</v>
      </c>
      <c r="L24" s="296">
        <v>90.66527448195356</v>
      </c>
      <c r="R24" s="1069"/>
      <c r="S24" s="1069"/>
    </row>
    <row r="25" spans="1:19">
      <c r="A25" s="11" t="s">
        <v>311</v>
      </c>
      <c r="B25" s="11" t="s">
        <v>312</v>
      </c>
      <c r="C25" s="274">
        <v>2977</v>
      </c>
      <c r="D25" s="274">
        <v>2700</v>
      </c>
      <c r="E25" s="159">
        <v>150.18840396190654</v>
      </c>
      <c r="F25" s="159">
        <v>133.64345213906245</v>
      </c>
      <c r="G25" s="296">
        <v>-11.016131329979729</v>
      </c>
      <c r="H25" s="274">
        <v>1731</v>
      </c>
      <c r="I25" s="274">
        <v>1258</v>
      </c>
      <c r="J25" s="159">
        <v>87.328225481377288</v>
      </c>
      <c r="K25" s="159">
        <v>62.267949181829835</v>
      </c>
      <c r="L25" s="296">
        <v>-28.696651238941698</v>
      </c>
      <c r="R25" s="1069"/>
      <c r="S25" s="1069"/>
    </row>
    <row r="26" spans="1:19">
      <c r="A26" s="11" t="s">
        <v>313</v>
      </c>
      <c r="B26" s="11" t="s">
        <v>314</v>
      </c>
      <c r="C26" s="274">
        <v>104</v>
      </c>
      <c r="D26" s="274">
        <v>165</v>
      </c>
      <c r="E26" s="159">
        <v>12.179012750489502</v>
      </c>
      <c r="F26" s="159">
        <v>19.140554310452831</v>
      </c>
      <c r="G26" s="296">
        <v>57.160146742465059</v>
      </c>
      <c r="H26" s="274">
        <v>18</v>
      </c>
      <c r="I26" s="274">
        <v>53</v>
      </c>
      <c r="J26" s="159">
        <v>2.1079060529693372</v>
      </c>
      <c r="K26" s="159">
        <v>6.1481780512363633</v>
      </c>
      <c r="L26" s="296">
        <v>191.67229927423136</v>
      </c>
      <c r="R26" s="1069"/>
      <c r="S26" s="1069"/>
    </row>
    <row r="27" spans="1:19">
      <c r="A27" s="11" t="s">
        <v>315</v>
      </c>
      <c r="B27" s="11" t="s">
        <v>316</v>
      </c>
      <c r="C27" s="274">
        <v>132</v>
      </c>
      <c r="D27" s="274">
        <v>171</v>
      </c>
      <c r="E27" s="159">
        <v>51.181835101433094</v>
      </c>
      <c r="F27" s="159">
        <v>64.428862623347356</v>
      </c>
      <c r="G27" s="296">
        <v>25.882283227361938</v>
      </c>
      <c r="H27" s="274">
        <v>129</v>
      </c>
      <c r="I27" s="274">
        <v>142</v>
      </c>
      <c r="J27" s="159">
        <v>50.018611576400517</v>
      </c>
      <c r="K27" s="159">
        <v>53.502330365586694</v>
      </c>
      <c r="L27" s="296">
        <v>6.9648450434594764</v>
      </c>
      <c r="R27" s="1069"/>
      <c r="S27" s="1069"/>
    </row>
    <row r="28" spans="1:19">
      <c r="A28" s="11" t="s">
        <v>317</v>
      </c>
      <c r="B28" s="11" t="s">
        <v>318</v>
      </c>
      <c r="C28" s="274">
        <v>3082</v>
      </c>
      <c r="D28" s="274">
        <v>2836</v>
      </c>
      <c r="E28" s="159">
        <v>209.97182208124178</v>
      </c>
      <c r="F28" s="159">
        <v>192.59997745303508</v>
      </c>
      <c r="G28" s="296">
        <v>-8.2734170975976014</v>
      </c>
      <c r="H28" s="274">
        <v>1003</v>
      </c>
      <c r="I28" s="274">
        <v>841</v>
      </c>
      <c r="J28" s="159">
        <v>68.332815557263302</v>
      </c>
      <c r="K28" s="159">
        <v>57.11445029548748</v>
      </c>
      <c r="L28" s="296">
        <v>-16.417244292202142</v>
      </c>
      <c r="R28" s="1069"/>
      <c r="S28" s="1069"/>
    </row>
    <row r="29" spans="1:19">
      <c r="A29" s="11" t="s">
        <v>319</v>
      </c>
      <c r="B29" s="11" t="s">
        <v>351</v>
      </c>
      <c r="C29" s="274">
        <v>508</v>
      </c>
      <c r="D29" s="274">
        <v>580</v>
      </c>
      <c r="E29" s="159">
        <v>104.74399577724994</v>
      </c>
      <c r="F29" s="159">
        <v>117.4058172558212</v>
      </c>
      <c r="G29" s="296">
        <v>12.088350634911876</v>
      </c>
      <c r="H29" s="274">
        <v>467</v>
      </c>
      <c r="I29" s="274">
        <v>486</v>
      </c>
      <c r="J29" s="159">
        <v>96.290248086566379</v>
      </c>
      <c r="K29" s="159">
        <v>98.377977907463986</v>
      </c>
      <c r="L29" s="296">
        <v>2.1681633004213552</v>
      </c>
      <c r="R29" s="1069"/>
      <c r="S29" s="1069"/>
    </row>
    <row r="30" spans="1:19">
      <c r="A30" s="11" t="s">
        <v>321</v>
      </c>
      <c r="B30" s="11" t="s">
        <v>352</v>
      </c>
      <c r="C30" s="274">
        <v>2021</v>
      </c>
      <c r="D30" s="274">
        <v>1937</v>
      </c>
      <c r="E30" s="159">
        <v>126.35095807286343</v>
      </c>
      <c r="F30" s="159">
        <v>120.42365252336354</v>
      </c>
      <c r="G30" s="296">
        <v>-4.6911441273613121</v>
      </c>
      <c r="H30" s="274">
        <v>772</v>
      </c>
      <c r="I30" s="274">
        <v>467</v>
      </c>
      <c r="J30" s="159">
        <v>48.264690565190776</v>
      </c>
      <c r="K30" s="159">
        <v>29.03347740238037</v>
      </c>
      <c r="L30" s="296">
        <v>-39.845304999593729</v>
      </c>
      <c r="R30" s="1069"/>
      <c r="S30" s="1069"/>
    </row>
    <row r="31" spans="1:19">
      <c r="A31" s="11" t="s">
        <v>323</v>
      </c>
      <c r="B31" s="11" t="s">
        <v>324</v>
      </c>
      <c r="C31" s="274">
        <v>339</v>
      </c>
      <c r="D31" s="274">
        <v>356</v>
      </c>
      <c r="E31" s="159">
        <v>94.906409402173608</v>
      </c>
      <c r="F31" s="159">
        <v>97.821547119210393</v>
      </c>
      <c r="G31" s="296">
        <v>3.0715920404107209</v>
      </c>
      <c r="H31" s="274">
        <v>302</v>
      </c>
      <c r="I31" s="274">
        <v>289</v>
      </c>
      <c r="J31" s="159">
        <v>84.547892741759384</v>
      </c>
      <c r="K31" s="159">
        <v>79.411312127673611</v>
      </c>
      <c r="L31" s="296">
        <v>-6.0753502512177278</v>
      </c>
      <c r="R31" s="1069"/>
      <c r="S31" s="1069"/>
    </row>
    <row r="32" spans="1:19">
      <c r="A32" s="11" t="s">
        <v>325</v>
      </c>
      <c r="B32" s="11" t="s">
        <v>62</v>
      </c>
      <c r="C32" s="289">
        <v>4203</v>
      </c>
      <c r="D32" s="289">
        <v>3515</v>
      </c>
      <c r="E32" s="159">
        <v>65.366257107588993</v>
      </c>
      <c r="F32" s="159">
        <v>54.465032519420703</v>
      </c>
      <c r="G32" s="296">
        <v>-16.677143637313549</v>
      </c>
      <c r="H32" s="289">
        <v>2471</v>
      </c>
      <c r="I32" s="289">
        <v>4688</v>
      </c>
      <c r="J32" s="159">
        <v>38.429698147240643</v>
      </c>
      <c r="K32" s="159">
        <v>72.640703400012583</v>
      </c>
      <c r="L32" s="296">
        <v>89.022310614293445</v>
      </c>
      <c r="R32" s="1069"/>
      <c r="S32" s="1069"/>
    </row>
    <row r="33" spans="1:19">
      <c r="A33" s="11" t="s">
        <v>327</v>
      </c>
      <c r="B33" s="11" t="s">
        <v>328</v>
      </c>
      <c r="C33" s="274">
        <v>1212</v>
      </c>
      <c r="D33" s="274">
        <v>1042</v>
      </c>
      <c r="E33" s="159">
        <v>42.029599657659894</v>
      </c>
      <c r="F33" s="159">
        <v>35.894805484257787</v>
      </c>
      <c r="G33" s="296">
        <v>-14.59636595011925</v>
      </c>
      <c r="H33" s="274">
        <v>978</v>
      </c>
      <c r="I33" s="274">
        <v>908</v>
      </c>
      <c r="J33" s="159">
        <v>33.914973981180999</v>
      </c>
      <c r="K33" s="159">
        <v>31.278774836570125</v>
      </c>
      <c r="L33" s="296">
        <v>-7.7729652573924142</v>
      </c>
      <c r="R33" s="1069"/>
      <c r="S33" s="1069"/>
    </row>
    <row r="34" spans="1:19">
      <c r="A34" s="11" t="s">
        <v>329</v>
      </c>
      <c r="B34" s="11" t="s">
        <v>330</v>
      </c>
      <c r="C34" s="274">
        <v>454</v>
      </c>
      <c r="D34" s="274">
        <v>638</v>
      </c>
      <c r="E34" s="159">
        <v>43.077191670730855</v>
      </c>
      <c r="F34" s="159">
        <v>59.951306008192098</v>
      </c>
      <c r="G34" s="296">
        <v>39.171806895959975</v>
      </c>
      <c r="H34" s="274">
        <v>271</v>
      </c>
      <c r="I34" s="274">
        <v>395</v>
      </c>
      <c r="J34" s="159">
        <v>25.713477847506741</v>
      </c>
      <c r="K34" s="159">
        <v>37.117187889084441</v>
      </c>
      <c r="L34" s="296">
        <v>44.349154592028242</v>
      </c>
      <c r="R34" s="1069"/>
      <c r="S34" s="1069"/>
    </row>
    <row r="35" spans="1:19">
      <c r="A35" s="11" t="s">
        <v>331</v>
      </c>
      <c r="B35" s="11" t="s">
        <v>21</v>
      </c>
      <c r="C35" s="274">
        <v>7404</v>
      </c>
      <c r="D35" s="274">
        <v>6521</v>
      </c>
      <c r="E35" s="159">
        <v>62.629669596349075</v>
      </c>
      <c r="F35" s="159">
        <v>54.817238184640701</v>
      </c>
      <c r="G35" s="296">
        <v>-12.474010260727596</v>
      </c>
      <c r="H35" s="274">
        <v>2193</v>
      </c>
      <c r="I35" s="274">
        <v>2666</v>
      </c>
      <c r="J35" s="159">
        <v>18.550359997946178</v>
      </c>
      <c r="K35" s="159">
        <v>22.411095997585047</v>
      </c>
      <c r="L35" s="296">
        <v>20.812189089949285</v>
      </c>
      <c r="R35" s="1069"/>
      <c r="S35" s="1069"/>
    </row>
    <row r="36" spans="1:19">
      <c r="A36" s="11" t="s">
        <v>333</v>
      </c>
      <c r="B36" s="11" t="s">
        <v>354</v>
      </c>
      <c r="C36" s="274">
        <v>282</v>
      </c>
      <c r="D36" s="274">
        <v>278</v>
      </c>
      <c r="E36" s="159">
        <v>33.712902358109922</v>
      </c>
      <c r="F36" s="159">
        <v>33.071615512729004</v>
      </c>
      <c r="G36" s="296">
        <v>-1.9022000496099452</v>
      </c>
      <c r="H36" s="274">
        <v>128</v>
      </c>
      <c r="I36" s="274">
        <v>135</v>
      </c>
      <c r="J36" s="159">
        <v>15.302310290205924</v>
      </c>
      <c r="K36" s="159">
        <v>16.059957173447536</v>
      </c>
      <c r="L36" s="296">
        <v>4.951192786402558</v>
      </c>
      <c r="R36" s="1069"/>
      <c r="S36" s="1069"/>
    </row>
    <row r="37" spans="1:19">
      <c r="A37" s="601" t="s">
        <v>335</v>
      </c>
      <c r="B37" s="601" t="s">
        <v>336</v>
      </c>
      <c r="C37" s="593">
        <v>853</v>
      </c>
      <c r="D37" s="593">
        <v>812</v>
      </c>
      <c r="E37" s="715">
        <v>244.92632110903099</v>
      </c>
      <c r="F37" s="715">
        <v>230.61368232113242</v>
      </c>
      <c r="G37" s="716">
        <v>-5.8436507448814439</v>
      </c>
      <c r="H37" s="593">
        <v>734</v>
      </c>
      <c r="I37" s="593">
        <v>796</v>
      </c>
      <c r="J37" s="715">
        <v>210.75723293555541</v>
      </c>
      <c r="K37" s="715">
        <v>226.06957035421351</v>
      </c>
      <c r="L37" s="716">
        <v>7.2653911827264466</v>
      </c>
      <c r="R37" s="1069"/>
      <c r="S37" s="1069"/>
    </row>
    <row r="38" spans="1:19">
      <c r="A38" s="92" t="s">
        <v>1024</v>
      </c>
    </row>
    <row r="39" spans="1:19">
      <c r="A39" s="92" t="s">
        <v>113</v>
      </c>
    </row>
    <row r="40" spans="1:19">
      <c r="A40" s="92" t="s">
        <v>365</v>
      </c>
    </row>
    <row r="41" spans="1:19">
      <c r="A41" s="842"/>
    </row>
    <row r="42" spans="1:19">
      <c r="A42" s="842"/>
    </row>
    <row r="43" spans="1:19">
      <c r="A43" s="842"/>
    </row>
  </sheetData>
  <mergeCells count="10">
    <mergeCell ref="A5:A7"/>
    <mergeCell ref="B5:B7"/>
    <mergeCell ref="C5:G5"/>
    <mergeCell ref="H5:L5"/>
    <mergeCell ref="C6:D6"/>
    <mergeCell ref="E6:F6"/>
    <mergeCell ref="G6:G7"/>
    <mergeCell ref="H6:I6"/>
    <mergeCell ref="J6:K6"/>
    <mergeCell ref="L6:L7"/>
  </mergeCells>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
  <sheetViews>
    <sheetView zoomScaleNormal="100" workbookViewId="0">
      <pane xSplit="1" topLeftCell="B1" activePane="topRight" state="frozen"/>
      <selection pane="topRight" sqref="A1:XFD1048576"/>
    </sheetView>
  </sheetViews>
  <sheetFormatPr defaultRowHeight="11.25"/>
  <cols>
    <col min="1" max="1" width="19.140625" style="92" customWidth="1"/>
    <col min="2" max="2" width="18.5703125" style="92" customWidth="1"/>
    <col min="3" max="3" width="18.140625" style="92" customWidth="1"/>
    <col min="4" max="4" width="8.85546875" style="92" customWidth="1"/>
    <col min="5" max="6" width="17.5703125" style="92" customWidth="1"/>
    <col min="7" max="7" width="9.7109375" style="92" customWidth="1"/>
    <col min="8" max="9" width="16.140625" style="92" customWidth="1"/>
    <col min="10" max="10" width="10" style="92" customWidth="1"/>
    <col min="11" max="11" width="18.42578125" style="92" customWidth="1"/>
    <col min="12" max="12" width="17.5703125" style="92" customWidth="1"/>
    <col min="13" max="13" width="9.140625" style="92" customWidth="1"/>
    <col min="14" max="15" width="18.28515625" style="92" customWidth="1"/>
    <col min="16" max="16" width="9.5703125" style="92" customWidth="1"/>
    <col min="17" max="17" width="13.140625" style="92" bestFit="1" customWidth="1"/>
    <col min="18" max="18" width="13.42578125" style="92" bestFit="1" customWidth="1"/>
    <col min="19" max="19" width="14" style="92" bestFit="1" customWidth="1"/>
    <col min="20" max="16384" width="9.140625" style="92"/>
  </cols>
  <sheetData>
    <row r="1" spans="1:19" ht="12" customHeight="1">
      <c r="A1" s="303" t="s">
        <v>984</v>
      </c>
      <c r="B1" s="303"/>
      <c r="C1" s="303"/>
      <c r="D1" s="303"/>
      <c r="E1" s="304"/>
      <c r="F1" s="304"/>
      <c r="G1" s="304"/>
      <c r="H1" s="305"/>
      <c r="I1" s="305"/>
      <c r="J1" s="305"/>
      <c r="K1" s="305"/>
      <c r="L1" s="305"/>
      <c r="M1" s="305"/>
      <c r="N1" s="305"/>
      <c r="O1" s="305"/>
      <c r="P1" s="305"/>
    </row>
    <row r="2" spans="1:19" ht="12" customHeight="1">
      <c r="A2" s="269" t="s">
        <v>366</v>
      </c>
      <c r="B2" s="269"/>
      <c r="C2" s="269"/>
      <c r="D2" s="269"/>
      <c r="E2" s="306"/>
      <c r="F2" s="306"/>
      <c r="G2" s="306"/>
      <c r="H2" s="305"/>
      <c r="I2" s="305"/>
      <c r="J2" s="305"/>
      <c r="K2" s="307"/>
      <c r="L2" s="305"/>
      <c r="M2" s="305"/>
      <c r="N2" s="305"/>
      <c r="O2" s="305"/>
      <c r="P2" s="305"/>
    </row>
    <row r="3" spans="1:19" ht="12" customHeight="1">
      <c r="A3" s="269" t="s">
        <v>367</v>
      </c>
      <c r="B3" s="269"/>
      <c r="C3" s="269"/>
      <c r="D3" s="269"/>
      <c r="E3" s="306"/>
      <c r="F3" s="306"/>
      <c r="G3" s="306"/>
      <c r="H3" s="305"/>
      <c r="I3" s="305"/>
      <c r="J3" s="305"/>
      <c r="K3" s="307"/>
      <c r="L3" s="305"/>
      <c r="M3" s="305"/>
      <c r="N3" s="305"/>
      <c r="O3" s="305"/>
      <c r="P3" s="305"/>
    </row>
    <row r="4" spans="1:19" ht="12" customHeight="1">
      <c r="A4" s="269"/>
      <c r="B4" s="269"/>
      <c r="C4" s="269"/>
      <c r="D4" s="269"/>
      <c r="E4" s="305"/>
      <c r="F4" s="305"/>
      <c r="G4" s="305"/>
      <c r="H4" s="305"/>
      <c r="I4" s="305"/>
      <c r="J4" s="305"/>
      <c r="K4" s="305"/>
      <c r="L4" s="305"/>
      <c r="M4" s="305"/>
      <c r="N4" s="305"/>
      <c r="O4" s="1229" t="s">
        <v>368</v>
      </c>
      <c r="P4" s="1229"/>
    </row>
    <row r="5" spans="1:19" ht="12" customHeight="1">
      <c r="A5" s="1230" t="s">
        <v>1003</v>
      </c>
      <c r="B5" s="1231" t="s">
        <v>369</v>
      </c>
      <c r="C5" s="1232"/>
      <c r="D5" s="1233"/>
      <c r="E5" s="1232" t="s">
        <v>370</v>
      </c>
      <c r="F5" s="1232"/>
      <c r="G5" s="1232"/>
      <c r="H5" s="1231" t="s">
        <v>371</v>
      </c>
      <c r="I5" s="1232"/>
      <c r="J5" s="1233"/>
      <c r="K5" s="1232" t="s">
        <v>372</v>
      </c>
      <c r="L5" s="1232"/>
      <c r="M5" s="1233"/>
      <c r="N5" s="1231" t="s">
        <v>108</v>
      </c>
      <c r="O5" s="1232"/>
      <c r="P5" s="1233"/>
    </row>
    <row r="6" spans="1:19" ht="21.75" customHeight="1">
      <c r="A6" s="1175"/>
      <c r="B6" s="793">
        <v>2013</v>
      </c>
      <c r="C6" s="793">
        <v>2014</v>
      </c>
      <c r="D6" s="793" t="s">
        <v>6</v>
      </c>
      <c r="E6" s="793">
        <v>2013</v>
      </c>
      <c r="F6" s="793">
        <v>2014</v>
      </c>
      <c r="G6" s="793" t="s">
        <v>6</v>
      </c>
      <c r="H6" s="793">
        <v>2013</v>
      </c>
      <c r="I6" s="793">
        <v>2014</v>
      </c>
      <c r="J6" s="793" t="s">
        <v>6</v>
      </c>
      <c r="K6" s="793">
        <v>2013</v>
      </c>
      <c r="L6" s="793">
        <v>2014</v>
      </c>
      <c r="M6" s="793" t="s">
        <v>6</v>
      </c>
      <c r="N6" s="798">
        <v>2013</v>
      </c>
      <c r="O6" s="798">
        <v>2014</v>
      </c>
      <c r="P6" s="793" t="s">
        <v>373</v>
      </c>
    </row>
    <row r="7" spans="1:19">
      <c r="A7" s="779"/>
      <c r="B7" s="795"/>
      <c r="C7" s="795"/>
      <c r="D7" s="795"/>
      <c r="E7" s="795"/>
      <c r="F7" s="795"/>
      <c r="G7" s="795"/>
      <c r="H7" s="795"/>
      <c r="I7" s="795"/>
      <c r="J7" s="795"/>
      <c r="K7" s="795"/>
      <c r="L7" s="795"/>
      <c r="M7" s="795"/>
      <c r="N7" s="795"/>
      <c r="O7" s="795"/>
      <c r="P7" s="795"/>
    </row>
    <row r="8" spans="1:19" s="156" customFormat="1" ht="12" customHeight="1">
      <c r="A8" s="873" t="s">
        <v>374</v>
      </c>
      <c r="B8" s="309">
        <v>18923816363.850002</v>
      </c>
      <c r="C8" s="310">
        <v>20524933610.349995</v>
      </c>
      <c r="D8" s="311">
        <v>8.4608580833546512</v>
      </c>
      <c r="E8" s="309">
        <v>2573289429.0000005</v>
      </c>
      <c r="F8" s="310">
        <v>2236474217.8200006</v>
      </c>
      <c r="G8" s="312">
        <v>-13.088897322789251</v>
      </c>
      <c r="H8" s="309">
        <v>1157984877.9899998</v>
      </c>
      <c r="I8" s="310">
        <v>1189003252.1100001</v>
      </c>
      <c r="J8" s="312">
        <v>2.6786510523212712</v>
      </c>
      <c r="K8" s="309">
        <v>34882371669.369995</v>
      </c>
      <c r="L8" s="310">
        <v>43412229624.770012</v>
      </c>
      <c r="M8" s="312">
        <v>24.453205293062211</v>
      </c>
      <c r="N8" s="309">
        <v>57537462340.209999</v>
      </c>
      <c r="O8" s="309">
        <v>67362640705.049995</v>
      </c>
      <c r="P8" s="313">
        <v>17.076141291642756</v>
      </c>
      <c r="S8" s="314"/>
    </row>
    <row r="9" spans="1:19" ht="12" customHeight="1">
      <c r="A9" s="126"/>
      <c r="B9" s="315"/>
      <c r="C9" s="316"/>
      <c r="D9" s="317"/>
      <c r="E9" s="315"/>
      <c r="F9" s="315"/>
      <c r="G9" s="318"/>
      <c r="H9" s="315"/>
      <c r="I9" s="315"/>
      <c r="J9" s="318"/>
      <c r="K9" s="315"/>
      <c r="L9" s="315"/>
      <c r="M9" s="318"/>
      <c r="N9" s="315"/>
      <c r="O9" s="315"/>
      <c r="P9" s="319"/>
    </row>
    <row r="10" spans="1:19" s="156" customFormat="1" ht="12" customHeight="1">
      <c r="A10" s="873" t="s">
        <v>375</v>
      </c>
      <c r="B10" s="843">
        <v>1660117484.47</v>
      </c>
      <c r="C10" s="844">
        <v>1305451000</v>
      </c>
      <c r="D10" s="845">
        <v>-21.363938865039358</v>
      </c>
      <c r="E10" s="843">
        <v>1425585185.72</v>
      </c>
      <c r="F10" s="843">
        <v>1121168000</v>
      </c>
      <c r="G10" s="846">
        <v>-21.353840427729494</v>
      </c>
      <c r="H10" s="843">
        <v>484549796.29000002</v>
      </c>
      <c r="I10" s="843">
        <v>464916000</v>
      </c>
      <c r="J10" s="846">
        <v>-4.051966679240806</v>
      </c>
      <c r="K10" s="843">
        <v>4700650743.4399996</v>
      </c>
      <c r="L10" s="843">
        <v>5165869000</v>
      </c>
      <c r="M10" s="846">
        <v>9.8968904934968123</v>
      </c>
      <c r="N10" s="847">
        <f>SUM(B10+E10+H10+K10)</f>
        <v>8270903209.9200001</v>
      </c>
      <c r="O10" s="847">
        <v>8057404000</v>
      </c>
      <c r="P10" s="845">
        <v>-2.581328840409256</v>
      </c>
      <c r="Q10" s="848"/>
    </row>
    <row r="11" spans="1:19" s="156" customFormat="1" ht="12" customHeight="1">
      <c r="A11" s="1002"/>
      <c r="B11" s="1003"/>
      <c r="C11" s="1004"/>
      <c r="D11" s="1005"/>
      <c r="E11" s="1003"/>
      <c r="F11" s="1003"/>
      <c r="G11" s="1006"/>
      <c r="H11" s="1003"/>
      <c r="I11" s="1003"/>
      <c r="J11" s="1006"/>
      <c r="K11" s="1003"/>
      <c r="L11" s="1003"/>
      <c r="M11" s="1006"/>
      <c r="N11" s="1007"/>
      <c r="O11" s="1007"/>
      <c r="P11" s="1005"/>
      <c r="Q11" s="848"/>
    </row>
    <row r="12" spans="1:19" ht="12" customHeight="1">
      <c r="A12" s="322" t="s">
        <v>8</v>
      </c>
      <c r="B12" s="323">
        <v>253273661.97999999</v>
      </c>
      <c r="C12" s="324">
        <v>296323627.69999999</v>
      </c>
      <c r="D12" s="325">
        <v>16.997411173136314</v>
      </c>
      <c r="E12" s="323">
        <v>32791185.739999998</v>
      </c>
      <c r="F12" s="324">
        <v>51402979.270000003</v>
      </c>
      <c r="G12" s="326">
        <v>56.758525530525702</v>
      </c>
      <c r="H12" s="323">
        <v>1369454.04</v>
      </c>
      <c r="I12" s="324">
        <v>1272604.8600000001</v>
      </c>
      <c r="J12" s="326">
        <v>-7.0721015215669354</v>
      </c>
      <c r="K12" s="323">
        <v>91998330.439999998</v>
      </c>
      <c r="L12" s="324">
        <v>100476954.16</v>
      </c>
      <c r="M12" s="326">
        <v>9.2160625953202953</v>
      </c>
      <c r="N12" s="323">
        <v>379432632.19999999</v>
      </c>
      <c r="O12" s="324">
        <v>449476165.99000001</v>
      </c>
      <c r="P12" s="325">
        <v>18.460071128800507</v>
      </c>
      <c r="Q12" s="320"/>
      <c r="R12" s="3"/>
    </row>
    <row r="13" spans="1:19" ht="12" customHeight="1">
      <c r="A13" s="126" t="s">
        <v>9</v>
      </c>
      <c r="B13" s="327">
        <v>580806597.25999999</v>
      </c>
      <c r="C13" s="321">
        <v>724178550.78999996</v>
      </c>
      <c r="D13" s="139">
        <v>24.684973312350152</v>
      </c>
      <c r="E13" s="327">
        <v>36108934.170000002</v>
      </c>
      <c r="F13" s="321">
        <v>21791822.079999998</v>
      </c>
      <c r="G13" s="143">
        <v>-39.649777594086217</v>
      </c>
      <c r="H13" s="327">
        <v>4639364.72</v>
      </c>
      <c r="I13" s="321">
        <v>2370967.91</v>
      </c>
      <c r="J13" s="143">
        <v>-48.894556623692218</v>
      </c>
      <c r="K13" s="327">
        <v>370950833.25</v>
      </c>
      <c r="L13" s="321">
        <v>314905784.58999997</v>
      </c>
      <c r="M13" s="143">
        <v>-15.10848436947137</v>
      </c>
      <c r="N13" s="327">
        <v>992505729.39999998</v>
      </c>
      <c r="O13" s="321">
        <v>1063247125.37</v>
      </c>
      <c r="P13" s="139">
        <v>7.1275554260795388</v>
      </c>
      <c r="Q13" s="320"/>
      <c r="R13" s="3"/>
    </row>
    <row r="14" spans="1:19" ht="12" customHeight="1">
      <c r="A14" s="126" t="s">
        <v>22</v>
      </c>
      <c r="B14" s="327">
        <v>11762052.48</v>
      </c>
      <c r="C14" s="321">
        <v>7902046.9100000001</v>
      </c>
      <c r="D14" s="139">
        <v>-32.817448966185879</v>
      </c>
      <c r="E14" s="327">
        <v>8404747.5299999993</v>
      </c>
      <c r="F14" s="321">
        <v>5435120.79</v>
      </c>
      <c r="G14" s="143">
        <v>-35.33272985774029</v>
      </c>
      <c r="H14" s="328" t="s">
        <v>46</v>
      </c>
      <c r="I14" s="328" t="s">
        <v>46</v>
      </c>
      <c r="J14" s="143" t="s">
        <v>46</v>
      </c>
      <c r="K14" s="327">
        <v>32008137.530000001</v>
      </c>
      <c r="L14" s="321">
        <v>46787619.420000002</v>
      </c>
      <c r="M14" s="143">
        <v>46.174138923727611</v>
      </c>
      <c r="N14" s="327">
        <v>52174937.539999999</v>
      </c>
      <c r="O14" s="321">
        <v>60124787.119999997</v>
      </c>
      <c r="P14" s="139">
        <v>15.236912500192716</v>
      </c>
      <c r="Q14" s="320"/>
      <c r="R14" s="3"/>
    </row>
    <row r="15" spans="1:19" ht="12" customHeight="1">
      <c r="A15" s="126" t="s">
        <v>10</v>
      </c>
      <c r="B15" s="327">
        <v>164042297.56</v>
      </c>
      <c r="C15" s="321">
        <v>158705388.37</v>
      </c>
      <c r="D15" s="139">
        <v>-3.2533738367374241</v>
      </c>
      <c r="E15" s="327">
        <v>14098254.689999999</v>
      </c>
      <c r="F15" s="321">
        <v>75146866.439999998</v>
      </c>
      <c r="G15" s="143">
        <v>433.02247755037547</v>
      </c>
      <c r="H15" s="327">
        <v>370000</v>
      </c>
      <c r="I15" s="321">
        <v>352000</v>
      </c>
      <c r="J15" s="143">
        <v>-4.8648648648648702</v>
      </c>
      <c r="K15" s="327">
        <v>931546304.87</v>
      </c>
      <c r="L15" s="321">
        <v>1122199592.79</v>
      </c>
      <c r="M15" s="143">
        <v>20.466324317244343</v>
      </c>
      <c r="N15" s="327">
        <v>1110056857.1199999</v>
      </c>
      <c r="O15" s="321">
        <v>1356403847.5999999</v>
      </c>
      <c r="P15" s="139">
        <v>22.192285818506434</v>
      </c>
      <c r="Q15" s="320"/>
      <c r="R15" s="3"/>
    </row>
    <row r="16" spans="1:19" ht="12" customHeight="1">
      <c r="A16" s="126" t="s">
        <v>234</v>
      </c>
      <c r="B16" s="327">
        <v>296729061.88999999</v>
      </c>
      <c r="C16" s="321">
        <v>513538310.37</v>
      </c>
      <c r="D16" s="139">
        <v>73.066401753520552</v>
      </c>
      <c r="E16" s="327">
        <v>3772347</v>
      </c>
      <c r="F16" s="321">
        <v>5060894.75</v>
      </c>
      <c r="G16" s="143">
        <v>34.15772064446881</v>
      </c>
      <c r="H16" s="327">
        <v>5705394.7999999998</v>
      </c>
      <c r="I16" s="321">
        <v>14201237.48</v>
      </c>
      <c r="J16" s="143">
        <v>148.90893580230417</v>
      </c>
      <c r="K16" s="328">
        <v>2586827349.1399999</v>
      </c>
      <c r="L16" s="321">
        <v>2896807584.6199999</v>
      </c>
      <c r="M16" s="143">
        <v>11.983027610368126</v>
      </c>
      <c r="N16" s="327">
        <v>2893034152.8299999</v>
      </c>
      <c r="O16" s="321">
        <v>3429608027.2199998</v>
      </c>
      <c r="P16" s="139">
        <v>18.547097823408592</v>
      </c>
      <c r="Q16" s="320"/>
      <c r="R16" s="3"/>
    </row>
    <row r="17" spans="1:18" ht="12" customHeight="1">
      <c r="A17" s="126" t="s">
        <v>12</v>
      </c>
      <c r="B17" s="327">
        <v>303320112.94</v>
      </c>
      <c r="C17" s="321">
        <v>376468713.19</v>
      </c>
      <c r="D17" s="139">
        <v>24.115974223070921</v>
      </c>
      <c r="E17" s="327">
        <v>49798883.030000001</v>
      </c>
      <c r="F17" s="321">
        <v>20357239.59</v>
      </c>
      <c r="G17" s="143">
        <v>-59.121091977632659</v>
      </c>
      <c r="H17" s="327">
        <v>2152141.46</v>
      </c>
      <c r="I17" s="321">
        <v>652637.04</v>
      </c>
      <c r="J17" s="143">
        <v>-69.674993390072046</v>
      </c>
      <c r="K17" s="327">
        <v>1107348382.5799999</v>
      </c>
      <c r="L17" s="321">
        <v>1302125407.6800001</v>
      </c>
      <c r="M17" s="143">
        <v>17.589498315443507</v>
      </c>
      <c r="N17" s="327">
        <v>1462619520.01</v>
      </c>
      <c r="O17" s="321">
        <v>1699603997.5</v>
      </c>
      <c r="P17" s="139">
        <v>16.202742698824352</v>
      </c>
      <c r="Q17" s="320"/>
      <c r="R17" s="3"/>
    </row>
    <row r="18" spans="1:18" ht="12" customHeight="1">
      <c r="A18" s="126" t="s">
        <v>13</v>
      </c>
      <c r="B18" s="327">
        <v>62446144.75</v>
      </c>
      <c r="C18" s="321">
        <v>91328252.760000005</v>
      </c>
      <c r="D18" s="139">
        <v>46.25122675807782</v>
      </c>
      <c r="E18" s="327">
        <v>12076.5</v>
      </c>
      <c r="F18" s="327" t="s">
        <v>46</v>
      </c>
      <c r="G18" s="143">
        <v>-100</v>
      </c>
      <c r="H18" s="328" t="s">
        <v>46</v>
      </c>
      <c r="I18" s="328" t="s">
        <v>46</v>
      </c>
      <c r="J18" s="143" t="s">
        <v>46</v>
      </c>
      <c r="K18" s="327">
        <v>581031649.87</v>
      </c>
      <c r="L18" s="321">
        <v>720069533.78999996</v>
      </c>
      <c r="M18" s="143">
        <v>23.929485416346651</v>
      </c>
      <c r="N18" s="327">
        <v>643489871.12</v>
      </c>
      <c r="O18" s="321">
        <v>811397786.54999995</v>
      </c>
      <c r="P18" s="139">
        <v>26.09332686740737</v>
      </c>
      <c r="Q18" s="320"/>
      <c r="R18" s="3"/>
    </row>
    <row r="19" spans="1:18" ht="12" customHeight="1">
      <c r="A19" s="126" t="s">
        <v>14</v>
      </c>
      <c r="B19" s="327">
        <v>113579955.51000001</v>
      </c>
      <c r="C19" s="321">
        <v>84640371.329999998</v>
      </c>
      <c r="D19" s="139">
        <v>-25.479481876933875</v>
      </c>
      <c r="E19" s="327">
        <v>14372405.609999999</v>
      </c>
      <c r="F19" s="321">
        <v>8212824.3799999999</v>
      </c>
      <c r="G19" s="143">
        <v>-42.856995531174682</v>
      </c>
      <c r="H19" s="327">
        <v>2208053.73</v>
      </c>
      <c r="I19" s="321">
        <v>1710615.9</v>
      </c>
      <c r="J19" s="143">
        <v>-22.528339018271993</v>
      </c>
      <c r="K19" s="327">
        <v>939169093.12</v>
      </c>
      <c r="L19" s="321">
        <v>1112848246.52</v>
      </c>
      <c r="M19" s="143">
        <v>18.492852317256634</v>
      </c>
      <c r="N19" s="327">
        <v>1069329507.97</v>
      </c>
      <c r="O19" s="321">
        <v>1207412058.1300001</v>
      </c>
      <c r="P19" s="139">
        <v>12.913002879919972</v>
      </c>
      <c r="Q19" s="320"/>
      <c r="R19" s="3"/>
    </row>
    <row r="20" spans="1:18" ht="12" customHeight="1">
      <c r="A20" s="126" t="s">
        <v>15</v>
      </c>
      <c r="B20" s="327">
        <v>130208819.97</v>
      </c>
      <c r="C20" s="321">
        <v>161730958.99000001</v>
      </c>
      <c r="D20" s="139">
        <v>24.208912289707158</v>
      </c>
      <c r="E20" s="327">
        <v>14572907.960000001</v>
      </c>
      <c r="F20" s="321">
        <v>21813200.190000001</v>
      </c>
      <c r="G20" s="143">
        <v>49.683235836480208</v>
      </c>
      <c r="H20" s="327">
        <v>220701.9</v>
      </c>
      <c r="I20" s="321">
        <v>3074637.46</v>
      </c>
      <c r="J20" s="143">
        <v>1293.1178027919107</v>
      </c>
      <c r="K20" s="327">
        <v>1382033597.6500001</v>
      </c>
      <c r="L20" s="321">
        <v>1983797519.51</v>
      </c>
      <c r="M20" s="143">
        <v>43.541916989806538</v>
      </c>
      <c r="N20" s="327">
        <v>1527036027.48</v>
      </c>
      <c r="O20" s="321">
        <v>2170416316.1500001</v>
      </c>
      <c r="P20" s="139">
        <v>42.132620127616889</v>
      </c>
      <c r="Q20" s="320"/>
      <c r="R20" s="3"/>
    </row>
    <row r="21" spans="1:18" ht="12" customHeight="1">
      <c r="A21" s="126" t="s">
        <v>376</v>
      </c>
      <c r="B21" s="327">
        <v>131954470.84</v>
      </c>
      <c r="C21" s="321">
        <v>145276677.44</v>
      </c>
      <c r="D21" s="139">
        <v>10.096063070234052</v>
      </c>
      <c r="E21" s="327">
        <v>28887117.550000001</v>
      </c>
      <c r="F21" s="321">
        <v>9119615.1400000006</v>
      </c>
      <c r="G21" s="143">
        <v>-68.430165715859033</v>
      </c>
      <c r="H21" s="328" t="s">
        <v>46</v>
      </c>
      <c r="I21" s="328" t="s">
        <v>46</v>
      </c>
      <c r="J21" s="143" t="s">
        <v>46</v>
      </c>
      <c r="K21" s="327">
        <v>740330554.09000003</v>
      </c>
      <c r="L21" s="321">
        <v>936513939.70000005</v>
      </c>
      <c r="M21" s="143">
        <v>26.499431169789389</v>
      </c>
      <c r="N21" s="327">
        <v>901172142.48000002</v>
      </c>
      <c r="O21" s="321">
        <v>1090910232.28</v>
      </c>
      <c r="P21" s="139">
        <v>21.054588891068704</v>
      </c>
      <c r="Q21" s="320"/>
      <c r="R21" s="3"/>
    </row>
    <row r="22" spans="1:18" ht="12" customHeight="1">
      <c r="A22" s="126" t="s">
        <v>17</v>
      </c>
      <c r="B22" s="327">
        <v>52766504.509999998</v>
      </c>
      <c r="C22" s="321">
        <v>47394181.990000002</v>
      </c>
      <c r="D22" s="139">
        <v>-10.181312121938774</v>
      </c>
      <c r="E22" s="327">
        <v>19543371.850000001</v>
      </c>
      <c r="F22" s="321">
        <v>16240332.439999999</v>
      </c>
      <c r="G22" s="143">
        <v>-16.901072319309122</v>
      </c>
      <c r="H22" s="327">
        <v>5924936.0599999996</v>
      </c>
      <c r="I22" s="321">
        <v>6053198.04</v>
      </c>
      <c r="J22" s="143">
        <v>2.1647825175011377</v>
      </c>
      <c r="K22" s="327">
        <v>1064177061.21</v>
      </c>
      <c r="L22" s="321">
        <v>1049965474.05</v>
      </c>
      <c r="M22" s="143">
        <v>-1.3354532509694508</v>
      </c>
      <c r="N22" s="329">
        <v>1142411873.6300001</v>
      </c>
      <c r="O22" s="321">
        <v>1119653186.52</v>
      </c>
      <c r="P22" s="139">
        <v>-1.9921612892279086</v>
      </c>
      <c r="Q22" s="320"/>
      <c r="R22" s="3"/>
    </row>
    <row r="23" spans="1:18" ht="12" customHeight="1">
      <c r="A23" s="126" t="s">
        <v>18</v>
      </c>
      <c r="B23" s="327">
        <v>734667428.51999998</v>
      </c>
      <c r="C23" s="321">
        <v>780668552.95000005</v>
      </c>
      <c r="D23" s="139">
        <v>6.2614895725907047</v>
      </c>
      <c r="E23" s="327">
        <v>15010653.82</v>
      </c>
      <c r="F23" s="321">
        <v>19160659.489999998</v>
      </c>
      <c r="G23" s="143">
        <v>27.647068007594598</v>
      </c>
      <c r="H23" s="327">
        <v>114252625.09</v>
      </c>
      <c r="I23" s="321">
        <v>149296866.44</v>
      </c>
      <c r="J23" s="143">
        <v>30.672591830948875</v>
      </c>
      <c r="K23" s="143" t="s">
        <v>46</v>
      </c>
      <c r="L23" s="143" t="s">
        <v>46</v>
      </c>
      <c r="M23" s="143" t="s">
        <v>46</v>
      </c>
      <c r="N23" s="327">
        <v>863930707.42999995</v>
      </c>
      <c r="O23" s="321">
        <v>949126078.88</v>
      </c>
      <c r="P23" s="139">
        <v>9.861366278255943</v>
      </c>
      <c r="Q23" s="320"/>
      <c r="R23" s="3"/>
    </row>
    <row r="24" spans="1:18" ht="12" customHeight="1">
      <c r="A24" s="126" t="s">
        <v>377</v>
      </c>
      <c r="B24" s="327">
        <v>386662525.68000001</v>
      </c>
      <c r="C24" s="321">
        <v>237265895.53999999</v>
      </c>
      <c r="D24" s="139">
        <v>-38.637473304987388</v>
      </c>
      <c r="E24" s="327">
        <v>49071843.149999999</v>
      </c>
      <c r="F24" s="321">
        <v>27316213.16</v>
      </c>
      <c r="G24" s="143">
        <v>-44.334242599159431</v>
      </c>
      <c r="H24" s="327">
        <v>85901361.409999996</v>
      </c>
      <c r="I24" s="321">
        <v>108750490.11</v>
      </c>
      <c r="J24" s="143">
        <v>26.599262601838205</v>
      </c>
      <c r="K24" s="327">
        <v>5424101166.54</v>
      </c>
      <c r="L24" s="321">
        <v>9703767400</v>
      </c>
      <c r="M24" s="143">
        <v>78.900929426985073</v>
      </c>
      <c r="N24" s="327">
        <v>5945736896.7799997</v>
      </c>
      <c r="O24" s="321">
        <v>10077099998.809999</v>
      </c>
      <c r="P24" s="139">
        <v>69.484458760147959</v>
      </c>
      <c r="Q24" s="320"/>
      <c r="R24" s="3"/>
    </row>
    <row r="25" spans="1:18" ht="12" customHeight="1">
      <c r="A25" s="126" t="s">
        <v>34</v>
      </c>
      <c r="B25" s="327">
        <v>138820239.08000001</v>
      </c>
      <c r="C25" s="321">
        <v>180248886.87</v>
      </c>
      <c r="D25" s="139">
        <v>29.843377352293203</v>
      </c>
      <c r="E25" s="327">
        <v>13811108.74</v>
      </c>
      <c r="F25" s="321">
        <v>8513019.6500000004</v>
      </c>
      <c r="G25" s="143">
        <v>-38.361069988939931</v>
      </c>
      <c r="H25" s="327">
        <v>17435359.079999998</v>
      </c>
      <c r="I25" s="321">
        <v>29680511.43</v>
      </c>
      <c r="J25" s="143">
        <v>70.231718737851224</v>
      </c>
      <c r="K25" s="327">
        <v>1424065154.1199999</v>
      </c>
      <c r="L25" s="321">
        <v>1661577115.55</v>
      </c>
      <c r="M25" s="143">
        <v>16.678447663918192</v>
      </c>
      <c r="N25" s="327">
        <v>1594131861.02</v>
      </c>
      <c r="O25" s="321">
        <v>1880019533.5</v>
      </c>
      <c r="P25" s="139">
        <v>17.93375312736525</v>
      </c>
      <c r="Q25" s="320"/>
      <c r="R25" s="3"/>
    </row>
    <row r="26" spans="1:18" ht="12" customHeight="1">
      <c r="A26" s="126" t="s">
        <v>202</v>
      </c>
      <c r="B26" s="327">
        <v>7730592.5499999998</v>
      </c>
      <c r="C26" s="321">
        <v>9302002.7699999996</v>
      </c>
      <c r="D26" s="139">
        <v>20.327163924840406</v>
      </c>
      <c r="E26" s="327">
        <v>12395545.33</v>
      </c>
      <c r="F26" s="321">
        <v>12184997.17</v>
      </c>
      <c r="G26" s="143">
        <v>-1.6985792427415589</v>
      </c>
      <c r="H26" s="327">
        <v>679418.33</v>
      </c>
      <c r="I26" s="321">
        <v>1059835.5</v>
      </c>
      <c r="J26" s="143">
        <v>55.991596517568212</v>
      </c>
      <c r="K26" s="327">
        <v>832555796.36000001</v>
      </c>
      <c r="L26" s="321">
        <v>838537898.00999999</v>
      </c>
      <c r="M26" s="143">
        <v>0.71852261147591889</v>
      </c>
      <c r="N26" s="327">
        <v>853361352.57000005</v>
      </c>
      <c r="O26" s="321">
        <v>861084733.45000005</v>
      </c>
      <c r="P26" s="139">
        <v>0.90505397938869692</v>
      </c>
      <c r="Q26" s="320"/>
      <c r="R26" s="3"/>
    </row>
    <row r="27" spans="1:18" ht="12" customHeight="1">
      <c r="A27" s="126" t="s">
        <v>179</v>
      </c>
      <c r="B27" s="327">
        <v>2143713238.73</v>
      </c>
      <c r="C27" s="321">
        <v>2317751420.8699999</v>
      </c>
      <c r="D27" s="139">
        <v>8.118538384504518</v>
      </c>
      <c r="E27" s="327">
        <v>118738856.92</v>
      </c>
      <c r="F27" s="321">
        <v>131430867.73</v>
      </c>
      <c r="G27" s="143">
        <v>10.689012122250091</v>
      </c>
      <c r="H27" s="327">
        <v>59943377.649999999</v>
      </c>
      <c r="I27" s="321">
        <v>57225002.859999999</v>
      </c>
      <c r="J27" s="143">
        <v>-4.5349042656090575</v>
      </c>
      <c r="K27" s="327">
        <v>2946615.49</v>
      </c>
      <c r="L27" s="321">
        <v>1147298.77</v>
      </c>
      <c r="M27" s="143">
        <v>-61.063845150695251</v>
      </c>
      <c r="N27" s="327">
        <v>2325342088.79</v>
      </c>
      <c r="O27" s="321">
        <v>2507554590.23</v>
      </c>
      <c r="P27" s="139">
        <v>7.8359438948105407</v>
      </c>
      <c r="Q27" s="320"/>
      <c r="R27" s="3"/>
    </row>
    <row r="28" spans="1:18" ht="12" customHeight="1">
      <c r="A28" s="126" t="s">
        <v>19</v>
      </c>
      <c r="B28" s="327">
        <v>1532124059.55</v>
      </c>
      <c r="C28" s="321">
        <v>1704023277.48</v>
      </c>
      <c r="D28" s="139">
        <v>11.2196670275179</v>
      </c>
      <c r="E28" s="327">
        <v>298465679.81999999</v>
      </c>
      <c r="F28" s="321">
        <v>311147139.75</v>
      </c>
      <c r="G28" s="143">
        <v>4.2488838038758701</v>
      </c>
      <c r="H28" s="327">
        <v>1017722.56</v>
      </c>
      <c r="I28" s="321">
        <v>894984.17</v>
      </c>
      <c r="J28" s="143">
        <v>-12.060103099217926</v>
      </c>
      <c r="K28" s="327">
        <v>158100830.19</v>
      </c>
      <c r="L28" s="321">
        <v>168381689.84</v>
      </c>
      <c r="M28" s="143">
        <v>6.5027233807974483</v>
      </c>
      <c r="N28" s="327">
        <v>1989708292.1199999</v>
      </c>
      <c r="O28" s="321">
        <v>2184447091.2399998</v>
      </c>
      <c r="P28" s="139">
        <v>9.787303992813392</v>
      </c>
      <c r="Q28" s="320"/>
      <c r="R28" s="3"/>
    </row>
    <row r="29" spans="1:18" ht="12" customHeight="1">
      <c r="A29" s="126" t="s">
        <v>23</v>
      </c>
      <c r="B29" s="327">
        <v>50390142.200000003</v>
      </c>
      <c r="C29" s="321">
        <v>44397123.549999997</v>
      </c>
      <c r="D29" s="139">
        <v>-11.893236233018612</v>
      </c>
      <c r="E29" s="327">
        <v>36837135.090000004</v>
      </c>
      <c r="F29" s="321">
        <v>11050539.970000001</v>
      </c>
      <c r="G29" s="143">
        <v>-70.001630303221276</v>
      </c>
      <c r="H29" s="327">
        <v>310776.93</v>
      </c>
      <c r="I29" s="327" t="s">
        <v>46</v>
      </c>
      <c r="J29" s="143">
        <v>-100</v>
      </c>
      <c r="K29" s="327">
        <v>7004390.46</v>
      </c>
      <c r="L29" s="321">
        <v>3576200.97</v>
      </c>
      <c r="M29" s="143">
        <v>-48.943437827707854</v>
      </c>
      <c r="N29" s="327">
        <v>94542444.680000007</v>
      </c>
      <c r="O29" s="321">
        <v>59023864.490000002</v>
      </c>
      <c r="P29" s="139">
        <v>-37.568925058179495</v>
      </c>
      <c r="Q29" s="320"/>
      <c r="R29" s="3"/>
    </row>
    <row r="30" spans="1:18" ht="12" customHeight="1">
      <c r="A30" s="126" t="s">
        <v>156</v>
      </c>
      <c r="B30" s="327">
        <v>485482549.68000001</v>
      </c>
      <c r="C30" s="321">
        <v>511733639.38999999</v>
      </c>
      <c r="D30" s="139">
        <v>5.4072159189456102</v>
      </c>
      <c r="E30" s="327">
        <v>154722329.36000001</v>
      </c>
      <c r="F30" s="321">
        <v>154050377.91</v>
      </c>
      <c r="G30" s="143">
        <v>-0.43429507090509389</v>
      </c>
      <c r="H30" s="327">
        <v>16498.400000000001</v>
      </c>
      <c r="I30" s="321">
        <v>39850.699999999997</v>
      </c>
      <c r="J30" s="143">
        <v>141.54281627309311</v>
      </c>
      <c r="K30" s="327">
        <v>6392641668</v>
      </c>
      <c r="L30" s="321">
        <v>7051960565.7799997</v>
      </c>
      <c r="M30" s="143">
        <v>10.313715863042802</v>
      </c>
      <c r="N30" s="327">
        <v>7032863045.4399996</v>
      </c>
      <c r="O30" s="321">
        <v>7717784433.7799997</v>
      </c>
      <c r="P30" s="139">
        <v>9.7388699867274227</v>
      </c>
      <c r="Q30" s="320"/>
      <c r="R30" s="3"/>
    </row>
    <row r="31" spans="1:18" ht="12" customHeight="1">
      <c r="A31" s="126" t="s">
        <v>24</v>
      </c>
      <c r="B31" s="327">
        <v>412197166.07999998</v>
      </c>
      <c r="C31" s="321">
        <v>438394084.74000001</v>
      </c>
      <c r="D31" s="139">
        <v>6.3554339563110176</v>
      </c>
      <c r="E31" s="327">
        <v>33982768.270000003</v>
      </c>
      <c r="F31" s="321">
        <v>35740648.710000001</v>
      </c>
      <c r="G31" s="143">
        <v>5.1728582734439925</v>
      </c>
      <c r="H31" s="328" t="s">
        <v>46</v>
      </c>
      <c r="I31" s="328" t="s">
        <v>46</v>
      </c>
      <c r="J31" s="143" t="s">
        <v>46</v>
      </c>
      <c r="K31" s="327">
        <v>261552624.06999999</v>
      </c>
      <c r="L31" s="321">
        <v>273001548.32999998</v>
      </c>
      <c r="M31" s="143">
        <v>4.3772928299644605</v>
      </c>
      <c r="N31" s="327">
        <v>707732558.41999996</v>
      </c>
      <c r="O31" s="321">
        <v>747136281.77999997</v>
      </c>
      <c r="P31" s="139">
        <v>5.5676007682857147</v>
      </c>
      <c r="Q31" s="320"/>
      <c r="R31" s="3"/>
    </row>
    <row r="32" spans="1:18" ht="12" customHeight="1">
      <c r="A32" s="126" t="s">
        <v>201</v>
      </c>
      <c r="B32" s="327">
        <v>357004284.23000002</v>
      </c>
      <c r="C32" s="321">
        <v>316426677.14999998</v>
      </c>
      <c r="D32" s="139">
        <v>-11.366140091993387</v>
      </c>
      <c r="E32" s="327">
        <v>3716601.14</v>
      </c>
      <c r="F32" s="321">
        <v>5169050.9400000004</v>
      </c>
      <c r="G32" s="143">
        <v>39.08005581680473</v>
      </c>
      <c r="H32" s="327">
        <v>42281918.289999999</v>
      </c>
      <c r="I32" s="321">
        <v>40231265.810000002</v>
      </c>
      <c r="J32" s="143">
        <v>-4.849951380954721</v>
      </c>
      <c r="K32" s="327">
        <v>2151207406.3700004</v>
      </c>
      <c r="L32" s="321">
        <v>2642116906.79</v>
      </c>
      <c r="M32" s="143">
        <v>22.820184560835642</v>
      </c>
      <c r="N32" s="327">
        <v>2554210210.0300002</v>
      </c>
      <c r="O32" s="321">
        <v>3003943900.6900001</v>
      </c>
      <c r="P32" s="139">
        <v>17.607544159598262</v>
      </c>
      <c r="Q32" s="320"/>
      <c r="R32" s="3"/>
    </row>
    <row r="33" spans="1:18" ht="12" customHeight="1">
      <c r="A33" s="126" t="s">
        <v>237</v>
      </c>
      <c r="B33" s="327">
        <v>564366713.27999997</v>
      </c>
      <c r="C33" s="321">
        <v>577923408.33000004</v>
      </c>
      <c r="D33" s="139">
        <v>2.4021074827767563</v>
      </c>
      <c r="E33" s="327">
        <v>64345465.719999999</v>
      </c>
      <c r="F33" s="321">
        <v>68569417.230000004</v>
      </c>
      <c r="G33" s="143">
        <v>6.5644897627760912</v>
      </c>
      <c r="H33" s="328" t="s">
        <v>46</v>
      </c>
      <c r="I33" s="328" t="s">
        <v>46</v>
      </c>
      <c r="J33" s="143" t="s">
        <v>46</v>
      </c>
      <c r="K33" s="327">
        <v>196495196.50999999</v>
      </c>
      <c r="L33" s="321">
        <v>284802501.61000001</v>
      </c>
      <c r="M33" s="143">
        <v>44.941202975160707</v>
      </c>
      <c r="N33" s="327">
        <v>825207375.50999999</v>
      </c>
      <c r="O33" s="321">
        <v>931295327.16999996</v>
      </c>
      <c r="P33" s="139">
        <v>12.855914138483655</v>
      </c>
      <c r="Q33" s="320"/>
      <c r="R33" s="3"/>
    </row>
    <row r="34" spans="1:18" ht="12" customHeight="1">
      <c r="A34" s="126" t="s">
        <v>25</v>
      </c>
      <c r="B34" s="327">
        <v>11507660.060000001</v>
      </c>
      <c r="C34" s="321">
        <v>6188459.8799999999</v>
      </c>
      <c r="D34" s="139">
        <v>-46.223125746382188</v>
      </c>
      <c r="E34" s="327">
        <v>1829396.11</v>
      </c>
      <c r="F34" s="321">
        <v>1968212.4</v>
      </c>
      <c r="G34" s="143">
        <v>7.5880936469248184</v>
      </c>
      <c r="H34" s="327">
        <v>4431256.2699999996</v>
      </c>
      <c r="I34" s="321">
        <v>9966456.6699999999</v>
      </c>
      <c r="J34" s="143">
        <v>124.91266726038396</v>
      </c>
      <c r="K34" s="327">
        <v>165317747.30000001</v>
      </c>
      <c r="L34" s="321">
        <v>226144055.61000001</v>
      </c>
      <c r="M34" s="143">
        <v>36.793574376270243</v>
      </c>
      <c r="N34" s="327">
        <v>183086059.74000001</v>
      </c>
      <c r="O34" s="321">
        <v>244267184.56</v>
      </c>
      <c r="P34" s="139">
        <v>33.416593763000378</v>
      </c>
      <c r="Q34" s="320"/>
      <c r="R34" s="3"/>
    </row>
    <row r="35" spans="1:18" ht="12" customHeight="1">
      <c r="A35" s="126" t="s">
        <v>26</v>
      </c>
      <c r="B35" s="327">
        <v>116789400.75</v>
      </c>
      <c r="C35" s="321">
        <v>151953265.63999999</v>
      </c>
      <c r="D35" s="139">
        <v>30.108780988843279</v>
      </c>
      <c r="E35" s="327">
        <v>4150107.51</v>
      </c>
      <c r="F35" s="321">
        <v>6904879.2699999996</v>
      </c>
      <c r="G35" s="143">
        <v>66.378322811208335</v>
      </c>
      <c r="H35" s="327">
        <v>779158.77</v>
      </c>
      <c r="I35" s="327" t="s">
        <v>46</v>
      </c>
      <c r="J35" s="143">
        <v>-100</v>
      </c>
      <c r="K35" s="327">
        <v>1440702061.6300001</v>
      </c>
      <c r="L35" s="321">
        <v>1814657887.98</v>
      </c>
      <c r="M35" s="143">
        <v>25.95649970313147</v>
      </c>
      <c r="N35" s="327">
        <v>1562420728.6600001</v>
      </c>
      <c r="O35" s="321">
        <v>1973516032.8900001</v>
      </c>
      <c r="P35" s="139">
        <v>26.311434346021073</v>
      </c>
      <c r="Q35" s="320"/>
      <c r="R35" s="3"/>
    </row>
    <row r="36" spans="1:18" ht="12" customHeight="1">
      <c r="A36" s="126" t="s">
        <v>158</v>
      </c>
      <c r="B36" s="327">
        <v>7855943954.6400003</v>
      </c>
      <c r="C36" s="321">
        <v>8940526702.9300003</v>
      </c>
      <c r="D36" s="139">
        <v>13.805887039830608</v>
      </c>
      <c r="E36" s="327">
        <v>36254137.359999999</v>
      </c>
      <c r="F36" s="321">
        <v>24949301.030000001</v>
      </c>
      <c r="G36" s="143">
        <v>-31.182196442144217</v>
      </c>
      <c r="H36" s="327">
        <v>320699451.91000003</v>
      </c>
      <c r="I36" s="321">
        <v>293781831.26999998</v>
      </c>
      <c r="J36" s="143">
        <v>-8.3934102411731288</v>
      </c>
      <c r="K36" s="327">
        <v>1059593812.61</v>
      </c>
      <c r="L36" s="321">
        <v>1127484130.54</v>
      </c>
      <c r="M36" s="143">
        <v>6.4072021865408999</v>
      </c>
      <c r="N36" s="327">
        <v>9272491356.5200005</v>
      </c>
      <c r="O36" s="321">
        <v>10386741965.77</v>
      </c>
      <c r="P36" s="139">
        <v>12.016733868039779</v>
      </c>
      <c r="Q36" s="320"/>
      <c r="R36" s="3"/>
    </row>
    <row r="37" spans="1:18" ht="12" customHeight="1">
      <c r="A37" s="126" t="s">
        <v>38</v>
      </c>
      <c r="B37" s="327">
        <v>344544186.55000001</v>
      </c>
      <c r="C37" s="321">
        <v>368191071.20999998</v>
      </c>
      <c r="D37" s="139">
        <v>6.8632371646672254</v>
      </c>
      <c r="E37" s="327">
        <v>52192694.969999999</v>
      </c>
      <c r="F37" s="321">
        <v>57584209.119999997</v>
      </c>
      <c r="G37" s="143">
        <v>10.330016783189691</v>
      </c>
      <c r="H37" s="328" t="s">
        <v>46</v>
      </c>
      <c r="I37" s="328" t="s">
        <v>46</v>
      </c>
      <c r="J37" s="143" t="s">
        <v>46</v>
      </c>
      <c r="K37" s="327">
        <v>303312867.72000003</v>
      </c>
      <c r="L37" s="321">
        <v>315178576.16000003</v>
      </c>
      <c r="M37" s="143">
        <v>3.9120359545555772</v>
      </c>
      <c r="N37" s="327">
        <v>700049749.24000001</v>
      </c>
      <c r="O37" s="321">
        <v>740953856.49000001</v>
      </c>
      <c r="P37" s="139">
        <v>5.8430286268093141</v>
      </c>
      <c r="Q37" s="320"/>
      <c r="R37" s="3"/>
    </row>
    <row r="38" spans="1:18" ht="12" customHeight="1">
      <c r="A38" s="330" t="s">
        <v>378</v>
      </c>
      <c r="B38" s="331">
        <v>20865058.109999999</v>
      </c>
      <c r="C38" s="332">
        <v>27001061.210000001</v>
      </c>
      <c r="D38" s="164">
        <v>29.408032643145134</v>
      </c>
      <c r="E38" s="331">
        <v>29817688.34</v>
      </c>
      <c r="F38" s="332">
        <v>4985789.22</v>
      </c>
      <c r="G38" s="333">
        <v>-83.279088696786616</v>
      </c>
      <c r="H38" s="331">
        <v>3096110.3</v>
      </c>
      <c r="I38" s="332">
        <v>3472258.46</v>
      </c>
      <c r="J38" s="164">
        <v>12.149055542368771</v>
      </c>
      <c r="K38" s="331">
        <v>534702294.81</v>
      </c>
      <c r="L38" s="332">
        <v>547529192</v>
      </c>
      <c r="M38" s="333">
        <v>2.3988857565232422</v>
      </c>
      <c r="N38" s="331">
        <v>588481151.55999994</v>
      </c>
      <c r="O38" s="332">
        <v>582988300.88999999</v>
      </c>
      <c r="P38" s="164">
        <v>-0.93339449452867029</v>
      </c>
      <c r="Q38" s="320"/>
      <c r="R38" s="3"/>
    </row>
    <row r="39" spans="1:18" ht="12" customHeight="1">
      <c r="A39" s="303" t="s">
        <v>379</v>
      </c>
      <c r="B39" s="303"/>
      <c r="C39" s="303"/>
      <c r="D39" s="303"/>
      <c r="E39" s="131"/>
      <c r="F39" s="131"/>
      <c r="G39" s="131"/>
      <c r="H39" s="131"/>
      <c r="I39" s="131"/>
      <c r="J39" s="131"/>
      <c r="K39" s="131"/>
      <c r="L39" s="131"/>
      <c r="M39" s="131"/>
      <c r="N39" s="131"/>
      <c r="O39" s="131"/>
      <c r="P39" s="305"/>
    </row>
    <row r="40" spans="1:18" ht="12" customHeight="1">
      <c r="A40" s="269" t="s">
        <v>337</v>
      </c>
      <c r="B40" s="269"/>
      <c r="C40" s="269"/>
      <c r="D40" s="269"/>
      <c r="E40" s="305"/>
      <c r="F40" s="305"/>
      <c r="G40" s="305"/>
      <c r="H40" s="305"/>
      <c r="I40" s="305"/>
      <c r="J40" s="305"/>
      <c r="K40" s="307"/>
      <c r="L40" s="305"/>
      <c r="M40" s="305"/>
      <c r="N40" s="334"/>
      <c r="O40" s="334"/>
      <c r="P40" s="305"/>
    </row>
    <row r="41" spans="1:18" ht="12" customHeight="1">
      <c r="A41" s="789" t="s">
        <v>380</v>
      </c>
      <c r="B41" s="269"/>
      <c r="C41" s="269"/>
      <c r="D41" s="269"/>
      <c r="E41" s="305"/>
      <c r="F41" s="305"/>
      <c r="G41" s="305"/>
      <c r="H41" s="305"/>
      <c r="I41" s="305"/>
      <c r="J41" s="305"/>
      <c r="K41" s="307"/>
      <c r="L41" s="305"/>
      <c r="M41" s="305"/>
      <c r="N41" s="334"/>
      <c r="O41" s="334"/>
      <c r="P41" s="305"/>
    </row>
    <row r="42" spans="1:18" ht="12" customHeight="1">
      <c r="A42" s="1227" t="s">
        <v>381</v>
      </c>
      <c r="B42" s="1227"/>
      <c r="C42" s="1227"/>
      <c r="D42" s="1227"/>
      <c r="E42" s="1227"/>
      <c r="F42" s="1227"/>
      <c r="G42" s="1227"/>
      <c r="H42" s="1227"/>
      <c r="I42" s="1227"/>
      <c r="J42" s="1227"/>
      <c r="K42" s="1227"/>
      <c r="L42" s="1227"/>
      <c r="M42" s="305"/>
      <c r="N42" s="334"/>
      <c r="O42" s="334"/>
      <c r="P42" s="305"/>
    </row>
    <row r="43" spans="1:18" ht="12" customHeight="1">
      <c r="A43" s="1227" t="s">
        <v>382</v>
      </c>
      <c r="B43" s="1227"/>
      <c r="C43" s="1227"/>
      <c r="D43" s="1227"/>
      <c r="E43" s="1227"/>
      <c r="F43" s="1227"/>
      <c r="G43" s="1227"/>
      <c r="H43" s="1227"/>
      <c r="I43" s="1227"/>
      <c r="J43" s="1227"/>
      <c r="K43" s="1227"/>
      <c r="L43" s="1227"/>
      <c r="M43" s="305"/>
      <c r="N43" s="334"/>
      <c r="O43" s="334"/>
      <c r="P43" s="305"/>
    </row>
    <row r="44" spans="1:18" ht="23.25" customHeight="1">
      <c r="A44" s="1177" t="s">
        <v>383</v>
      </c>
      <c r="B44" s="1177"/>
      <c r="C44" s="1177"/>
      <c r="D44" s="1177"/>
      <c r="E44" s="1177"/>
      <c r="F44" s="1177"/>
      <c r="G44" s="1177"/>
      <c r="H44" s="1177"/>
      <c r="I44" s="1177"/>
      <c r="J44" s="1177"/>
      <c r="K44" s="1177"/>
      <c r="L44" s="1177"/>
      <c r="M44" s="305"/>
      <c r="N44" s="335"/>
      <c r="O44" s="335"/>
      <c r="P44" s="336"/>
      <c r="Q44" s="11"/>
      <c r="R44" s="11"/>
    </row>
    <row r="45" spans="1:18" ht="22.5" customHeight="1">
      <c r="A45" s="1228" t="s">
        <v>384</v>
      </c>
      <c r="B45" s="1228"/>
      <c r="C45" s="1228"/>
      <c r="D45" s="1228"/>
      <c r="E45" s="1228"/>
      <c r="F45" s="1228"/>
      <c r="G45" s="1228"/>
      <c r="H45" s="1228"/>
      <c r="I45" s="1228"/>
      <c r="J45" s="1228"/>
      <c r="K45" s="1228"/>
      <c r="L45" s="1228"/>
      <c r="M45" s="337"/>
      <c r="N45" s="327"/>
      <c r="O45" s="321"/>
      <c r="P45" s="338"/>
      <c r="Q45" s="11"/>
      <c r="R45" s="11"/>
    </row>
    <row r="46" spans="1:18">
      <c r="A46" s="92" t="s">
        <v>385</v>
      </c>
      <c r="E46" s="320"/>
      <c r="J46" s="11"/>
      <c r="K46" s="11"/>
      <c r="L46" s="11"/>
      <c r="M46" s="11"/>
      <c r="N46" s="11"/>
      <c r="O46" s="11"/>
      <c r="P46" s="11"/>
      <c r="Q46" s="11"/>
      <c r="R46" s="335"/>
    </row>
    <row r="47" spans="1:18" ht="12">
      <c r="E47" s="320"/>
      <c r="H47" s="339"/>
      <c r="J47" s="11"/>
      <c r="K47" s="11"/>
      <c r="L47" s="11"/>
      <c r="M47" s="11"/>
      <c r="N47" s="1071"/>
      <c r="O47" s="1071"/>
      <c r="P47" s="11"/>
      <c r="Q47" s="335"/>
      <c r="R47" s="11"/>
    </row>
    <row r="48" spans="1:18" ht="15">
      <c r="D48" s="340"/>
      <c r="E48" s="320"/>
      <c r="H48" s="320"/>
      <c r="J48" s="341"/>
      <c r="K48" s="341"/>
      <c r="L48" s="11"/>
      <c r="M48" s="11"/>
      <c r="N48" s="11"/>
      <c r="O48" s="11"/>
      <c r="P48" s="11"/>
      <c r="Q48" s="11"/>
      <c r="R48" s="226"/>
    </row>
    <row r="49" spans="1:18">
      <c r="A49" s="320"/>
      <c r="C49" s="320"/>
      <c r="D49" s="320"/>
      <c r="E49" s="320"/>
      <c r="G49" s="342"/>
      <c r="H49" s="320"/>
      <c r="J49" s="11"/>
      <c r="K49" s="11"/>
      <c r="L49" s="11"/>
      <c r="M49" s="11"/>
      <c r="N49" s="11"/>
      <c r="O49" s="11"/>
      <c r="P49" s="11"/>
      <c r="Q49" s="11"/>
      <c r="R49" s="11"/>
    </row>
    <row r="50" spans="1:18">
      <c r="E50" s="320"/>
      <c r="G50" s="320"/>
      <c r="H50" s="320"/>
      <c r="J50" s="11"/>
      <c r="K50" s="11"/>
      <c r="L50" s="11"/>
      <c r="M50" s="11"/>
      <c r="N50" s="11"/>
      <c r="O50" s="11"/>
      <c r="P50" s="11"/>
      <c r="Q50" s="11"/>
      <c r="R50" s="11"/>
    </row>
    <row r="51" spans="1:18">
      <c r="E51" s="320"/>
      <c r="G51" s="320"/>
      <c r="J51" s="11"/>
      <c r="K51" s="11"/>
      <c r="L51" s="11"/>
      <c r="M51" s="11"/>
      <c r="N51" s="11"/>
      <c r="O51" s="11"/>
      <c r="P51" s="11"/>
    </row>
    <row r="52" spans="1:18">
      <c r="D52" s="340"/>
      <c r="E52" s="320"/>
    </row>
    <row r="53" spans="1:18">
      <c r="B53" s="320"/>
      <c r="E53" s="320"/>
    </row>
    <row r="54" spans="1:18">
      <c r="E54" s="320"/>
    </row>
    <row r="64" spans="1:18">
      <c r="H64" s="126"/>
      <c r="I64" s="321"/>
    </row>
  </sheetData>
  <mergeCells count="11">
    <mergeCell ref="A42:L42"/>
    <mergeCell ref="A43:L43"/>
    <mergeCell ref="A44:L44"/>
    <mergeCell ref="A45:L45"/>
    <mergeCell ref="O4:P4"/>
    <mergeCell ref="A5:A6"/>
    <mergeCell ref="B5:D5"/>
    <mergeCell ref="E5:G5"/>
    <mergeCell ref="H5:J5"/>
    <mergeCell ref="K5:M5"/>
    <mergeCell ref="N5:P5"/>
  </mergeCells>
  <pageMargins left="0.511811024" right="0.511811024" top="0.78740157499999996" bottom="0.78740157499999996" header="0.31496062000000002" footer="0.31496062000000002"/>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zoomScaleNormal="100" workbookViewId="0">
      <selection sqref="A1:XFD1048576"/>
    </sheetView>
  </sheetViews>
  <sheetFormatPr defaultRowHeight="12" customHeight="1"/>
  <cols>
    <col min="1" max="1" width="17.7109375" style="344" customWidth="1"/>
    <col min="2" max="2" width="6.42578125" style="344" customWidth="1"/>
    <col min="3" max="7" width="6.85546875" style="344" customWidth="1"/>
    <col min="8" max="8" width="27.42578125" style="344" bestFit="1" customWidth="1"/>
    <col min="9" max="9" width="8" style="344" customWidth="1"/>
    <col min="10" max="16384" width="9.140625" style="344"/>
  </cols>
  <sheetData>
    <row r="1" spans="1:9" ht="12" customHeight="1">
      <c r="A1" s="303" t="s">
        <v>985</v>
      </c>
      <c r="B1" s="303"/>
      <c r="C1" s="269"/>
      <c r="D1" s="269"/>
      <c r="E1" s="269"/>
      <c r="F1" s="269"/>
      <c r="G1" s="269"/>
    </row>
    <row r="2" spans="1:9" ht="12" customHeight="1">
      <c r="A2" s="343" t="s">
        <v>386</v>
      </c>
      <c r="B2" s="343"/>
      <c r="C2" s="269"/>
      <c r="D2" s="269"/>
      <c r="E2" s="269"/>
      <c r="F2" s="269"/>
      <c r="G2" s="269"/>
    </row>
    <row r="3" spans="1:9" ht="12" customHeight="1">
      <c r="A3" s="269" t="s">
        <v>387</v>
      </c>
      <c r="B3" s="269"/>
      <c r="C3" s="269"/>
      <c r="D3" s="269"/>
      <c r="E3" s="269"/>
      <c r="F3" s="269"/>
      <c r="G3" s="269"/>
    </row>
    <row r="4" spans="1:9" ht="12" customHeight="1">
      <c r="A4" s="269"/>
      <c r="B4" s="269"/>
      <c r="C4" s="269"/>
      <c r="D4" s="269"/>
      <c r="E4" s="269"/>
      <c r="F4" s="269"/>
      <c r="G4" s="269"/>
    </row>
    <row r="5" spans="1:9" ht="12" customHeight="1">
      <c r="A5" s="269"/>
      <c r="B5" s="269"/>
      <c r="C5" s="269"/>
      <c r="D5" s="269"/>
      <c r="E5" s="345" t="s">
        <v>388</v>
      </c>
      <c r="F5" s="269"/>
      <c r="I5" s="346"/>
    </row>
    <row r="6" spans="1:9" ht="23.25" customHeight="1">
      <c r="A6" s="347" t="s">
        <v>1003</v>
      </c>
      <c r="B6" s="792">
        <v>2011</v>
      </c>
      <c r="C6" s="792">
        <v>2012</v>
      </c>
      <c r="D6" s="792">
        <v>2013</v>
      </c>
      <c r="E6" s="792">
        <v>2014</v>
      </c>
    </row>
    <row r="7" spans="1:9" ht="11.25">
      <c r="A7" s="849"/>
      <c r="B7" s="850"/>
      <c r="C7" s="850"/>
      <c r="D7" s="850"/>
      <c r="E7" s="850"/>
    </row>
    <row r="8" spans="1:9" ht="12" customHeight="1">
      <c r="A8" s="873" t="s">
        <v>375</v>
      </c>
      <c r="B8" s="851">
        <v>0.4</v>
      </c>
      <c r="C8" s="851">
        <v>0.4</v>
      </c>
      <c r="D8" s="852">
        <v>0.4</v>
      </c>
      <c r="E8" s="853">
        <v>0.5</v>
      </c>
    </row>
    <row r="9" spans="1:9" ht="12" customHeight="1">
      <c r="A9" s="126"/>
      <c r="B9" s="348"/>
      <c r="C9" s="348"/>
      <c r="D9" s="349"/>
      <c r="E9" s="126"/>
      <c r="H9" s="350"/>
    </row>
    <row r="10" spans="1:9" ht="12" customHeight="1">
      <c r="A10" s="322" t="s">
        <v>8</v>
      </c>
      <c r="B10" s="325">
        <v>7.7047306631660737</v>
      </c>
      <c r="C10" s="325">
        <v>7.7</v>
      </c>
      <c r="D10" s="351">
        <v>7.7358390787573832</v>
      </c>
      <c r="E10" s="352">
        <v>7.7588860446493211</v>
      </c>
      <c r="F10" s="353"/>
      <c r="G10" s="354"/>
    </row>
    <row r="11" spans="1:9" ht="12" customHeight="1">
      <c r="A11" s="126" t="s">
        <v>9</v>
      </c>
      <c r="B11" s="355">
        <v>12.41491037882388</v>
      </c>
      <c r="C11" s="355">
        <v>12.3</v>
      </c>
      <c r="D11" s="356">
        <v>14.149458418458529</v>
      </c>
      <c r="E11" s="132">
        <v>13.038477968947099</v>
      </c>
      <c r="F11" s="353"/>
      <c r="G11" s="354"/>
    </row>
    <row r="12" spans="1:9" ht="12" customHeight="1">
      <c r="A12" s="126" t="s">
        <v>22</v>
      </c>
      <c r="B12" s="355">
        <v>10.636110988986182</v>
      </c>
      <c r="C12" s="355">
        <v>1</v>
      </c>
      <c r="D12" s="356">
        <v>1.1850007670842</v>
      </c>
      <c r="E12" s="132">
        <v>1.3365903422386316</v>
      </c>
      <c r="F12" s="353"/>
      <c r="G12" s="354"/>
    </row>
    <row r="13" spans="1:9" ht="12" customHeight="1">
      <c r="A13" s="126" t="s">
        <v>10</v>
      </c>
      <c r="B13" s="139">
        <v>7.617564458235714</v>
      </c>
      <c r="C13" s="139">
        <v>8.6999999999999993</v>
      </c>
      <c r="D13" s="356">
        <v>7.803786932574754</v>
      </c>
      <c r="E13" s="132">
        <v>8.7142833211726902</v>
      </c>
      <c r="F13" s="353"/>
      <c r="G13" s="354"/>
    </row>
    <row r="14" spans="1:9" ht="12" customHeight="1">
      <c r="A14" s="126" t="s">
        <v>11</v>
      </c>
      <c r="B14" s="355">
        <v>9.4586899737240451</v>
      </c>
      <c r="C14" s="355">
        <v>10</v>
      </c>
      <c r="D14" s="356">
        <v>9.0634663273539484</v>
      </c>
      <c r="E14" s="132">
        <v>9.4441977981418344</v>
      </c>
      <c r="F14" s="353"/>
      <c r="G14" s="354"/>
    </row>
    <row r="15" spans="1:9" ht="12" customHeight="1">
      <c r="A15" s="126" t="s">
        <v>12</v>
      </c>
      <c r="B15" s="355">
        <v>5.7971050469804144</v>
      </c>
      <c r="C15" s="355">
        <v>8.9</v>
      </c>
      <c r="D15" s="356">
        <v>8.3081584638386694</v>
      </c>
      <c r="E15" s="132">
        <v>7.8022485602295522</v>
      </c>
      <c r="F15" s="353"/>
      <c r="G15" s="354"/>
    </row>
    <row r="16" spans="1:9" ht="12" customHeight="1">
      <c r="A16" s="126" t="s">
        <v>13</v>
      </c>
      <c r="B16" s="139">
        <v>2.2691483617263173</v>
      </c>
      <c r="C16" s="139">
        <v>3.5</v>
      </c>
      <c r="D16" s="356">
        <v>3.5487050816373564</v>
      </c>
      <c r="E16" s="132">
        <v>4.2685437260477856</v>
      </c>
      <c r="F16" s="353"/>
      <c r="G16" s="354"/>
    </row>
    <row r="17" spans="1:7" ht="12" customHeight="1">
      <c r="A17" s="126" t="s">
        <v>14</v>
      </c>
      <c r="B17" s="355">
        <v>6.3739865235743247</v>
      </c>
      <c r="C17" s="355">
        <v>8.3000000000000007</v>
      </c>
      <c r="D17" s="356">
        <v>8.8325943014336481</v>
      </c>
      <c r="E17" s="132">
        <v>7.9665488349416718</v>
      </c>
      <c r="F17" s="353"/>
      <c r="G17" s="354"/>
    </row>
    <row r="18" spans="1:7" ht="12" customHeight="1">
      <c r="A18" s="126" t="s">
        <v>15</v>
      </c>
      <c r="B18" s="355">
        <v>9.3141954064727486</v>
      </c>
      <c r="C18" s="355">
        <v>8.6</v>
      </c>
      <c r="D18" s="356">
        <v>8.6196179778959099</v>
      </c>
      <c r="E18" s="132">
        <v>10.084681188544208</v>
      </c>
      <c r="F18" s="353"/>
      <c r="G18" s="354"/>
    </row>
    <row r="19" spans="1:7" ht="12" customHeight="1">
      <c r="A19" s="126" t="s">
        <v>389</v>
      </c>
      <c r="B19" s="139">
        <v>7.3217797399291928</v>
      </c>
      <c r="C19" s="139">
        <v>7.6</v>
      </c>
      <c r="D19" s="356">
        <v>6.3944160334475546</v>
      </c>
      <c r="E19" s="132">
        <v>7.9876897115888603</v>
      </c>
      <c r="F19" s="353"/>
      <c r="G19" s="354"/>
    </row>
    <row r="20" spans="1:7" ht="12" customHeight="1">
      <c r="A20" s="126" t="s">
        <v>17</v>
      </c>
      <c r="B20" s="355">
        <v>9.7651132027239012</v>
      </c>
      <c r="C20" s="355">
        <v>8</v>
      </c>
      <c r="D20" s="356">
        <v>8.9800863959257597</v>
      </c>
      <c r="E20" s="132">
        <v>8.1523385116755538</v>
      </c>
      <c r="F20" s="353"/>
      <c r="G20" s="354"/>
    </row>
    <row r="21" spans="1:7" ht="12" customHeight="1">
      <c r="A21" s="126" t="s">
        <v>18</v>
      </c>
      <c r="B21" s="355">
        <v>9.3463400922462458</v>
      </c>
      <c r="C21" s="355">
        <v>9.8000000000000007</v>
      </c>
      <c r="D21" s="356">
        <v>8.2128777682280507</v>
      </c>
      <c r="E21" s="132">
        <v>7.1446253498363177</v>
      </c>
      <c r="F21" s="353"/>
      <c r="G21" s="354"/>
    </row>
    <row r="22" spans="1:7" ht="12" customHeight="1">
      <c r="A22" s="126" t="s">
        <v>390</v>
      </c>
      <c r="B22" s="139">
        <v>13.61552442445419</v>
      </c>
      <c r="C22" s="139">
        <v>9.1</v>
      </c>
      <c r="D22" s="356">
        <v>9.3925403374388114</v>
      </c>
      <c r="E22" s="132">
        <v>13.344867807923272</v>
      </c>
      <c r="F22" s="353"/>
      <c r="G22" s="354"/>
    </row>
    <row r="23" spans="1:7" ht="12" customHeight="1">
      <c r="A23" s="126" t="s">
        <v>34</v>
      </c>
      <c r="B23" s="355">
        <v>9.8699872027739435</v>
      </c>
      <c r="C23" s="355">
        <v>9.9</v>
      </c>
      <c r="D23" s="356">
        <v>9.5936396767105965</v>
      </c>
      <c r="E23" s="132">
        <v>10.05412732064365</v>
      </c>
      <c r="F23" s="353"/>
      <c r="G23" s="354"/>
    </row>
    <row r="24" spans="1:7" ht="12" customHeight="1">
      <c r="A24" s="126" t="s">
        <v>202</v>
      </c>
      <c r="B24" s="355">
        <v>10.569205159237848</v>
      </c>
      <c r="C24" s="355">
        <v>10.4</v>
      </c>
      <c r="D24" s="356">
        <v>10.528407125465014</v>
      </c>
      <c r="E24" s="132">
        <v>9.2124778761908086</v>
      </c>
      <c r="F24" s="353"/>
      <c r="G24" s="354"/>
    </row>
    <row r="25" spans="1:7" ht="12" customHeight="1">
      <c r="A25" s="126" t="s">
        <v>179</v>
      </c>
      <c r="B25" s="139">
        <v>6.5276674710168923</v>
      </c>
      <c r="C25" s="139">
        <v>7.2</v>
      </c>
      <c r="D25" s="356">
        <v>7.2560332039508042</v>
      </c>
      <c r="E25" s="132">
        <v>7.1833883881360512</v>
      </c>
      <c r="F25" s="353"/>
      <c r="G25" s="354"/>
    </row>
    <row r="26" spans="1:7" ht="12" customHeight="1">
      <c r="A26" s="126" t="s">
        <v>19</v>
      </c>
      <c r="B26" s="355">
        <v>10.297556055427842</v>
      </c>
      <c r="C26" s="355">
        <v>9</v>
      </c>
      <c r="D26" s="356">
        <v>8.1666915010128012</v>
      </c>
      <c r="E26" s="132">
        <v>7.364006261561193</v>
      </c>
      <c r="F26" s="353"/>
      <c r="G26" s="354"/>
    </row>
    <row r="27" spans="1:7" ht="12" customHeight="1">
      <c r="A27" s="126" t="s">
        <v>23</v>
      </c>
      <c r="B27" s="355">
        <v>4.0822624460100112</v>
      </c>
      <c r="C27" s="355">
        <v>3.8</v>
      </c>
      <c r="D27" s="356">
        <v>1.391472979964768</v>
      </c>
      <c r="E27" s="132">
        <v>0.78987545764016798</v>
      </c>
      <c r="F27" s="353"/>
      <c r="G27" s="354"/>
    </row>
    <row r="28" spans="1:7" ht="12" customHeight="1">
      <c r="A28" s="126" t="s">
        <v>156</v>
      </c>
      <c r="B28" s="139">
        <v>8.3923766449266317</v>
      </c>
      <c r="C28" s="139">
        <v>9.3000000000000007</v>
      </c>
      <c r="D28" s="356">
        <v>10.283720572317916</v>
      </c>
      <c r="E28" s="132">
        <v>10.194645485588788</v>
      </c>
      <c r="F28" s="353"/>
      <c r="G28" s="354"/>
    </row>
    <row r="29" spans="1:7" ht="12" customHeight="1">
      <c r="A29" s="126" t="s">
        <v>24</v>
      </c>
      <c r="B29" s="355">
        <v>8.2294656274738998</v>
      </c>
      <c r="C29" s="355">
        <v>9.6</v>
      </c>
      <c r="D29" s="356">
        <v>7.7001928079110575</v>
      </c>
      <c r="E29" s="132">
        <v>7.3923605278868685</v>
      </c>
      <c r="F29" s="353"/>
      <c r="G29" s="354"/>
    </row>
    <row r="30" spans="1:7" ht="12" customHeight="1">
      <c r="A30" s="126" t="s">
        <v>47</v>
      </c>
      <c r="B30" s="355">
        <v>5.2059766715721354</v>
      </c>
      <c r="C30" s="355">
        <v>5.5</v>
      </c>
      <c r="D30" s="356">
        <v>6.7669647400599384</v>
      </c>
      <c r="E30" s="132">
        <v>5.8130947977210186</v>
      </c>
      <c r="F30" s="353"/>
      <c r="G30" s="354"/>
    </row>
    <row r="31" spans="1:7" ht="12" customHeight="1">
      <c r="A31" s="126" t="s">
        <v>20</v>
      </c>
      <c r="B31" s="139">
        <v>13.293840626166508</v>
      </c>
      <c r="C31" s="139">
        <v>13.6</v>
      </c>
      <c r="D31" s="356">
        <v>13.121191162715816</v>
      </c>
      <c r="E31" s="132">
        <v>13.845045303110453</v>
      </c>
      <c r="F31" s="353"/>
      <c r="G31" s="354"/>
    </row>
    <row r="32" spans="1:7" ht="12" customHeight="1">
      <c r="A32" s="126" t="s">
        <v>25</v>
      </c>
      <c r="B32" s="355">
        <v>5.9391076462981554</v>
      </c>
      <c r="C32" s="355">
        <v>5.6</v>
      </c>
      <c r="D32" s="356">
        <v>4.7188493802529559</v>
      </c>
      <c r="E32" s="132">
        <v>8.750743935322074</v>
      </c>
      <c r="F32" s="353"/>
      <c r="G32" s="354"/>
    </row>
    <row r="33" spans="1:12" ht="12" customHeight="1">
      <c r="A33" s="357" t="s">
        <v>26</v>
      </c>
      <c r="B33" s="355">
        <v>10.525987832701066</v>
      </c>
      <c r="C33" s="355">
        <v>8.1</v>
      </c>
      <c r="D33" s="356">
        <v>8.5795528140048578</v>
      </c>
      <c r="E33" s="132">
        <v>9.2958335342789162</v>
      </c>
      <c r="F33" s="353"/>
      <c r="G33" s="354"/>
    </row>
    <row r="34" spans="1:12" ht="12" customHeight="1">
      <c r="A34" s="357" t="s">
        <v>391</v>
      </c>
      <c r="B34" s="139">
        <v>7.6634686999971997</v>
      </c>
      <c r="C34" s="139">
        <v>5.6</v>
      </c>
      <c r="D34" s="356">
        <v>5.2451974751915929</v>
      </c>
      <c r="E34" s="132">
        <v>4.9497914009641795</v>
      </c>
      <c r="F34" s="353"/>
      <c r="G34" s="354"/>
    </row>
    <row r="35" spans="1:12" ht="12" customHeight="1">
      <c r="A35" s="357" t="s">
        <v>38</v>
      </c>
      <c r="B35" s="355">
        <v>12.180290703657603</v>
      </c>
      <c r="C35" s="355">
        <v>11.9</v>
      </c>
      <c r="D35" s="356">
        <v>10.818798212778052</v>
      </c>
      <c r="E35" s="132">
        <v>9.9616103817903987</v>
      </c>
      <c r="F35" s="353"/>
      <c r="G35" s="354"/>
    </row>
    <row r="36" spans="1:12" ht="12" customHeight="1">
      <c r="A36" s="358" t="s">
        <v>27</v>
      </c>
      <c r="B36" s="359">
        <v>10.755953954551922</v>
      </c>
      <c r="C36" s="359">
        <v>10.1</v>
      </c>
      <c r="D36" s="1052">
        <v>9.473282132707439</v>
      </c>
      <c r="E36" s="360">
        <v>7.7654788700706439</v>
      </c>
      <c r="F36" s="353"/>
      <c r="G36" s="354"/>
    </row>
    <row r="37" spans="1:12" ht="12" customHeight="1">
      <c r="A37" s="303" t="s">
        <v>379</v>
      </c>
      <c r="B37" s="303"/>
      <c r="C37" s="269"/>
      <c r="D37" s="269"/>
      <c r="E37" s="269"/>
      <c r="F37" s="269"/>
      <c r="G37" s="269"/>
      <c r="H37" s="92"/>
    </row>
    <row r="38" spans="1:12" ht="12" customHeight="1">
      <c r="A38" s="1227" t="s">
        <v>392</v>
      </c>
      <c r="B38" s="1227"/>
      <c r="C38" s="1227"/>
      <c r="D38" s="1227"/>
      <c r="E38" s="1227"/>
      <c r="F38" s="1227"/>
      <c r="G38" s="1227"/>
      <c r="H38" s="1227"/>
      <c r="I38" s="1227"/>
      <c r="J38" s="1227"/>
      <c r="K38" s="1227"/>
      <c r="L38" s="1227"/>
    </row>
    <row r="39" spans="1:12" ht="12" customHeight="1">
      <c r="A39" s="1227" t="s">
        <v>393</v>
      </c>
      <c r="B39" s="1227"/>
      <c r="C39" s="1227"/>
      <c r="D39" s="1227"/>
      <c r="E39" s="1227"/>
      <c r="F39" s="1227"/>
      <c r="G39" s="1227"/>
      <c r="H39" s="1227"/>
      <c r="I39" s="1227"/>
      <c r="J39" s="1227"/>
      <c r="K39" s="1227"/>
      <c r="L39" s="1227"/>
    </row>
    <row r="40" spans="1:12" ht="17.25" customHeight="1">
      <c r="A40" s="337" t="s">
        <v>394</v>
      </c>
      <c r="B40" s="337"/>
      <c r="C40" s="337"/>
      <c r="D40" s="337"/>
      <c r="E40" s="337"/>
      <c r="F40" s="337"/>
      <c r="G40" s="337"/>
      <c r="H40" s="337"/>
      <c r="I40" s="337"/>
      <c r="J40" s="337"/>
      <c r="K40" s="337"/>
    </row>
  </sheetData>
  <mergeCells count="2">
    <mergeCell ref="A38:L38"/>
    <mergeCell ref="A39:L39"/>
  </mergeCells>
  <pageMargins left="0.511811024" right="0.511811024" top="0.78740157499999996" bottom="0.78740157499999996" header="0.31496062000000002" footer="0.31496062000000002"/>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zoomScaleNormal="100" workbookViewId="0">
      <selection sqref="A1:XFD1048576"/>
    </sheetView>
  </sheetViews>
  <sheetFormatPr defaultRowHeight="12" customHeight="1"/>
  <cols>
    <col min="1" max="1" width="21.42578125" style="344" customWidth="1"/>
    <col min="2" max="16384" width="9.140625" style="344"/>
  </cols>
  <sheetData>
    <row r="1" spans="1:15" ht="12" customHeight="1">
      <c r="A1" s="303" t="s">
        <v>986</v>
      </c>
      <c r="B1" s="269"/>
      <c r="C1" s="269"/>
      <c r="D1" s="269"/>
      <c r="E1" s="269"/>
    </row>
    <row r="2" spans="1:15" ht="12" customHeight="1">
      <c r="A2" s="269" t="s">
        <v>395</v>
      </c>
      <c r="B2" s="269"/>
      <c r="C2" s="269"/>
      <c r="D2" s="269"/>
      <c r="E2" s="269"/>
    </row>
    <row r="3" spans="1:15" ht="12" customHeight="1">
      <c r="A3" s="269" t="s">
        <v>396</v>
      </c>
      <c r="B3" s="269"/>
      <c r="C3" s="269"/>
      <c r="D3" s="269"/>
      <c r="E3" s="269"/>
    </row>
    <row r="4" spans="1:15" ht="12" customHeight="1">
      <c r="A4" s="269"/>
      <c r="B4" s="269"/>
      <c r="C4" s="269"/>
      <c r="D4" s="269"/>
      <c r="E4" s="269"/>
    </row>
    <row r="5" spans="1:15" ht="22.5">
      <c r="A5" s="791" t="s">
        <v>1003</v>
      </c>
      <c r="B5" s="780">
        <v>2011</v>
      </c>
      <c r="C5" s="780">
        <v>2012</v>
      </c>
      <c r="D5" s="361">
        <v>2013</v>
      </c>
      <c r="E5" s="361">
        <v>2014</v>
      </c>
      <c r="J5" s="349"/>
      <c r="K5" s="349"/>
    </row>
    <row r="6" spans="1:15" ht="11.25">
      <c r="A6" s="790"/>
      <c r="B6" s="260"/>
      <c r="C6" s="260"/>
      <c r="D6" s="308"/>
      <c r="E6" s="308"/>
      <c r="J6" s="349"/>
      <c r="K6" s="349"/>
    </row>
    <row r="7" spans="1:15" ht="12" customHeight="1">
      <c r="A7" s="874" t="s">
        <v>108</v>
      </c>
      <c r="B7" s="363">
        <v>274.22000000000003</v>
      </c>
      <c r="C7" s="363">
        <v>272.12</v>
      </c>
      <c r="D7" s="364">
        <v>286.16663792627486</v>
      </c>
      <c r="E7" s="975">
        <v>332.21442239675201</v>
      </c>
      <c r="J7" s="349"/>
      <c r="K7" s="349"/>
    </row>
    <row r="8" spans="1:15" ht="12" customHeight="1">
      <c r="A8" s="362"/>
      <c r="B8" s="363"/>
      <c r="C8" s="363"/>
      <c r="D8" s="364"/>
      <c r="E8" s="365"/>
      <c r="J8" s="349"/>
      <c r="K8" s="349"/>
    </row>
    <row r="9" spans="1:15" ht="12" customHeight="1">
      <c r="A9" s="874" t="s">
        <v>375</v>
      </c>
      <c r="B9" s="851">
        <v>36.119999999999997</v>
      </c>
      <c r="C9" s="363">
        <v>40.61</v>
      </c>
      <c r="D9" s="364">
        <v>41.135922022448419</v>
      </c>
      <c r="E9" s="364">
        <v>39.73694896549101</v>
      </c>
      <c r="H9" s="321"/>
      <c r="I9" s="268"/>
      <c r="J9" s="349"/>
      <c r="K9" s="349"/>
      <c r="L9" s="1072"/>
      <c r="M9" s="349"/>
      <c r="N9" s="349"/>
      <c r="O9" s="349"/>
    </row>
    <row r="10" spans="1:15" ht="12" customHeight="1">
      <c r="A10" s="366"/>
      <c r="B10" s="367"/>
      <c r="C10" s="368"/>
      <c r="D10" s="368"/>
      <c r="E10" s="370"/>
      <c r="H10" s="321"/>
      <c r="I10" s="369"/>
      <c r="J10" s="349"/>
      <c r="K10" s="268"/>
      <c r="L10" s="349"/>
      <c r="M10" s="349"/>
      <c r="N10" s="349"/>
      <c r="O10" s="349"/>
    </row>
    <row r="11" spans="1:15" ht="12" customHeight="1">
      <c r="A11" s="371" t="s">
        <v>8</v>
      </c>
      <c r="B11" s="372">
        <v>376.17845457980189</v>
      </c>
      <c r="C11" s="372">
        <v>456.25573505573379</v>
      </c>
      <c r="D11" s="370">
        <v>486.71916410543218</v>
      </c>
      <c r="E11" s="370">
        <v>568.88444134357508</v>
      </c>
      <c r="H11" s="321"/>
      <c r="I11" s="268"/>
      <c r="J11" s="349"/>
      <c r="K11" s="268"/>
      <c r="L11" s="349"/>
      <c r="M11" s="349"/>
      <c r="N11" s="349"/>
      <c r="O11" s="349"/>
    </row>
    <row r="12" spans="1:15" ht="12" customHeight="1">
      <c r="A12" s="366" t="s">
        <v>9</v>
      </c>
      <c r="B12" s="373">
        <v>227.15683178383551</v>
      </c>
      <c r="C12" s="373">
        <v>251.90833474123292</v>
      </c>
      <c r="D12" s="374">
        <v>300.23163210115553</v>
      </c>
      <c r="E12" s="374">
        <v>320.12932427765594</v>
      </c>
      <c r="H12" s="321"/>
      <c r="I12" s="268"/>
      <c r="J12" s="349"/>
      <c r="K12" s="1072"/>
      <c r="L12" s="349"/>
      <c r="M12" s="349"/>
      <c r="N12" s="349"/>
      <c r="O12" s="349"/>
    </row>
    <row r="13" spans="1:15" ht="12" customHeight="1">
      <c r="A13" s="366" t="s">
        <v>22</v>
      </c>
      <c r="B13" s="373">
        <v>445.46665440612355</v>
      </c>
      <c r="C13" s="373">
        <v>55.317146443897954</v>
      </c>
      <c r="D13" s="374">
        <v>70.572285503278721</v>
      </c>
      <c r="E13" s="374">
        <v>80.06901889968465</v>
      </c>
      <c r="H13" s="321"/>
      <c r="I13" s="268"/>
      <c r="J13" s="349"/>
      <c r="K13" s="349"/>
      <c r="L13" s="349"/>
      <c r="M13" s="349"/>
      <c r="N13" s="349"/>
      <c r="O13" s="349"/>
    </row>
    <row r="14" spans="1:15" ht="12" customHeight="1">
      <c r="A14" s="366" t="s">
        <v>10</v>
      </c>
      <c r="B14" s="373">
        <v>228.56254478099765</v>
      </c>
      <c r="C14" s="373">
        <v>288.66470900324003</v>
      </c>
      <c r="D14" s="374">
        <v>290.32669420357132</v>
      </c>
      <c r="E14" s="374">
        <v>350.15328781491178</v>
      </c>
      <c r="H14" s="321"/>
      <c r="I14" s="268"/>
      <c r="J14" s="349"/>
      <c r="K14" s="349"/>
      <c r="L14" s="349"/>
      <c r="M14" s="349"/>
      <c r="N14" s="349"/>
      <c r="O14" s="349"/>
    </row>
    <row r="15" spans="1:15" ht="12" customHeight="1">
      <c r="A15" s="366" t="s">
        <v>11</v>
      </c>
      <c r="B15" s="373">
        <v>182.09170506345293</v>
      </c>
      <c r="C15" s="373">
        <v>214.9831679230856</v>
      </c>
      <c r="D15" s="374">
        <v>192.0663494652778</v>
      </c>
      <c r="E15" s="374">
        <v>226.730392056363</v>
      </c>
      <c r="H15" s="321"/>
      <c r="I15" s="268"/>
      <c r="J15" s="349"/>
      <c r="K15" s="349"/>
      <c r="L15" s="349"/>
      <c r="M15" s="349"/>
      <c r="N15" s="369"/>
      <c r="O15" s="349"/>
    </row>
    <row r="16" spans="1:15" ht="12" customHeight="1">
      <c r="A16" s="366" t="s">
        <v>12</v>
      </c>
      <c r="B16" s="373">
        <v>113.02204433682624</v>
      </c>
      <c r="C16" s="373">
        <v>171.56236637905741</v>
      </c>
      <c r="D16" s="374">
        <v>166.23744200179669</v>
      </c>
      <c r="E16" s="374">
        <v>192.18565179628595</v>
      </c>
      <c r="H16" s="321"/>
      <c r="I16" s="268"/>
      <c r="J16" s="349"/>
      <c r="K16" s="349"/>
      <c r="L16" s="349"/>
      <c r="M16" s="349"/>
      <c r="N16" s="268"/>
      <c r="O16" s="349"/>
    </row>
    <row r="17" spans="1:15" ht="12" customHeight="1">
      <c r="A17" s="366" t="s">
        <v>13</v>
      </c>
      <c r="B17" s="373">
        <v>120.04818137025391</v>
      </c>
      <c r="C17" s="373">
        <v>210.9115039538884</v>
      </c>
      <c r="D17" s="374">
        <v>229.75118327113708</v>
      </c>
      <c r="E17" s="374">
        <v>284.46422365315601</v>
      </c>
      <c r="H17" s="321"/>
      <c r="I17" s="268"/>
      <c r="J17" s="349"/>
      <c r="K17" s="349"/>
      <c r="L17" s="349"/>
      <c r="M17" s="349"/>
      <c r="N17" s="349"/>
      <c r="O17" s="349"/>
    </row>
    <row r="18" spans="1:15" ht="12" customHeight="1">
      <c r="A18" s="366" t="s">
        <v>14</v>
      </c>
      <c r="B18" s="373">
        <v>227.2019616837066</v>
      </c>
      <c r="C18" s="373">
        <v>259.31384501184579</v>
      </c>
      <c r="D18" s="374">
        <v>277.82131227131947</v>
      </c>
      <c r="E18" s="374">
        <v>310.78425474942532</v>
      </c>
      <c r="H18" s="321"/>
      <c r="I18" s="268"/>
      <c r="J18" s="349"/>
      <c r="K18" s="349"/>
      <c r="L18" s="349"/>
      <c r="M18" s="349"/>
      <c r="N18" s="349"/>
      <c r="O18" s="349"/>
    </row>
    <row r="19" spans="1:15" ht="12" customHeight="1">
      <c r="A19" s="366" t="s">
        <v>15</v>
      </c>
      <c r="B19" s="373">
        <v>215.84135660997819</v>
      </c>
      <c r="C19" s="373">
        <v>232.81395703262845</v>
      </c>
      <c r="D19" s="374">
        <v>236.53927008832451</v>
      </c>
      <c r="E19" s="374">
        <v>332.72151647606046</v>
      </c>
      <c r="H19" s="321"/>
      <c r="I19" s="268"/>
      <c r="J19" s="349"/>
      <c r="K19" s="349"/>
      <c r="L19" s="349"/>
      <c r="M19" s="349"/>
      <c r="N19" s="349"/>
      <c r="O19" s="349"/>
    </row>
    <row r="20" spans="1:15" ht="12" customHeight="1">
      <c r="A20" s="366" t="s">
        <v>389</v>
      </c>
      <c r="B20" s="373">
        <v>107.49337851451475</v>
      </c>
      <c r="C20" s="373">
        <v>127.07754556906335</v>
      </c>
      <c r="D20" s="374">
        <v>132.48973767926435</v>
      </c>
      <c r="E20" s="374">
        <v>159.23641858189396</v>
      </c>
      <c r="H20" s="321"/>
      <c r="I20" s="268"/>
      <c r="J20" s="349"/>
      <c r="K20" s="349"/>
      <c r="L20" s="349"/>
      <c r="M20" s="349"/>
      <c r="N20" s="349"/>
      <c r="O20" s="349"/>
    </row>
    <row r="21" spans="1:15" ht="12" customHeight="1">
      <c r="A21" s="366" t="s">
        <v>17</v>
      </c>
      <c r="B21" s="373">
        <v>346.97822939098864</v>
      </c>
      <c r="C21" s="373">
        <v>335.87587406944226</v>
      </c>
      <c r="D21" s="374">
        <v>357.96450962599306</v>
      </c>
      <c r="E21" s="374">
        <v>347.24851699734239</v>
      </c>
      <c r="H21" s="321"/>
      <c r="I21" s="268"/>
      <c r="J21" s="369"/>
      <c r="K21" s="349"/>
      <c r="L21" s="349"/>
      <c r="M21" s="349"/>
      <c r="N21" s="349"/>
      <c r="O21" s="349"/>
    </row>
    <row r="22" spans="1:15" ht="12" customHeight="1">
      <c r="A22" s="366" t="s">
        <v>18</v>
      </c>
      <c r="B22" s="373">
        <v>354.32159924231354</v>
      </c>
      <c r="C22" s="373">
        <v>395.41820081769583</v>
      </c>
      <c r="D22" s="374">
        <v>332.88138008508417</v>
      </c>
      <c r="E22" s="374">
        <v>362.30929426256949</v>
      </c>
      <c r="H22" s="321"/>
      <c r="I22" s="268"/>
      <c r="J22" s="268"/>
      <c r="K22" s="349"/>
      <c r="L22" s="349"/>
      <c r="M22" s="349"/>
      <c r="N22" s="349"/>
      <c r="O22" s="349"/>
    </row>
    <row r="23" spans="1:15" ht="12" customHeight="1">
      <c r="A23" s="366" t="s">
        <v>390</v>
      </c>
      <c r="B23" s="373">
        <v>335.26733042332586</v>
      </c>
      <c r="C23" s="373">
        <v>251.09207686731204</v>
      </c>
      <c r="D23" s="374">
        <v>288.24202623719646</v>
      </c>
      <c r="E23" s="374">
        <v>486.01586067673935</v>
      </c>
      <c r="H23" s="321"/>
      <c r="I23" s="268"/>
      <c r="J23" s="349"/>
      <c r="K23" s="349"/>
      <c r="L23" s="349"/>
      <c r="M23" s="349"/>
      <c r="N23" s="349"/>
      <c r="O23" s="349"/>
    </row>
    <row r="24" spans="1:15" ht="12" customHeight="1">
      <c r="A24" s="366" t="s">
        <v>34</v>
      </c>
      <c r="B24" s="373">
        <v>150.68735236603106</v>
      </c>
      <c r="C24" s="373">
        <v>181.41030171671545</v>
      </c>
      <c r="D24" s="374">
        <v>199.50748767260851</v>
      </c>
      <c r="E24" s="374">
        <v>232.85078401778367</v>
      </c>
      <c r="H24" s="321"/>
      <c r="I24" s="227"/>
      <c r="J24" s="349"/>
      <c r="K24" s="349"/>
      <c r="L24" s="349"/>
      <c r="M24" s="349"/>
    </row>
    <row r="25" spans="1:15" ht="12" customHeight="1">
      <c r="A25" s="366" t="s">
        <v>202</v>
      </c>
      <c r="B25" s="373">
        <v>168.2711697313465</v>
      </c>
      <c r="C25" s="373">
        <v>195.01264409642451</v>
      </c>
      <c r="D25" s="374">
        <v>217.75554966755945</v>
      </c>
      <c r="E25" s="374">
        <v>218.33413840667262</v>
      </c>
      <c r="H25" s="321"/>
      <c r="I25" s="227"/>
      <c r="J25" s="349"/>
      <c r="K25" s="349"/>
      <c r="L25" s="349"/>
      <c r="M25" s="349"/>
    </row>
    <row r="26" spans="1:15" ht="12" customHeight="1">
      <c r="A26" s="366" t="s">
        <v>179</v>
      </c>
      <c r="B26" s="373">
        <v>152.73737137341999</v>
      </c>
      <c r="C26" s="373">
        <v>193.08918105779534</v>
      </c>
      <c r="D26" s="374">
        <v>210.98159502120393</v>
      </c>
      <c r="E26" s="374">
        <v>226.27903665162324</v>
      </c>
      <c r="H26" s="321"/>
      <c r="I26" s="227"/>
    </row>
    <row r="27" spans="1:15" ht="12" customHeight="1">
      <c r="A27" s="366" t="s">
        <v>19</v>
      </c>
      <c r="B27" s="373">
        <v>223.01451670440727</v>
      </c>
      <c r="C27" s="373">
        <v>219.43368593402687</v>
      </c>
      <c r="D27" s="374">
        <v>215.72860573243497</v>
      </c>
      <c r="E27" s="374">
        <v>235.43989053423567</v>
      </c>
      <c r="H27" s="321"/>
      <c r="I27" s="227"/>
    </row>
    <row r="28" spans="1:15" ht="12" customHeight="1">
      <c r="A28" s="366" t="s">
        <v>23</v>
      </c>
      <c r="B28" s="373">
        <v>76.351103483457791</v>
      </c>
      <c r="C28" s="373">
        <v>78.142436578303617</v>
      </c>
      <c r="D28" s="374">
        <v>29.667588097498218</v>
      </c>
      <c r="E28" s="374">
        <v>18.479861491517102</v>
      </c>
      <c r="H28" s="321"/>
      <c r="I28" s="227"/>
    </row>
    <row r="29" spans="1:15" ht="12" customHeight="1">
      <c r="A29" s="366" t="s">
        <v>156</v>
      </c>
      <c r="B29" s="373">
        <v>283.15346578638264</v>
      </c>
      <c r="C29" s="373">
        <v>347.33595462981702</v>
      </c>
      <c r="D29" s="374">
        <v>428.86415287740641</v>
      </c>
      <c r="E29" s="374">
        <v>468.84778100442782</v>
      </c>
      <c r="H29" s="321"/>
      <c r="I29" s="227"/>
    </row>
    <row r="30" spans="1:15" ht="12" customHeight="1">
      <c r="A30" s="366" t="s">
        <v>24</v>
      </c>
      <c r="B30" s="373">
        <v>182.68023901593699</v>
      </c>
      <c r="C30" s="373">
        <v>257.54285628700597</v>
      </c>
      <c r="D30" s="374">
        <v>209.2413666909691</v>
      </c>
      <c r="E30" s="374">
        <v>219.19732721335714</v>
      </c>
      <c r="H30" s="321"/>
      <c r="I30" s="227"/>
    </row>
    <row r="31" spans="1:15" ht="12" customHeight="1">
      <c r="A31" s="366" t="s">
        <v>47</v>
      </c>
      <c r="B31" s="373">
        <v>175.08831180850143</v>
      </c>
      <c r="C31" s="373">
        <v>204.8733711111625</v>
      </c>
      <c r="D31" s="374">
        <v>228.42555218986988</v>
      </c>
      <c r="E31" s="374">
        <v>268.03519755919234</v>
      </c>
      <c r="H31" s="321"/>
      <c r="I31" s="227"/>
    </row>
    <row r="32" spans="1:15" ht="12" customHeight="1">
      <c r="A32" s="366" t="s">
        <v>20</v>
      </c>
      <c r="B32" s="373">
        <v>458.63837118725246</v>
      </c>
      <c r="C32" s="373">
        <v>486.28678465117537</v>
      </c>
      <c r="D32" s="374">
        <v>476.09994750369964</v>
      </c>
      <c r="E32" s="374">
        <v>532.61585134607276</v>
      </c>
      <c r="H32" s="321"/>
      <c r="I32" s="227"/>
    </row>
    <row r="33" spans="1:12" ht="12" customHeight="1">
      <c r="A33" s="366" t="s">
        <v>25</v>
      </c>
      <c r="B33" s="373">
        <v>316.3811820759945</v>
      </c>
      <c r="C33" s="373">
        <v>311.26733151021034</v>
      </c>
      <c r="D33" s="374">
        <v>372.6874413293192</v>
      </c>
      <c r="E33" s="374">
        <v>491.54656647938566</v>
      </c>
      <c r="H33" s="321"/>
      <c r="I33" s="227"/>
    </row>
    <row r="34" spans="1:12" ht="12" customHeight="1">
      <c r="A34" s="375" t="s">
        <v>26</v>
      </c>
      <c r="B34" s="373">
        <v>234.8811994546825</v>
      </c>
      <c r="C34" s="373">
        <v>217.88153554454556</v>
      </c>
      <c r="D34" s="374">
        <v>234.7877934598101</v>
      </c>
      <c r="E34" s="374">
        <v>293.36593053846894</v>
      </c>
      <c r="H34" s="321"/>
      <c r="I34" s="227"/>
    </row>
    <row r="35" spans="1:12" ht="12" customHeight="1">
      <c r="A35" s="375" t="s">
        <v>391</v>
      </c>
      <c r="B35" s="373">
        <v>294.74711591398523</v>
      </c>
      <c r="C35" s="373">
        <v>206.24946396714614</v>
      </c>
      <c r="D35" s="374">
        <v>211.84990563605811</v>
      </c>
      <c r="E35" s="374">
        <v>235.87306143656917</v>
      </c>
      <c r="H35" s="321"/>
      <c r="I35" s="227"/>
    </row>
    <row r="36" spans="1:12" ht="12" customHeight="1">
      <c r="A36" s="375" t="s">
        <v>38</v>
      </c>
      <c r="B36" s="373">
        <v>324.55332088089926</v>
      </c>
      <c r="C36" s="373">
        <v>369.05171783916279</v>
      </c>
      <c r="D36" s="374">
        <v>317.98198861796226</v>
      </c>
      <c r="E36" s="374">
        <v>333.82705712447523</v>
      </c>
      <c r="H36" s="328"/>
      <c r="I36" s="227"/>
    </row>
    <row r="37" spans="1:12" ht="12" customHeight="1">
      <c r="A37" s="376" t="s">
        <v>27</v>
      </c>
      <c r="B37" s="377">
        <v>374.79511892422829</v>
      </c>
      <c r="C37" s="377">
        <v>387.54892108593248</v>
      </c>
      <c r="D37" s="378">
        <v>396.90287914544103</v>
      </c>
      <c r="E37" s="378">
        <v>389.46896270242104</v>
      </c>
      <c r="H37" s="349"/>
    </row>
    <row r="38" spans="1:12" ht="12" customHeight="1">
      <c r="A38" s="303" t="s">
        <v>398</v>
      </c>
      <c r="B38" s="269"/>
      <c r="C38" s="269"/>
      <c r="D38" s="269"/>
      <c r="E38" s="269"/>
    </row>
    <row r="39" spans="1:12" ht="12" customHeight="1">
      <c r="A39" s="1227" t="s">
        <v>399</v>
      </c>
      <c r="B39" s="1227"/>
      <c r="C39" s="1227"/>
      <c r="D39" s="1227"/>
      <c r="E39" s="1227"/>
      <c r="F39" s="1227"/>
      <c r="G39" s="1227"/>
      <c r="H39" s="1227"/>
      <c r="I39" s="1227"/>
      <c r="J39" s="1227"/>
      <c r="K39" s="1227"/>
      <c r="L39" s="1227"/>
    </row>
    <row r="40" spans="1:12" ht="12" customHeight="1">
      <c r="A40" s="1227" t="s">
        <v>400</v>
      </c>
      <c r="B40" s="1227"/>
      <c r="C40" s="1227"/>
      <c r="D40" s="1227"/>
      <c r="E40" s="1227"/>
      <c r="F40" s="1227"/>
      <c r="G40" s="1227"/>
      <c r="H40" s="1227"/>
      <c r="I40" s="1227"/>
      <c r="J40" s="1227"/>
      <c r="K40" s="1227"/>
      <c r="L40" s="1227"/>
    </row>
    <row r="41" spans="1:12" ht="12" customHeight="1">
      <c r="A41" s="337" t="s">
        <v>394</v>
      </c>
    </row>
  </sheetData>
  <mergeCells count="2">
    <mergeCell ref="A39:L39"/>
    <mergeCell ref="A40:L40"/>
  </mergeCells>
  <pageMargins left="0.511811024" right="0.511811024" top="0.78740157499999996" bottom="0.78740157499999996" header="0.31496062000000002" footer="0.31496062000000002"/>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workbookViewId="0">
      <selection sqref="A1:XFD1048576"/>
    </sheetView>
  </sheetViews>
  <sheetFormatPr defaultRowHeight="11.25"/>
  <cols>
    <col min="1" max="1" width="21.28515625" style="344" customWidth="1"/>
    <col min="2" max="2" width="19.42578125" style="344" bestFit="1" customWidth="1"/>
    <col min="3" max="3" width="16.5703125" style="344" customWidth="1"/>
    <col min="4" max="4" width="11.5703125" style="344" customWidth="1"/>
    <col min="5" max="5" width="9.5703125" style="344" customWidth="1"/>
    <col min="6" max="7" width="8.42578125" style="344" customWidth="1"/>
    <col min="8" max="8" width="13.140625" style="349" bestFit="1" customWidth="1"/>
    <col min="9" max="9" width="15.140625" style="349" bestFit="1" customWidth="1"/>
    <col min="10" max="10" width="14.28515625" style="349" bestFit="1" customWidth="1"/>
    <col min="11" max="11" width="14.85546875" style="349" customWidth="1"/>
    <col min="12" max="13" width="9.140625" style="349"/>
    <col min="14" max="16384" width="9.140625" style="344"/>
  </cols>
  <sheetData>
    <row r="1" spans="1:13">
      <c r="A1" s="303" t="s">
        <v>623</v>
      </c>
      <c r="B1" s="269"/>
      <c r="D1" s="379"/>
      <c r="F1" s="379"/>
      <c r="G1" s="379"/>
      <c r="H1" s="380"/>
    </row>
    <row r="2" spans="1:13">
      <c r="A2" s="381" t="s">
        <v>401</v>
      </c>
      <c r="B2" s="269"/>
      <c r="E2" s="379"/>
      <c r="F2" s="379"/>
      <c r="G2" s="379"/>
      <c r="H2" s="380"/>
    </row>
    <row r="3" spans="1:13">
      <c r="A3" s="368" t="s">
        <v>402</v>
      </c>
      <c r="B3" s="269"/>
      <c r="D3" s="379"/>
      <c r="H3" s="382"/>
      <c r="I3" s="382"/>
      <c r="J3" s="382"/>
    </row>
    <row r="4" spans="1:13">
      <c r="A4" s="269"/>
      <c r="B4" s="126"/>
      <c r="D4" s="383"/>
      <c r="E4" s="383"/>
      <c r="F4" s="383"/>
      <c r="G4" s="383"/>
      <c r="H4" s="382"/>
      <c r="I4" s="382"/>
      <c r="J4" s="382"/>
    </row>
    <row r="5" spans="1:13">
      <c r="A5" s="1230" t="s">
        <v>228</v>
      </c>
      <c r="B5" s="1230" t="s">
        <v>403</v>
      </c>
      <c r="C5" s="1230"/>
      <c r="D5" s="1236" t="s">
        <v>404</v>
      </c>
      <c r="E5" s="1230" t="s">
        <v>405</v>
      </c>
      <c r="F5" s="1230"/>
      <c r="G5" s="1236" t="s">
        <v>404</v>
      </c>
      <c r="H5" s="382"/>
      <c r="I5" s="382"/>
    </row>
    <row r="6" spans="1:13">
      <c r="A6" s="1235"/>
      <c r="B6" s="793">
        <v>2013</v>
      </c>
      <c r="C6" s="793">
        <v>2014</v>
      </c>
      <c r="D6" s="1237"/>
      <c r="E6" s="793">
        <v>2013</v>
      </c>
      <c r="F6" s="793">
        <v>2014</v>
      </c>
      <c r="G6" s="1237"/>
    </row>
    <row r="7" spans="1:13">
      <c r="A7" s="855"/>
      <c r="B7" s="855"/>
      <c r="C7" s="855"/>
      <c r="D7" s="856"/>
      <c r="E7" s="855"/>
      <c r="F7" s="855"/>
      <c r="G7" s="856"/>
    </row>
    <row r="8" spans="1:13">
      <c r="A8" s="49" t="s">
        <v>8</v>
      </c>
      <c r="B8" s="384">
        <v>379432632.19999999</v>
      </c>
      <c r="C8" s="385">
        <v>449476165.99000001</v>
      </c>
      <c r="D8" s="325">
        <v>18.460071128800507</v>
      </c>
      <c r="E8" s="1073">
        <v>25.500249206980886</v>
      </c>
      <c r="F8" s="1073">
        <v>24.174124573946877</v>
      </c>
      <c r="G8" s="64">
        <v>-5.2004379340377938</v>
      </c>
      <c r="H8" s="327"/>
      <c r="I8" s="321"/>
      <c r="J8" s="139"/>
      <c r="K8" s="386"/>
      <c r="L8" s="386"/>
      <c r="M8" s="386"/>
    </row>
    <row r="9" spans="1:13">
      <c r="A9" s="11" t="s">
        <v>9</v>
      </c>
      <c r="B9" s="387">
        <v>992505729.39999998</v>
      </c>
      <c r="C9" s="316">
        <v>1063247125.37</v>
      </c>
      <c r="D9" s="139">
        <v>7.1275554260795388</v>
      </c>
      <c r="E9" s="186">
        <v>65.193649678045759</v>
      </c>
      <c r="F9" s="186">
        <v>61.90337834074257</v>
      </c>
      <c r="G9" s="36">
        <v>-5.0469199892197452</v>
      </c>
      <c r="H9" s="327"/>
      <c r="I9" s="321"/>
      <c r="J9" s="139"/>
      <c r="K9" s="386"/>
      <c r="L9" s="386"/>
      <c r="M9" s="386"/>
    </row>
    <row r="10" spans="1:13">
      <c r="A10" s="11" t="s">
        <v>22</v>
      </c>
      <c r="B10" s="387">
        <v>52174937.539999999</v>
      </c>
      <c r="C10" s="316">
        <v>60124787.119999997</v>
      </c>
      <c r="D10" s="139">
        <v>15.236912500192716</v>
      </c>
      <c r="E10" s="186">
        <v>30.612411496116987</v>
      </c>
      <c r="F10" s="186">
        <v>31.028935481121621</v>
      </c>
      <c r="G10" s="36">
        <v>1.3606376128109616</v>
      </c>
      <c r="H10" s="327"/>
      <c r="I10" s="1234"/>
      <c r="J10" s="1234"/>
      <c r="K10" s="386"/>
      <c r="L10" s="386"/>
      <c r="M10" s="386"/>
    </row>
    <row r="11" spans="1:13">
      <c r="A11" s="11" t="s">
        <v>10</v>
      </c>
      <c r="B11" s="387">
        <v>1110056857.1199999</v>
      </c>
      <c r="C11" s="316">
        <v>1356403847.5999999</v>
      </c>
      <c r="D11" s="139">
        <v>22.192285818506434</v>
      </c>
      <c r="E11" s="186">
        <v>23.871293548369309</v>
      </c>
      <c r="F11" s="186">
        <v>24.11104711902674</v>
      </c>
      <c r="G11" s="36">
        <v>1.004359358120368</v>
      </c>
      <c r="H11" s="327"/>
      <c r="I11" s="1234"/>
      <c r="J11" s="1234"/>
      <c r="K11" s="386"/>
      <c r="L11" s="386"/>
      <c r="M11" s="386"/>
    </row>
    <row r="12" spans="1:13">
      <c r="A12" s="11" t="s">
        <v>11</v>
      </c>
      <c r="B12" s="387">
        <v>2893034152.8299999</v>
      </c>
      <c r="C12" s="316">
        <v>3429608027.2199998</v>
      </c>
      <c r="D12" s="139">
        <v>18.547097823408592</v>
      </c>
      <c r="E12" s="7">
        <v>36.160266288455098</v>
      </c>
      <c r="F12" s="7">
        <v>37.437928766919704</v>
      </c>
      <c r="G12" s="36">
        <v>3.5333326040038742</v>
      </c>
      <c r="H12" s="327"/>
      <c r="I12" s="1234"/>
      <c r="J12" s="1234"/>
      <c r="K12" s="386"/>
      <c r="L12" s="386"/>
      <c r="M12" s="386"/>
    </row>
    <row r="13" spans="1:13">
      <c r="A13" s="11" t="s">
        <v>12</v>
      </c>
      <c r="B13" s="387">
        <v>1462619520.01</v>
      </c>
      <c r="C13" s="316">
        <v>1699603997.5</v>
      </c>
      <c r="D13" s="139">
        <v>16.202742698824352</v>
      </c>
      <c r="E13" s="7">
        <v>47.942111352814983</v>
      </c>
      <c r="F13" s="7">
        <v>48.589068217265165</v>
      </c>
      <c r="G13" s="36">
        <v>1.3494542609713278</v>
      </c>
      <c r="H13" s="327"/>
      <c r="I13" s="321"/>
      <c r="J13" s="139"/>
      <c r="K13" s="386"/>
      <c r="L13" s="386"/>
      <c r="M13" s="386"/>
    </row>
    <row r="14" spans="1:13">
      <c r="A14" s="11" t="s">
        <v>13</v>
      </c>
      <c r="B14" s="387">
        <v>643489871.12</v>
      </c>
      <c r="C14" s="316">
        <v>811397786.54999995</v>
      </c>
      <c r="D14" s="139">
        <v>26.09332686740737</v>
      </c>
      <c r="E14" s="7">
        <v>25.342672723577397</v>
      </c>
      <c r="F14" s="7">
        <v>24.120276036926459</v>
      </c>
      <c r="G14" s="36">
        <v>-4.8234718570693218</v>
      </c>
      <c r="H14" s="327"/>
      <c r="I14" s="321"/>
      <c r="J14" s="139"/>
      <c r="K14" s="386"/>
      <c r="L14" s="386"/>
      <c r="M14" s="386"/>
    </row>
    <row r="15" spans="1:13">
      <c r="A15" s="11" t="s">
        <v>14</v>
      </c>
      <c r="B15" s="387">
        <v>1069329507.97</v>
      </c>
      <c r="C15" s="316">
        <v>1207412058.1300001</v>
      </c>
      <c r="D15" s="139">
        <v>12.913002879919972</v>
      </c>
      <c r="E15" s="7">
        <v>40.7358923322236</v>
      </c>
      <c r="F15" s="7">
        <v>39.356002974479857</v>
      </c>
      <c r="G15" s="36">
        <v>-3.3874042735825896</v>
      </c>
      <c r="H15" s="327"/>
      <c r="I15" s="321"/>
      <c r="J15" s="139"/>
      <c r="K15" s="386"/>
      <c r="L15" s="386"/>
      <c r="M15" s="386"/>
    </row>
    <row r="16" spans="1:13">
      <c r="A16" s="11" t="s">
        <v>15</v>
      </c>
      <c r="B16" s="387">
        <v>1527036027.48</v>
      </c>
      <c r="C16" s="316">
        <v>2170416316.1500001</v>
      </c>
      <c r="D16" s="139">
        <v>42.132620127616889</v>
      </c>
      <c r="E16" s="7">
        <v>40.145799347471453</v>
      </c>
      <c r="F16" s="7">
        <v>39.474357916992552</v>
      </c>
      <c r="G16" s="36">
        <v>-1.6725073143205265</v>
      </c>
      <c r="H16" s="327"/>
      <c r="I16" s="321"/>
      <c r="J16" s="139"/>
      <c r="K16" s="386"/>
      <c r="L16" s="386"/>
      <c r="M16" s="386"/>
    </row>
    <row r="17" spans="1:13">
      <c r="A17" s="11" t="s">
        <v>406</v>
      </c>
      <c r="B17" s="387">
        <v>901172142.48000002</v>
      </c>
      <c r="C17" s="316">
        <v>1090910232.28</v>
      </c>
      <c r="D17" s="139">
        <v>21.054588891068704</v>
      </c>
      <c r="E17" s="7">
        <v>23.917103466567053</v>
      </c>
      <c r="F17" s="7">
        <v>28.478076697839285</v>
      </c>
      <c r="G17" s="36">
        <v>19.069923068434548</v>
      </c>
      <c r="H17" s="327"/>
      <c r="I17" s="321"/>
      <c r="J17" s="139"/>
      <c r="K17" s="386"/>
      <c r="L17" s="386"/>
      <c r="M17" s="386"/>
    </row>
    <row r="18" spans="1:13">
      <c r="A18" s="11" t="s">
        <v>17</v>
      </c>
      <c r="B18" s="387">
        <v>1142411873.6300001</v>
      </c>
      <c r="C18" s="316">
        <v>1119653186.52</v>
      </c>
      <c r="D18" s="139">
        <v>-1.9921612892279086</v>
      </c>
      <c r="E18" s="7">
        <v>32.1170241283072</v>
      </c>
      <c r="F18" s="7">
        <v>40.225074332649889</v>
      </c>
      <c r="G18" s="36">
        <v>25.245334598719694</v>
      </c>
      <c r="H18" s="329"/>
      <c r="I18" s="321"/>
      <c r="J18" s="139"/>
      <c r="K18" s="386"/>
      <c r="L18" s="386"/>
      <c r="M18" s="386"/>
    </row>
    <row r="19" spans="1:13">
      <c r="A19" s="11" t="s">
        <v>18</v>
      </c>
      <c r="B19" s="387">
        <v>863930707.42999995</v>
      </c>
      <c r="C19" s="316">
        <v>949126078.88</v>
      </c>
      <c r="D19" s="139">
        <v>9.861366278255943</v>
      </c>
      <c r="E19" s="7">
        <v>20.678174553940853</v>
      </c>
      <c r="F19" s="7">
        <v>22.636551273697282</v>
      </c>
      <c r="G19" s="36">
        <v>9.4707427613971902</v>
      </c>
      <c r="H19" s="327"/>
      <c r="I19" s="321"/>
      <c r="J19" s="139"/>
      <c r="K19" s="386"/>
      <c r="L19" s="386"/>
      <c r="M19" s="386"/>
    </row>
    <row r="20" spans="1:13">
      <c r="A20" s="11" t="s">
        <v>407</v>
      </c>
      <c r="B20" s="387">
        <v>5945736896.7799997</v>
      </c>
      <c r="C20" s="316">
        <v>10077099998.809999</v>
      </c>
      <c r="D20" s="139">
        <v>69.484458760147959</v>
      </c>
      <c r="E20" s="7">
        <v>19.88505418932203</v>
      </c>
      <c r="F20" s="7">
        <v>19.089329040951242</v>
      </c>
      <c r="G20" s="36">
        <v>-4.0016242389627479</v>
      </c>
      <c r="H20" s="327"/>
      <c r="I20" s="321"/>
      <c r="J20" s="139"/>
      <c r="K20" s="386"/>
      <c r="L20" s="386"/>
      <c r="M20" s="386"/>
    </row>
    <row r="21" spans="1:13">
      <c r="A21" s="11" t="s">
        <v>34</v>
      </c>
      <c r="B21" s="387">
        <v>1594131861.02</v>
      </c>
      <c r="C21" s="316">
        <v>1880019533.5</v>
      </c>
      <c r="D21" s="139">
        <v>17.93375312736525</v>
      </c>
      <c r="E21" s="7">
        <v>39.989188991140644</v>
      </c>
      <c r="F21" s="7">
        <v>40.339740626738624</v>
      </c>
      <c r="G21" s="36">
        <v>0.87661601658300015</v>
      </c>
      <c r="H21" s="327"/>
      <c r="I21" s="321"/>
      <c r="J21" s="139"/>
      <c r="K21" s="386"/>
      <c r="L21" s="386"/>
      <c r="M21" s="386"/>
    </row>
    <row r="22" spans="1:13">
      <c r="A22" s="11" t="s">
        <v>202</v>
      </c>
      <c r="B22" s="387">
        <v>853361352.57000005</v>
      </c>
      <c r="C22" s="316">
        <v>861084733.45000005</v>
      </c>
      <c r="D22" s="139">
        <v>0.90505397938869692</v>
      </c>
      <c r="E22" s="7">
        <v>38.192110659533043</v>
      </c>
      <c r="F22" s="7">
        <v>37.47573775604512</v>
      </c>
      <c r="G22" s="36">
        <v>-1.8757091219024176</v>
      </c>
      <c r="H22" s="327"/>
      <c r="I22" s="321"/>
      <c r="J22" s="139"/>
      <c r="K22" s="386"/>
      <c r="L22" s="386"/>
      <c r="M22" s="386"/>
    </row>
    <row r="23" spans="1:13">
      <c r="A23" s="11" t="s">
        <v>36</v>
      </c>
      <c r="B23" s="387">
        <v>2325342088.79</v>
      </c>
      <c r="C23" s="316">
        <v>2507554590.23</v>
      </c>
      <c r="D23" s="139">
        <v>7.8359438948105407</v>
      </c>
      <c r="E23" s="7">
        <v>23.387207870177356</v>
      </c>
      <c r="F23" s="7">
        <v>22.695090244341749</v>
      </c>
      <c r="G23" s="36">
        <v>-2.9593854455716126</v>
      </c>
      <c r="H23" s="327"/>
      <c r="I23" s="321"/>
      <c r="J23" s="139"/>
      <c r="K23" s="386"/>
      <c r="L23" s="386"/>
      <c r="M23" s="386"/>
    </row>
    <row r="24" spans="1:13">
      <c r="A24" s="11" t="s">
        <v>19</v>
      </c>
      <c r="B24" s="387">
        <v>1989708292.1199999</v>
      </c>
      <c r="C24" s="316">
        <v>2184447091.2399998</v>
      </c>
      <c r="D24" s="139">
        <v>9.787303992813392</v>
      </c>
      <c r="E24" s="7">
        <v>31.937710062930645</v>
      </c>
      <c r="F24" s="7">
        <v>35.73987578560903</v>
      </c>
      <c r="G24" s="36">
        <v>11.904941572788175</v>
      </c>
      <c r="H24" s="327"/>
      <c r="I24" s="321"/>
      <c r="J24" s="139"/>
      <c r="K24" s="386"/>
      <c r="L24" s="386"/>
      <c r="M24" s="386"/>
    </row>
    <row r="25" spans="1:13">
      <c r="A25" s="11" t="s">
        <v>23</v>
      </c>
      <c r="B25" s="387">
        <v>94542444.680000007</v>
      </c>
      <c r="C25" s="316">
        <v>59023864.490000002</v>
      </c>
      <c r="D25" s="139">
        <v>-37.568925058179495</v>
      </c>
      <c r="E25" s="7">
        <v>15.894935107199714</v>
      </c>
      <c r="F25" s="7">
        <v>21.446757563347774</v>
      </c>
      <c r="G25" s="36">
        <v>34.92824864464734</v>
      </c>
      <c r="H25" s="327"/>
      <c r="I25" s="321"/>
      <c r="J25" s="139"/>
      <c r="K25" s="386"/>
      <c r="L25" s="386"/>
      <c r="M25" s="386"/>
    </row>
    <row r="26" spans="1:13">
      <c r="A26" s="11" t="s">
        <v>156</v>
      </c>
      <c r="B26" s="387">
        <v>7032863045.4399996</v>
      </c>
      <c r="C26" s="316">
        <v>7717784433.7799997</v>
      </c>
      <c r="D26" s="139">
        <v>9.7388699867274227</v>
      </c>
      <c r="E26" s="7">
        <v>28.987403705463787</v>
      </c>
      <c r="F26" s="7">
        <v>30.022161847153907</v>
      </c>
      <c r="G26" s="36">
        <v>3.5696820322514071</v>
      </c>
      <c r="H26" s="327"/>
      <c r="I26" s="321"/>
      <c r="J26" s="139"/>
      <c r="K26" s="386"/>
      <c r="L26" s="386"/>
      <c r="M26" s="386"/>
    </row>
    <row r="27" spans="1:13">
      <c r="A27" s="11" t="s">
        <v>24</v>
      </c>
      <c r="B27" s="387">
        <v>707732558.41999996</v>
      </c>
      <c r="C27" s="316">
        <v>747136281.77999997</v>
      </c>
      <c r="D27" s="139">
        <v>5.5676007682857147</v>
      </c>
      <c r="E27" s="7">
        <v>38.14509897719563</v>
      </c>
      <c r="F27" s="7">
        <v>46.91199380374416</v>
      </c>
      <c r="G27" s="36">
        <v>22.983017639539128</v>
      </c>
      <c r="H27" s="327"/>
      <c r="I27" s="321"/>
      <c r="J27" s="139"/>
      <c r="K27" s="386"/>
      <c r="L27" s="386"/>
      <c r="M27" s="386"/>
    </row>
    <row r="28" spans="1:13">
      <c r="A28" s="11" t="s">
        <v>47</v>
      </c>
      <c r="B28" s="387">
        <v>2554210210.0300002</v>
      </c>
      <c r="C28" s="316">
        <v>3003943900.6900001</v>
      </c>
      <c r="D28" s="139">
        <v>17.607544159598262</v>
      </c>
      <c r="E28" s="7">
        <v>17.144326656570563</v>
      </c>
      <c r="F28" s="7">
        <v>20.897142338092205</v>
      </c>
      <c r="G28" s="36">
        <v>21.889548401035469</v>
      </c>
      <c r="H28" s="327"/>
      <c r="I28" s="321"/>
      <c r="J28" s="139"/>
      <c r="K28" s="386"/>
      <c r="L28" s="386"/>
      <c r="M28" s="386"/>
    </row>
    <row r="29" spans="1:13">
      <c r="A29" s="11" t="s">
        <v>20</v>
      </c>
      <c r="B29" s="387">
        <v>825207375.50999999</v>
      </c>
      <c r="C29" s="316">
        <v>931295327.16999996</v>
      </c>
      <c r="D29" s="139">
        <v>12.855914138483655</v>
      </c>
      <c r="E29" s="7">
        <v>27.195706087324833</v>
      </c>
      <c r="F29" s="7">
        <v>28.82419585354792</v>
      </c>
      <c r="G29" s="36">
        <v>5.9880400273265337</v>
      </c>
      <c r="H29" s="327"/>
      <c r="I29" s="321"/>
      <c r="J29" s="139"/>
      <c r="K29" s="386"/>
      <c r="L29" s="386"/>
      <c r="M29" s="386"/>
    </row>
    <row r="30" spans="1:13">
      <c r="A30" s="11" t="s">
        <v>25</v>
      </c>
      <c r="B30" s="387">
        <v>183086059.74000001</v>
      </c>
      <c r="C30" s="316">
        <v>244267184.56</v>
      </c>
      <c r="D30" s="139">
        <v>33.416593763000378</v>
      </c>
      <c r="E30" s="7">
        <v>20.283892540444853</v>
      </c>
      <c r="F30" s="7">
        <v>14.488787288503952</v>
      </c>
      <c r="G30" s="36">
        <v>-28.569985964902017</v>
      </c>
      <c r="H30" s="327"/>
      <c r="I30" s="321"/>
      <c r="J30" s="139"/>
      <c r="K30" s="386"/>
      <c r="L30" s="386"/>
      <c r="M30" s="386"/>
    </row>
    <row r="31" spans="1:13">
      <c r="A31" s="11" t="s">
        <v>26</v>
      </c>
      <c r="B31" s="387">
        <v>1562420728.6600001</v>
      </c>
      <c r="C31" s="316">
        <v>1973516032.8900001</v>
      </c>
      <c r="D31" s="139">
        <v>26.311434346021073</v>
      </c>
      <c r="E31" s="7">
        <v>10.611592501583448</v>
      </c>
      <c r="F31" s="7">
        <v>11.327237040124581</v>
      </c>
      <c r="G31" s="36">
        <v>6.7439881284014973</v>
      </c>
      <c r="H31" s="327"/>
      <c r="I31" s="321"/>
      <c r="J31" s="139"/>
      <c r="K31" s="386"/>
      <c r="L31" s="386"/>
      <c r="M31" s="386"/>
    </row>
    <row r="32" spans="1:13">
      <c r="A32" s="11" t="s">
        <v>21</v>
      </c>
      <c r="B32" s="387">
        <v>9272491356.5200005</v>
      </c>
      <c r="C32" s="316">
        <v>10386741965.77</v>
      </c>
      <c r="D32" s="139">
        <v>12.016733868039779</v>
      </c>
      <c r="E32" s="7">
        <v>10.853416830363019</v>
      </c>
      <c r="F32" s="7">
        <v>10.278116849153578</v>
      </c>
      <c r="G32" s="36">
        <v>-5.3006347236200071</v>
      </c>
      <c r="H32" s="327"/>
      <c r="I32" s="321"/>
      <c r="J32" s="139"/>
      <c r="K32" s="386"/>
      <c r="L32" s="386"/>
      <c r="M32" s="386"/>
    </row>
    <row r="33" spans="1:13">
      <c r="A33" s="11" t="s">
        <v>38</v>
      </c>
      <c r="B33" s="387">
        <v>700049749.24000001</v>
      </c>
      <c r="C33" s="316">
        <v>740953856.49000001</v>
      </c>
      <c r="D33" s="139">
        <v>5.8430286268093141</v>
      </c>
      <c r="E33" s="7">
        <v>40.079028557218734</v>
      </c>
      <c r="F33" s="7">
        <v>45.00863679246558</v>
      </c>
      <c r="G33" s="36">
        <v>12.299719860248359</v>
      </c>
      <c r="H33" s="327"/>
      <c r="I33" s="321"/>
      <c r="J33" s="139"/>
      <c r="K33" s="386"/>
      <c r="L33" s="386"/>
      <c r="M33" s="386"/>
    </row>
    <row r="34" spans="1:13">
      <c r="A34" s="148" t="s">
        <v>27</v>
      </c>
      <c r="B34" s="388">
        <v>588481151.55999994</v>
      </c>
      <c r="C34" s="389">
        <v>582988300.88999999</v>
      </c>
      <c r="D34" s="164">
        <v>-0.93339449452867029</v>
      </c>
      <c r="E34" s="41">
        <v>19.618932675941235</v>
      </c>
      <c r="F34" s="41">
        <v>21.845438512105179</v>
      </c>
      <c r="G34" s="63">
        <v>11.348761285542906</v>
      </c>
      <c r="H34" s="327"/>
      <c r="I34" s="321"/>
      <c r="J34" s="139"/>
      <c r="K34" s="386"/>
      <c r="L34" s="386"/>
      <c r="M34" s="386"/>
    </row>
    <row r="35" spans="1:13">
      <c r="A35" s="854" t="s">
        <v>1026</v>
      </c>
      <c r="B35" s="854"/>
      <c r="C35" s="854"/>
      <c r="D35" s="854"/>
      <c r="E35" s="854"/>
      <c r="F35" s="854"/>
      <c r="G35" s="854"/>
    </row>
    <row r="36" spans="1:13">
      <c r="A36" s="269" t="s">
        <v>408</v>
      </c>
      <c r="B36" s="269"/>
      <c r="C36" s="269"/>
      <c r="D36" s="269"/>
      <c r="E36" s="269"/>
      <c r="F36" s="126"/>
      <c r="G36" s="126"/>
    </row>
    <row r="37" spans="1:13">
      <c r="A37" s="269" t="s">
        <v>409</v>
      </c>
      <c r="B37" s="269"/>
      <c r="C37" s="269"/>
      <c r="D37" s="269"/>
      <c r="E37" s="269"/>
      <c r="F37" s="126"/>
      <c r="G37" s="126"/>
    </row>
    <row r="38" spans="1:13">
      <c r="A38" s="92" t="s">
        <v>410</v>
      </c>
      <c r="B38" s="92"/>
      <c r="F38" s="269"/>
      <c r="G38" s="269"/>
    </row>
    <row r="39" spans="1:13">
      <c r="A39" s="92" t="s">
        <v>411</v>
      </c>
    </row>
  </sheetData>
  <mergeCells count="6">
    <mergeCell ref="I10:J12"/>
    <mergeCell ref="A5:A6"/>
    <mergeCell ref="B5:C5"/>
    <mergeCell ref="D5:D6"/>
    <mergeCell ref="E5:F5"/>
    <mergeCell ref="G5:G6"/>
  </mergeCells>
  <pageMargins left="0.511811024" right="0.511811024" top="0.78740157499999996" bottom="0.78740157499999996" header="0.31496062000000002" footer="0.31496062000000002"/>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J34" sqref="J34"/>
    </sheetView>
  </sheetViews>
  <sheetFormatPr defaultRowHeight="12" customHeight="1"/>
  <cols>
    <col min="1" max="1" width="10.5703125" style="271" customWidth="1"/>
    <col min="2" max="6" width="14.7109375" style="271" customWidth="1"/>
    <col min="7" max="7" width="16.28515625" style="271" customWidth="1"/>
    <col min="8" max="8" width="15.42578125" style="271" bestFit="1" customWidth="1"/>
    <col min="9" max="9" width="12.7109375" style="271" bestFit="1" customWidth="1"/>
    <col min="10" max="10" width="13.28515625" style="271" bestFit="1" customWidth="1"/>
    <col min="11" max="11" width="13.140625" style="271" bestFit="1" customWidth="1"/>
    <col min="12" max="16384" width="9.140625" style="271"/>
  </cols>
  <sheetData>
    <row r="1" spans="1:11" ht="12" customHeight="1">
      <c r="A1" s="303" t="s">
        <v>624</v>
      </c>
      <c r="B1" s="390"/>
      <c r="C1" s="390"/>
      <c r="D1" s="390"/>
      <c r="E1" s="391"/>
      <c r="F1" s="391"/>
    </row>
    <row r="2" spans="1:11" ht="12" customHeight="1">
      <c r="A2" s="390" t="s">
        <v>366</v>
      </c>
      <c r="B2" s="392"/>
      <c r="C2" s="392"/>
      <c r="D2" s="392"/>
      <c r="E2" s="391"/>
      <c r="F2" s="391"/>
    </row>
    <row r="3" spans="1:11" ht="12" customHeight="1">
      <c r="A3" s="390" t="s">
        <v>412</v>
      </c>
      <c r="B3" s="390"/>
      <c r="C3" s="390"/>
      <c r="D3" s="390"/>
      <c r="E3" s="390"/>
      <c r="F3" s="393"/>
    </row>
    <row r="4" spans="1:11" ht="12" customHeight="1">
      <c r="A4" s="390"/>
      <c r="B4" s="390"/>
      <c r="C4" s="390"/>
      <c r="D4" s="390"/>
      <c r="E4" s="390"/>
      <c r="F4" s="393"/>
    </row>
    <row r="5" spans="1:11" ht="12" customHeight="1">
      <c r="A5" s="394"/>
      <c r="B5" s="394"/>
      <c r="C5" s="394"/>
      <c r="D5" s="394"/>
      <c r="E5" s="394"/>
      <c r="F5" s="395" t="s">
        <v>413</v>
      </c>
    </row>
    <row r="6" spans="1:11" ht="22.5">
      <c r="A6" s="732"/>
      <c r="B6" s="794" t="s">
        <v>369</v>
      </c>
      <c r="C6" s="794" t="s">
        <v>370</v>
      </c>
      <c r="D6" s="794" t="s">
        <v>371</v>
      </c>
      <c r="E6" s="794" t="s">
        <v>414</v>
      </c>
      <c r="F6" s="794" t="s">
        <v>108</v>
      </c>
    </row>
    <row r="7" spans="1:11" ht="12" customHeight="1">
      <c r="A7" s="398">
        <v>2011</v>
      </c>
      <c r="B7" s="399">
        <v>928188700.34159994</v>
      </c>
      <c r="C7" s="400">
        <v>1389913496.5806282</v>
      </c>
      <c r="D7" s="400">
        <v>98061832.782379389</v>
      </c>
      <c r="E7" s="400">
        <v>5791455388.6727352</v>
      </c>
      <c r="F7" s="399">
        <v>8207619418.4363871</v>
      </c>
      <c r="G7" s="401"/>
      <c r="H7" s="857"/>
      <c r="I7" s="403"/>
      <c r="J7" s="401"/>
      <c r="K7" s="401"/>
    </row>
    <row r="8" spans="1:11" ht="12" customHeight="1">
      <c r="A8" s="398">
        <v>2012</v>
      </c>
      <c r="B8" s="402">
        <v>1599965168.8425677</v>
      </c>
      <c r="C8" s="402">
        <v>1680755058.2146001</v>
      </c>
      <c r="D8" s="402">
        <v>367166426.7460382</v>
      </c>
      <c r="E8" s="402">
        <v>5178613053.7539215</v>
      </c>
      <c r="F8" s="402">
        <v>8826499707.557127</v>
      </c>
      <c r="G8" s="401"/>
      <c r="H8" s="403"/>
      <c r="I8" s="403"/>
      <c r="J8" s="401"/>
      <c r="K8" s="401"/>
    </row>
    <row r="9" spans="1:11" ht="12" customHeight="1">
      <c r="A9" s="398">
        <v>2013</v>
      </c>
      <c r="B9" s="404">
        <v>1751220387.792973</v>
      </c>
      <c r="C9" s="404">
        <v>1503817570.2158329</v>
      </c>
      <c r="D9" s="404">
        <v>511140621.13193423</v>
      </c>
      <c r="E9" s="404">
        <v>4958610155.4941378</v>
      </c>
      <c r="F9" s="375">
        <v>8724788734.6348782</v>
      </c>
      <c r="G9" s="401"/>
      <c r="H9" s="401"/>
      <c r="I9" s="401"/>
      <c r="J9" s="401"/>
      <c r="K9" s="401"/>
    </row>
    <row r="10" spans="1:11" ht="12" customHeight="1">
      <c r="A10" s="405">
        <v>2014</v>
      </c>
      <c r="B10" s="332">
        <v>1305451000</v>
      </c>
      <c r="C10" s="331">
        <v>1121168000</v>
      </c>
      <c r="D10" s="331">
        <v>464916000</v>
      </c>
      <c r="E10" s="331">
        <v>5165869000</v>
      </c>
      <c r="F10" s="406">
        <v>8057404000</v>
      </c>
    </row>
    <row r="11" spans="1:11" ht="12" customHeight="1">
      <c r="A11" s="398"/>
      <c r="B11" s="321"/>
      <c r="C11" s="327"/>
      <c r="D11" s="327"/>
      <c r="E11" s="327"/>
      <c r="F11" s="328"/>
    </row>
    <row r="12" spans="1:11" ht="12" customHeight="1">
      <c r="A12" s="398"/>
      <c r="B12" s="407"/>
      <c r="C12" s="407"/>
      <c r="D12" s="407"/>
      <c r="E12" s="407"/>
      <c r="F12" s="408" t="s">
        <v>415</v>
      </c>
    </row>
    <row r="13" spans="1:11" ht="22.5">
      <c r="A13" s="396"/>
      <c r="B13" s="397" t="s">
        <v>369</v>
      </c>
      <c r="C13" s="397" t="s">
        <v>370</v>
      </c>
      <c r="D13" s="397" t="s">
        <v>371</v>
      </c>
      <c r="E13" s="397" t="s">
        <v>414</v>
      </c>
      <c r="F13" s="397" t="s">
        <v>108</v>
      </c>
    </row>
    <row r="14" spans="1:11" ht="12" customHeight="1">
      <c r="A14" s="409">
        <v>2011</v>
      </c>
      <c r="B14" s="410">
        <v>11.308866225651908</v>
      </c>
      <c r="C14" s="410">
        <v>16.934429165398814</v>
      </c>
      <c r="D14" s="410">
        <v>1.1947658362680382</v>
      </c>
      <c r="E14" s="410">
        <v>70.561938771961863</v>
      </c>
      <c r="F14" s="410">
        <v>100</v>
      </c>
    </row>
    <row r="15" spans="1:11" ht="12" customHeight="1">
      <c r="A15" s="398">
        <v>2012</v>
      </c>
      <c r="B15" s="399">
        <v>18.13</v>
      </c>
      <c r="C15" s="399">
        <v>19.04</v>
      </c>
      <c r="D15" s="399">
        <v>4.16</v>
      </c>
      <c r="E15" s="399">
        <v>58.67</v>
      </c>
      <c r="F15" s="399">
        <v>100</v>
      </c>
      <c r="G15" s="344"/>
    </row>
    <row r="16" spans="1:11" ht="12" customHeight="1">
      <c r="A16" s="398">
        <v>2013</v>
      </c>
      <c r="B16" s="399">
        <v>20.071779856870762</v>
      </c>
      <c r="C16" s="399">
        <v>17.236148816373213</v>
      </c>
      <c r="D16" s="399">
        <v>5.8584870840809513</v>
      </c>
      <c r="E16" s="399">
        <v>56.833584242675066</v>
      </c>
      <c r="F16" s="399">
        <v>100</v>
      </c>
      <c r="G16" s="344"/>
    </row>
    <row r="17" spans="1:9" ht="12" customHeight="1">
      <c r="A17" s="405">
        <v>2014</v>
      </c>
      <c r="B17" s="411">
        <v>16.201880903576388</v>
      </c>
      <c r="C17" s="411">
        <v>13.914754677809379</v>
      </c>
      <c r="D17" s="411">
        <v>5.7700470275537876</v>
      </c>
      <c r="E17" s="411">
        <v>64.113317391060448</v>
      </c>
      <c r="F17" s="411">
        <v>100</v>
      </c>
      <c r="G17" s="344"/>
    </row>
    <row r="18" spans="1:9" ht="12" customHeight="1">
      <c r="A18" s="412" t="s">
        <v>416</v>
      </c>
      <c r="B18" s="413"/>
      <c r="C18" s="413"/>
      <c r="D18" s="413"/>
      <c r="E18" s="413"/>
      <c r="F18" s="414"/>
    </row>
    <row r="19" spans="1:9" ht="12" customHeight="1">
      <c r="A19" s="344" t="s">
        <v>417</v>
      </c>
      <c r="B19" s="415"/>
      <c r="C19" s="390"/>
      <c r="D19" s="390"/>
      <c r="E19" s="416"/>
      <c r="F19" s="393"/>
    </row>
    <row r="20" spans="1:9" ht="12" customHeight="1">
      <c r="A20" s="417"/>
      <c r="B20" s="417"/>
      <c r="C20" s="417"/>
      <c r="D20" s="417"/>
      <c r="E20" s="417"/>
      <c r="F20" s="418"/>
    </row>
    <row r="21" spans="1:9" ht="12" customHeight="1">
      <c r="A21" s="415"/>
      <c r="B21" s="417"/>
      <c r="C21" s="417"/>
      <c r="D21" s="417"/>
      <c r="E21" s="417"/>
      <c r="F21" s="418"/>
      <c r="G21" s="344"/>
      <c r="H21" s="344"/>
      <c r="I21" s="344"/>
    </row>
  </sheetData>
  <pageMargins left="0.511811024" right="0.511811024" top="0.78740157499999996" bottom="0.78740157499999996" header="0.31496062000000002" footer="0.31496062000000002"/>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F39" sqref="F39"/>
    </sheetView>
  </sheetViews>
  <sheetFormatPr defaultRowHeight="12" customHeight="1"/>
  <cols>
    <col min="1" max="1" width="11.7109375" style="44" customWidth="1"/>
    <col min="2" max="2" width="16.28515625" style="44" customWidth="1"/>
    <col min="3" max="4" width="15.42578125" style="44" bestFit="1" customWidth="1"/>
    <col min="5" max="5" width="19.5703125" style="44" bestFit="1" customWidth="1"/>
    <col min="6" max="6" width="13.7109375" style="44" customWidth="1"/>
    <col min="7" max="7" width="18.5703125" style="44" bestFit="1" customWidth="1"/>
    <col min="8" max="8" width="13.140625" style="44" bestFit="1" customWidth="1"/>
    <col min="9" max="9" width="13.85546875" style="44" customWidth="1"/>
    <col min="10" max="11" width="14" style="44" bestFit="1" customWidth="1"/>
    <col min="12" max="16384" width="9.140625" style="44"/>
  </cols>
  <sheetData>
    <row r="1" spans="1:14" ht="12" customHeight="1">
      <c r="A1" s="303" t="s">
        <v>426</v>
      </c>
      <c r="B1" s="415"/>
      <c r="C1" s="415"/>
      <c r="D1" s="415"/>
      <c r="E1" s="415"/>
      <c r="F1" s="419"/>
      <c r="G1" s="92"/>
      <c r="H1" s="92"/>
      <c r="I1" s="92"/>
      <c r="J1" s="92"/>
    </row>
    <row r="2" spans="1:14" ht="12" customHeight="1">
      <c r="A2" s="415" t="s">
        <v>366</v>
      </c>
      <c r="B2" s="413"/>
      <c r="C2" s="413"/>
      <c r="D2" s="413"/>
      <c r="E2" s="413"/>
      <c r="F2" s="419"/>
      <c r="G2" s="92"/>
      <c r="H2" s="92"/>
      <c r="I2" s="92"/>
      <c r="J2" s="92"/>
    </row>
    <row r="3" spans="1:14" ht="12" customHeight="1">
      <c r="A3" s="415" t="s">
        <v>418</v>
      </c>
      <c r="B3" s="415"/>
      <c r="C3" s="415"/>
      <c r="D3" s="415"/>
      <c r="E3" s="415"/>
      <c r="F3" s="419"/>
      <c r="G3" s="92"/>
      <c r="H3" s="92"/>
      <c r="I3" s="92"/>
      <c r="J3" s="92"/>
    </row>
    <row r="4" spans="1:14" ht="12" customHeight="1">
      <c r="A4" s="415"/>
      <c r="B4" s="415"/>
      <c r="C4" s="415"/>
      <c r="D4" s="415"/>
      <c r="E4" s="415"/>
      <c r="F4" s="419"/>
      <c r="G4" s="92"/>
      <c r="H4" s="92"/>
      <c r="I4" s="92"/>
      <c r="J4" s="92"/>
    </row>
    <row r="5" spans="1:14" ht="12" customHeight="1">
      <c r="A5" s="394"/>
      <c r="B5" s="394"/>
      <c r="C5" s="394"/>
      <c r="D5" s="394"/>
      <c r="E5" s="394"/>
      <c r="F5" s="395" t="s">
        <v>413</v>
      </c>
      <c r="G5" s="92"/>
      <c r="H5" s="92"/>
      <c r="I5" s="92"/>
      <c r="J5" s="92"/>
    </row>
    <row r="6" spans="1:14" ht="22.5">
      <c r="A6" s="396"/>
      <c r="B6" s="397" t="s">
        <v>369</v>
      </c>
      <c r="C6" s="397" t="s">
        <v>370</v>
      </c>
      <c r="D6" s="397" t="s">
        <v>371</v>
      </c>
      <c r="E6" s="397" t="s">
        <v>419</v>
      </c>
      <c r="F6" s="397" t="s">
        <v>108</v>
      </c>
      <c r="G6" s="92"/>
      <c r="H6" s="92"/>
      <c r="I6" s="269"/>
      <c r="J6" s="420"/>
      <c r="K6" s="92"/>
      <c r="L6" s="92"/>
      <c r="M6" s="92"/>
    </row>
    <row r="7" spans="1:14" ht="12" customHeight="1">
      <c r="A7" s="409">
        <v>2011</v>
      </c>
      <c r="B7" s="421">
        <v>21400808972.042034</v>
      </c>
      <c r="C7" s="421">
        <v>1151657172.928947</v>
      </c>
      <c r="D7" s="421">
        <v>485387707.12288445</v>
      </c>
      <c r="E7" s="421">
        <v>31049591924.806992</v>
      </c>
      <c r="F7" s="421">
        <v>54087445776.900856</v>
      </c>
      <c r="G7" s="92"/>
      <c r="H7" s="422"/>
      <c r="I7" s="3"/>
      <c r="J7" s="92"/>
      <c r="K7" s="92"/>
      <c r="L7" s="92"/>
      <c r="M7" s="92"/>
    </row>
    <row r="8" spans="1:14" ht="12" customHeight="1">
      <c r="A8" s="398">
        <v>2012</v>
      </c>
      <c r="B8" s="328">
        <v>18070647454.859867</v>
      </c>
      <c r="C8" s="328">
        <v>1197551736.3921995</v>
      </c>
      <c r="D8" s="328">
        <v>618781823.15531993</v>
      </c>
      <c r="E8" s="328">
        <v>30422963647.461102</v>
      </c>
      <c r="F8" s="328">
        <v>50309944661.868492</v>
      </c>
      <c r="G8" s="320"/>
      <c r="H8" s="403"/>
      <c r="I8" s="403"/>
      <c r="J8" s="403"/>
      <c r="K8" s="403"/>
      <c r="L8" s="344"/>
      <c r="M8" s="344"/>
    </row>
    <row r="9" spans="1:14" ht="12" customHeight="1">
      <c r="A9" s="398">
        <v>2013</v>
      </c>
      <c r="B9" s="423">
        <v>18211085497.928379</v>
      </c>
      <c r="C9" s="423">
        <v>1210687248.8184814</v>
      </c>
      <c r="D9" s="423">
        <v>710391436.72688568</v>
      </c>
      <c r="E9" s="423">
        <v>31838014790.284904</v>
      </c>
      <c r="F9" s="423">
        <v>51970178973.758652</v>
      </c>
      <c r="G9" s="320"/>
      <c r="H9" s="92"/>
      <c r="I9" s="344"/>
      <c r="J9" s="344"/>
      <c r="K9" s="403"/>
      <c r="L9" s="344"/>
      <c r="M9" s="344"/>
      <c r="N9" s="92"/>
    </row>
    <row r="10" spans="1:14" ht="12" customHeight="1">
      <c r="A10" s="405">
        <v>2014</v>
      </c>
      <c r="B10" s="424">
        <v>19219482610.349998</v>
      </c>
      <c r="C10" s="424">
        <v>1115306217.8199999</v>
      </c>
      <c r="D10" s="424">
        <v>724087252.11000013</v>
      </c>
      <c r="E10" s="424">
        <v>38246360624.770012</v>
      </c>
      <c r="F10" s="424">
        <v>59305236705.049995</v>
      </c>
      <c r="G10" s="320"/>
      <c r="H10" s="92"/>
      <c r="I10" s="344"/>
      <c r="J10" s="344"/>
      <c r="K10" s="344"/>
      <c r="L10" s="344"/>
      <c r="M10" s="344"/>
      <c r="N10" s="92"/>
    </row>
    <row r="11" spans="1:14" ht="12" customHeight="1">
      <c r="A11" s="398"/>
      <c r="B11" s="425"/>
      <c r="C11" s="425"/>
      <c r="D11" s="425"/>
      <c r="E11" s="425"/>
      <c r="F11" s="425"/>
      <c r="G11" s="92"/>
      <c r="H11" s="92"/>
      <c r="I11" s="344"/>
      <c r="J11" s="344"/>
      <c r="K11" s="344"/>
      <c r="L11" s="344"/>
      <c r="M11" s="344"/>
      <c r="N11" s="92"/>
    </row>
    <row r="12" spans="1:14" ht="12" customHeight="1">
      <c r="A12" s="417"/>
      <c r="B12" s="417"/>
      <c r="C12" s="417"/>
      <c r="D12" s="417"/>
      <c r="E12" s="417"/>
      <c r="F12" s="408" t="s">
        <v>415</v>
      </c>
      <c r="G12" s="92"/>
      <c r="H12" s="92"/>
      <c r="I12" s="92"/>
      <c r="J12" s="92"/>
    </row>
    <row r="13" spans="1:14" ht="22.5">
      <c r="A13" s="396"/>
      <c r="B13" s="397" t="s">
        <v>369</v>
      </c>
      <c r="C13" s="397" t="s">
        <v>370</v>
      </c>
      <c r="D13" s="397" t="s">
        <v>371</v>
      </c>
      <c r="E13" s="397" t="s">
        <v>419</v>
      </c>
      <c r="F13" s="397" t="s">
        <v>108</v>
      </c>
      <c r="G13" s="92"/>
      <c r="H13" s="92"/>
      <c r="I13" s="92"/>
      <c r="J13" s="92"/>
    </row>
    <row r="14" spans="1:14" ht="12" customHeight="1">
      <c r="A14" s="409">
        <v>2011</v>
      </c>
      <c r="B14" s="426">
        <v>39.664257923436502</v>
      </c>
      <c r="C14" s="426">
        <v>2.126822091617008</v>
      </c>
      <c r="D14" s="426">
        <v>0.89410353833079892</v>
      </c>
      <c r="E14" s="426">
        <v>57.314816446615687</v>
      </c>
      <c r="F14" s="426">
        <v>100.00000000000001</v>
      </c>
      <c r="G14" s="92"/>
      <c r="H14" s="92"/>
      <c r="I14" s="92"/>
      <c r="J14" s="92"/>
    </row>
    <row r="15" spans="1:14" ht="12" customHeight="1">
      <c r="A15" s="398">
        <v>2012</v>
      </c>
      <c r="B15" s="427">
        <v>35.918639100702862</v>
      </c>
      <c r="C15" s="427">
        <v>2.3803479499747136</v>
      </c>
      <c r="D15" s="427">
        <v>1.2299393833846022</v>
      </c>
      <c r="E15" s="427">
        <v>60.471073565937814</v>
      </c>
      <c r="F15" s="427">
        <v>100</v>
      </c>
      <c r="G15" s="92"/>
      <c r="H15" s="92"/>
      <c r="I15" s="92"/>
      <c r="J15" s="92"/>
    </row>
    <row r="16" spans="1:14" ht="12" customHeight="1">
      <c r="A16" s="398">
        <v>2013</v>
      </c>
      <c r="B16" s="427">
        <v>35.041413859905539</v>
      </c>
      <c r="C16" s="427">
        <v>2.329580680162358</v>
      </c>
      <c r="D16" s="427">
        <v>1.3669212820790635</v>
      </c>
      <c r="E16" s="427">
        <v>61.262084177853033</v>
      </c>
      <c r="F16" s="427">
        <v>100</v>
      </c>
      <c r="G16" s="92"/>
      <c r="H16" s="92"/>
      <c r="I16" s="92"/>
      <c r="J16" s="92"/>
    </row>
    <row r="17" spans="1:14" ht="12" customHeight="1">
      <c r="A17" s="405">
        <v>2014</v>
      </c>
      <c r="B17" s="428">
        <v>32.407732736885627</v>
      </c>
      <c r="C17" s="428">
        <v>1.8806201269660032</v>
      </c>
      <c r="D17" s="428">
        <v>1.2209499402408459</v>
      </c>
      <c r="E17" s="428">
        <v>64.490697195907543</v>
      </c>
      <c r="F17" s="428">
        <v>100.00000000000001</v>
      </c>
      <c r="G17" s="92"/>
      <c r="H17" s="92"/>
      <c r="I17" s="92"/>
      <c r="J17" s="92"/>
    </row>
    <row r="18" spans="1:14" ht="12" customHeight="1">
      <c r="A18" s="303" t="s">
        <v>379</v>
      </c>
      <c r="B18" s="413"/>
      <c r="C18" s="413"/>
      <c r="D18" s="413"/>
      <c r="E18" s="413"/>
      <c r="F18" s="414"/>
      <c r="G18" s="92"/>
      <c r="H18" s="92"/>
      <c r="I18" s="92"/>
      <c r="J18" s="92"/>
    </row>
    <row r="19" spans="1:14" ht="12" customHeight="1">
      <c r="A19" s="269" t="s">
        <v>420</v>
      </c>
      <c r="B19" s="415"/>
      <c r="C19" s="415"/>
      <c r="D19" s="415"/>
      <c r="E19" s="415"/>
      <c r="F19" s="419"/>
      <c r="G19" s="92"/>
      <c r="H19" s="92"/>
      <c r="I19" s="429"/>
      <c r="J19" s="430"/>
    </row>
    <row r="20" spans="1:14" ht="12" customHeight="1">
      <c r="A20" s="92" t="s">
        <v>417</v>
      </c>
      <c r="B20" s="415"/>
      <c r="C20" s="415"/>
      <c r="D20" s="415"/>
      <c r="E20" s="415"/>
      <c r="F20" s="419"/>
      <c r="G20" s="92"/>
      <c r="H20" s="92"/>
      <c r="I20" s="431"/>
      <c r="J20" s="432"/>
    </row>
    <row r="21" spans="1:14" ht="12" customHeight="1">
      <c r="A21" s="92"/>
      <c r="B21" s="415"/>
      <c r="C21" s="415"/>
      <c r="D21" s="415"/>
      <c r="E21" s="415"/>
      <c r="F21" s="419"/>
      <c r="G21" s="92"/>
      <c r="H21" s="92"/>
      <c r="I21" s="431"/>
      <c r="J21" s="432"/>
    </row>
    <row r="22" spans="1:14" ht="12" customHeight="1">
      <c r="A22" s="92"/>
      <c r="B22" s="415"/>
      <c r="C22" s="415"/>
      <c r="D22" s="415"/>
      <c r="E22" s="415"/>
      <c r="F22" s="419"/>
      <c r="G22" s="92"/>
      <c r="H22" s="92"/>
      <c r="I22" s="431"/>
      <c r="J22" s="432"/>
    </row>
    <row r="23" spans="1:14" ht="12" customHeight="1">
      <c r="A23" s="92"/>
      <c r="B23" s="415"/>
      <c r="C23" s="415"/>
      <c r="D23" s="415"/>
      <c r="E23" s="415"/>
      <c r="F23" s="419"/>
      <c r="G23" s="92"/>
      <c r="H23" s="92"/>
      <c r="I23" s="431"/>
      <c r="J23" s="432"/>
    </row>
    <row r="24" spans="1:14" ht="12" customHeight="1">
      <c r="A24" s="92"/>
      <c r="B24" s="415"/>
      <c r="C24" s="415"/>
      <c r="D24" s="415"/>
      <c r="E24" s="415"/>
      <c r="F24" s="419"/>
      <c r="G24" s="92"/>
      <c r="H24" s="92"/>
      <c r="I24" s="431"/>
      <c r="J24" s="432"/>
    </row>
    <row r="25" spans="1:14" ht="12" customHeight="1">
      <c r="A25" s="11"/>
      <c r="B25" s="11"/>
      <c r="C25" s="11"/>
      <c r="D25" s="11"/>
      <c r="E25" s="11"/>
      <c r="F25" s="11"/>
      <c r="G25" s="11"/>
      <c r="H25" s="271"/>
      <c r="I25" s="271"/>
      <c r="J25" s="271"/>
      <c r="K25" s="271"/>
      <c r="L25" s="271"/>
      <c r="M25" s="271"/>
      <c r="N25" s="271"/>
    </row>
    <row r="26" spans="1:14" ht="12" customHeight="1">
      <c r="A26" s="11"/>
      <c r="B26" s="11"/>
      <c r="C26" s="11"/>
      <c r="D26" s="11"/>
      <c r="E26" s="11"/>
      <c r="F26" s="11"/>
      <c r="G26" s="11"/>
      <c r="H26" s="11"/>
      <c r="I26" s="11"/>
      <c r="J26" s="11"/>
      <c r="K26" s="11"/>
      <c r="L26" s="11"/>
    </row>
  </sheetData>
  <pageMargins left="0.511811024" right="0.511811024" top="0.78740157499999996" bottom="0.78740157499999996" header="0.31496062000000002" footer="0.31496062000000002"/>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sqref="A1:XFD1048576"/>
    </sheetView>
  </sheetViews>
  <sheetFormatPr defaultRowHeight="11.25"/>
  <cols>
    <col min="1" max="1" width="23.7109375" style="92" customWidth="1"/>
    <col min="2" max="2" width="17.140625" style="92" customWidth="1"/>
    <col min="3" max="3" width="16.7109375" style="92" customWidth="1"/>
    <col min="4" max="4" width="16.28515625" style="92" customWidth="1"/>
    <col min="5" max="16384" width="9.140625" style="92"/>
  </cols>
  <sheetData>
    <row r="1" spans="1:4">
      <c r="A1" s="303" t="s">
        <v>625</v>
      </c>
    </row>
    <row r="2" spans="1:4">
      <c r="A2" s="415" t="s">
        <v>421</v>
      </c>
    </row>
    <row r="3" spans="1:4">
      <c r="A3" s="415" t="s">
        <v>422</v>
      </c>
    </row>
    <row r="4" spans="1:4">
      <c r="A4" s="415"/>
    </row>
    <row r="5" spans="1:4">
      <c r="A5" s="415"/>
      <c r="C5" s="345" t="s">
        <v>397</v>
      </c>
    </row>
    <row r="6" spans="1:4">
      <c r="A6" s="433"/>
      <c r="B6" s="299">
        <v>2013</v>
      </c>
      <c r="C6" s="299">
        <v>2014</v>
      </c>
    </row>
    <row r="7" spans="1:4">
      <c r="A7" s="49" t="s">
        <v>375</v>
      </c>
      <c r="B7" s="434">
        <v>8270903209.9200001</v>
      </c>
      <c r="C7" s="434">
        <v>8057404000</v>
      </c>
    </row>
    <row r="8" spans="1:4">
      <c r="A8" s="11" t="s">
        <v>228</v>
      </c>
      <c r="B8" s="335">
        <v>49266559130.290001</v>
      </c>
      <c r="C8" s="335">
        <v>59305236705.049995</v>
      </c>
      <c r="D8" s="320"/>
    </row>
    <row r="9" spans="1:4">
      <c r="A9" s="11" t="s">
        <v>423</v>
      </c>
      <c r="B9" s="335">
        <v>3595887568.9000001</v>
      </c>
      <c r="C9" s="335">
        <v>3900289605.7300057</v>
      </c>
      <c r="D9" s="335"/>
    </row>
    <row r="10" spans="1:4">
      <c r="A10" s="11" t="s">
        <v>152</v>
      </c>
      <c r="B10" s="335">
        <v>61133349909.110001</v>
      </c>
      <c r="C10" s="335">
        <v>71262930310.779999</v>
      </c>
    </row>
    <row r="11" spans="1:4">
      <c r="A11" s="239" t="s">
        <v>424</v>
      </c>
      <c r="B11" s="435">
        <v>1.2632083765518809</v>
      </c>
      <c r="C11" s="435">
        <v>1.2907612807603694</v>
      </c>
      <c r="D11" s="320"/>
    </row>
    <row r="12" spans="1:4">
      <c r="A12" s="858" t="s">
        <v>425</v>
      </c>
      <c r="B12" s="858"/>
      <c r="C12" s="858"/>
    </row>
    <row r="15" spans="1:4">
      <c r="A15" s="413" t="s">
        <v>626</v>
      </c>
    </row>
    <row r="16" spans="1:4">
      <c r="A16" s="415" t="s">
        <v>427</v>
      </c>
    </row>
    <row r="17" spans="1:4">
      <c r="A17" s="415" t="s">
        <v>428</v>
      </c>
    </row>
    <row r="19" spans="1:4" ht="22.5">
      <c r="A19" s="1074" t="s">
        <v>429</v>
      </c>
      <c r="B19" s="801" t="s">
        <v>424</v>
      </c>
      <c r="C19" s="801" t="s">
        <v>989</v>
      </c>
      <c r="D19" s="801" t="s">
        <v>990</v>
      </c>
    </row>
    <row r="20" spans="1:4">
      <c r="A20" s="298" t="s">
        <v>430</v>
      </c>
      <c r="B20" s="667">
        <v>1.3</v>
      </c>
      <c r="C20" s="51" t="s">
        <v>37</v>
      </c>
      <c r="D20" s="288" t="s">
        <v>37</v>
      </c>
    </row>
    <row r="21" spans="1:4">
      <c r="A21" s="98" t="s">
        <v>431</v>
      </c>
      <c r="B21" s="667">
        <v>1.5</v>
      </c>
      <c r="C21" s="982">
        <v>302</v>
      </c>
      <c r="D21" s="1075">
        <v>0.6</v>
      </c>
    </row>
    <row r="22" spans="1:4">
      <c r="A22" s="98" t="s">
        <v>432</v>
      </c>
      <c r="B22" s="667">
        <v>1.2</v>
      </c>
      <c r="C22" s="59">
        <v>777</v>
      </c>
      <c r="D22" s="112">
        <v>1.2</v>
      </c>
    </row>
    <row r="23" spans="1:4">
      <c r="A23" s="98" t="s">
        <v>433</v>
      </c>
      <c r="B23" s="10">
        <v>1.5</v>
      </c>
      <c r="C23" s="59">
        <v>602</v>
      </c>
      <c r="D23" s="112">
        <v>1</v>
      </c>
    </row>
    <row r="24" spans="1:4">
      <c r="A24" s="11" t="s">
        <v>7</v>
      </c>
      <c r="B24" s="10">
        <v>1.29</v>
      </c>
      <c r="C24" s="133">
        <v>53289</v>
      </c>
      <c r="D24" s="47">
        <v>26.280701245985064</v>
      </c>
    </row>
    <row r="25" spans="1:4" ht="29.25" customHeight="1">
      <c r="A25" s="1238" t="s">
        <v>988</v>
      </c>
      <c r="B25" s="1238"/>
      <c r="C25" s="1238"/>
      <c r="D25" s="1238"/>
    </row>
    <row r="26" spans="1:4" ht="24.75" customHeight="1">
      <c r="A26" s="1238" t="s">
        <v>434</v>
      </c>
      <c r="B26" s="1238"/>
      <c r="C26" s="1238"/>
      <c r="D26" s="1238"/>
    </row>
    <row r="27" spans="1:4" ht="26.25" customHeight="1">
      <c r="A27" s="1238" t="s">
        <v>991</v>
      </c>
      <c r="B27" s="1238"/>
      <c r="C27" s="1238"/>
      <c r="D27" s="1238"/>
    </row>
  </sheetData>
  <mergeCells count="3">
    <mergeCell ref="A27:D27"/>
    <mergeCell ref="A25:D25"/>
    <mergeCell ref="A26:D26"/>
  </mergeCells>
  <pageMargins left="0.511811024" right="0.511811024" top="0.78740157499999996" bottom="0.78740157499999996" header="0.31496062000000002" footer="0.31496062000000002"/>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zoomScaleNormal="100" workbookViewId="0">
      <selection activeCell="F45" sqref="F45"/>
    </sheetView>
  </sheetViews>
  <sheetFormatPr defaultColWidth="8.85546875" defaultRowHeight="12" customHeight="1"/>
  <cols>
    <col min="1" max="1" width="23.85546875" style="441" customWidth="1"/>
    <col min="2" max="6" width="7.5703125" style="441" customWidth="1"/>
    <col min="7" max="9" width="7.5703125" style="444" customWidth="1"/>
    <col min="10" max="12" width="7.5703125" style="441" customWidth="1"/>
    <col min="13" max="13" width="7.5703125" style="444" customWidth="1"/>
    <col min="14" max="15" width="10" style="441" hidden="1" customWidth="1"/>
    <col min="16" max="17" width="8.85546875" style="441" hidden="1" customWidth="1"/>
    <col min="18" max="19" width="8.85546875" style="441" customWidth="1"/>
    <col min="20" max="20" width="9.5703125" style="441" bestFit="1" customWidth="1"/>
    <col min="21" max="23" width="8.85546875" style="441"/>
    <col min="24" max="25" width="10" style="441" bestFit="1" customWidth="1"/>
    <col min="26" max="16384" width="8.85546875" style="441"/>
  </cols>
  <sheetData>
    <row r="1" spans="1:24" ht="12" customHeight="1">
      <c r="A1" s="303" t="s">
        <v>627</v>
      </c>
      <c r="B1" s="305"/>
      <c r="C1" s="305"/>
      <c r="D1" s="305"/>
      <c r="E1" s="305"/>
      <c r="F1" s="305"/>
      <c r="G1" s="438"/>
      <c r="H1" s="438"/>
      <c r="I1" s="438"/>
      <c r="J1" s="305"/>
      <c r="K1" s="305"/>
      <c r="L1" s="439"/>
      <c r="M1" s="440"/>
      <c r="N1" s="305"/>
      <c r="O1" s="305"/>
      <c r="P1" s="305"/>
      <c r="Q1" s="269"/>
      <c r="R1" s="269"/>
    </row>
    <row r="2" spans="1:24" ht="12" customHeight="1">
      <c r="A2" s="269" t="s">
        <v>435</v>
      </c>
      <c r="B2" s="305"/>
      <c r="C2" s="305"/>
      <c r="D2" s="305"/>
      <c r="E2" s="305"/>
      <c r="F2" s="305"/>
      <c r="G2" s="438"/>
      <c r="H2" s="438"/>
      <c r="I2" s="438"/>
      <c r="J2" s="305"/>
      <c r="K2" s="305"/>
      <c r="L2" s="439"/>
      <c r="M2" s="440"/>
      <c r="N2" s="439"/>
      <c r="O2" s="439"/>
      <c r="P2" s="305"/>
      <c r="Q2" s="269"/>
      <c r="R2" s="269"/>
    </row>
    <row r="3" spans="1:24" ht="12" customHeight="1">
      <c r="A3" s="269" t="s">
        <v>436</v>
      </c>
      <c r="B3" s="305"/>
      <c r="C3" s="305"/>
      <c r="D3" s="305"/>
      <c r="E3" s="305"/>
      <c r="F3" s="305"/>
      <c r="G3" s="438"/>
      <c r="H3" s="438"/>
      <c r="I3" s="438"/>
      <c r="J3" s="305"/>
      <c r="K3" s="305"/>
      <c r="L3" s="305"/>
      <c r="M3" s="438"/>
      <c r="N3" s="305"/>
      <c r="O3" s="305"/>
      <c r="P3" s="305"/>
      <c r="Q3" s="269"/>
      <c r="R3" s="269"/>
    </row>
    <row r="4" spans="1:24" ht="12" customHeight="1">
      <c r="A4" s="269"/>
      <c r="B4" s="305"/>
      <c r="C4" s="305"/>
      <c r="D4" s="305"/>
      <c r="E4" s="305"/>
      <c r="F4" s="305"/>
      <c r="G4" s="438"/>
      <c r="H4" s="438"/>
      <c r="I4" s="438"/>
      <c r="J4" s="305"/>
      <c r="K4" s="305"/>
      <c r="L4" s="305"/>
      <c r="M4" s="438"/>
      <c r="N4" s="305"/>
      <c r="O4" s="305"/>
      <c r="P4" s="305"/>
      <c r="Q4" s="269"/>
      <c r="R4" s="269"/>
    </row>
    <row r="5" spans="1:24" ht="21" customHeight="1">
      <c r="A5" s="1249" t="s">
        <v>101</v>
      </c>
      <c r="B5" s="1251" t="s">
        <v>437</v>
      </c>
      <c r="C5" s="1251"/>
      <c r="D5" s="1251"/>
      <c r="E5" s="1252"/>
      <c r="F5" s="1250" t="s">
        <v>438</v>
      </c>
      <c r="G5" s="1250"/>
      <c r="H5" s="1250"/>
      <c r="I5" s="1250"/>
      <c r="J5" s="1230" t="s">
        <v>108</v>
      </c>
      <c r="K5" s="1230"/>
      <c r="L5" s="1230"/>
      <c r="M5" s="1230"/>
      <c r="N5" s="1239" t="s">
        <v>439</v>
      </c>
      <c r="O5" s="1240"/>
      <c r="P5" s="1239" t="s">
        <v>440</v>
      </c>
      <c r="Q5" s="1240"/>
    </row>
    <row r="6" spans="1:24" ht="12" customHeight="1">
      <c r="A6" s="1249"/>
      <c r="B6" s="1243" t="s">
        <v>441</v>
      </c>
      <c r="C6" s="1244"/>
      <c r="D6" s="1245" t="s">
        <v>442</v>
      </c>
      <c r="E6" s="1246"/>
      <c r="F6" s="1245" t="s">
        <v>441</v>
      </c>
      <c r="G6" s="1246"/>
      <c r="H6" s="1245" t="s">
        <v>442</v>
      </c>
      <c r="I6" s="1246"/>
      <c r="J6" s="1247" t="s">
        <v>441</v>
      </c>
      <c r="K6" s="1247"/>
      <c r="L6" s="1247" t="s">
        <v>442</v>
      </c>
      <c r="M6" s="1248"/>
      <c r="N6" s="1241"/>
      <c r="O6" s="1242"/>
      <c r="P6" s="1241"/>
      <c r="Q6" s="1242"/>
    </row>
    <row r="7" spans="1:24" ht="12" customHeight="1">
      <c r="A7" s="1250"/>
      <c r="B7" s="514">
        <v>2013</v>
      </c>
      <c r="C7" s="514">
        <v>2014</v>
      </c>
      <c r="D7" s="514">
        <v>2013</v>
      </c>
      <c r="E7" s="514">
        <v>2014</v>
      </c>
      <c r="F7" s="514">
        <v>2013</v>
      </c>
      <c r="G7" s="514">
        <v>2014</v>
      </c>
      <c r="H7" s="976">
        <v>2013</v>
      </c>
      <c r="I7" s="514">
        <v>2014</v>
      </c>
      <c r="J7" s="514">
        <v>2013</v>
      </c>
      <c r="K7" s="514">
        <v>2014</v>
      </c>
      <c r="L7" s="514">
        <v>2013</v>
      </c>
      <c r="M7" s="514">
        <v>2014</v>
      </c>
      <c r="N7" s="442">
        <v>2013</v>
      </c>
      <c r="O7" s="442">
        <v>2014</v>
      </c>
      <c r="P7" s="442">
        <v>2013</v>
      </c>
      <c r="Q7" s="809">
        <v>2014</v>
      </c>
    </row>
    <row r="8" spans="1:24" ht="12" customHeight="1">
      <c r="A8" s="796"/>
      <c r="Q8" s="445"/>
    </row>
    <row r="9" spans="1:24" ht="12" customHeight="1">
      <c r="A9" s="790" t="s">
        <v>7</v>
      </c>
      <c r="B9" s="865">
        <v>537790</v>
      </c>
      <c r="C9" s="866">
        <v>579423</v>
      </c>
      <c r="D9" s="867">
        <v>378.15617228787841</v>
      </c>
      <c r="E9" s="867">
        <v>400.99793202085857</v>
      </c>
      <c r="F9" s="865">
        <v>36237</v>
      </c>
      <c r="G9" s="865">
        <v>27950</v>
      </c>
      <c r="H9" s="867">
        <v>25.480661996682443</v>
      </c>
      <c r="I9" s="867">
        <v>19.343195213139619</v>
      </c>
      <c r="J9" s="865">
        <v>574027</v>
      </c>
      <c r="K9" s="865">
        <v>607373</v>
      </c>
      <c r="L9" s="867">
        <v>403.63683428456085</v>
      </c>
      <c r="M9" s="867">
        <v>420.34112723399818</v>
      </c>
      <c r="N9" s="448">
        <v>93.687230740017455</v>
      </c>
      <c r="O9" s="448">
        <f>((C9*100)/K9)</f>
        <v>95.39821493546799</v>
      </c>
      <c r="P9" s="448">
        <v>6.3127692599825442</v>
      </c>
      <c r="Q9" s="449">
        <f>((G9*100)/K9)</f>
        <v>4.6017850645320095</v>
      </c>
      <c r="R9" s="450"/>
      <c r="S9" s="451"/>
      <c r="T9" s="451"/>
      <c r="U9" s="452"/>
      <c r="V9" s="452"/>
      <c r="W9" s="452"/>
      <c r="X9" s="452"/>
    </row>
    <row r="10" spans="1:24" ht="12" customHeight="1">
      <c r="A10" s="796"/>
      <c r="B10" s="453"/>
      <c r="C10" s="453"/>
      <c r="D10" s="444"/>
      <c r="E10" s="444"/>
      <c r="F10" s="453"/>
      <c r="G10" s="453"/>
      <c r="J10" s="453"/>
      <c r="K10" s="453"/>
      <c r="L10" s="444"/>
      <c r="N10" s="452"/>
      <c r="O10" s="452"/>
      <c r="P10" s="454"/>
      <c r="Q10" s="455"/>
      <c r="R10" s="450"/>
      <c r="S10" s="253"/>
      <c r="T10" s="253"/>
      <c r="U10" s="452"/>
      <c r="V10" s="452"/>
      <c r="W10" s="452"/>
      <c r="X10" s="452"/>
    </row>
    <row r="11" spans="1:24" ht="12" customHeight="1">
      <c r="A11" s="859" t="s">
        <v>8</v>
      </c>
      <c r="B11" s="860">
        <v>3817</v>
      </c>
      <c r="C11" s="861">
        <v>3488</v>
      </c>
      <c r="D11" s="862">
        <v>824.83925068209408</v>
      </c>
      <c r="E11" s="862">
        <v>733.27618193165335</v>
      </c>
      <c r="F11" s="863" t="s">
        <v>37</v>
      </c>
      <c r="G11" s="863" t="s">
        <v>37</v>
      </c>
      <c r="H11" s="864" t="s">
        <v>37</v>
      </c>
      <c r="I11" s="864" t="s">
        <v>37</v>
      </c>
      <c r="J11" s="860">
        <v>3817</v>
      </c>
      <c r="K11" s="860">
        <v>3488</v>
      </c>
      <c r="L11" s="862">
        <v>824.83925068209408</v>
      </c>
      <c r="M11" s="862">
        <v>733.27618193165335</v>
      </c>
      <c r="N11" s="452">
        <v>100</v>
      </c>
      <c r="O11" s="452">
        <f>((C11*100)/K11)</f>
        <v>100</v>
      </c>
      <c r="P11" s="459">
        <v>0</v>
      </c>
      <c r="Q11" s="455" t="e">
        <f>((G11*100)/K11)</f>
        <v>#VALUE!</v>
      </c>
      <c r="R11" s="450"/>
      <c r="S11" s="451"/>
      <c r="T11" s="451"/>
      <c r="U11" s="452"/>
      <c r="V11" s="452"/>
      <c r="W11" s="452"/>
      <c r="X11" s="452"/>
    </row>
    <row r="12" spans="1:24" ht="12" customHeight="1">
      <c r="A12" s="126" t="s">
        <v>9</v>
      </c>
      <c r="B12" s="456">
        <v>4536</v>
      </c>
      <c r="C12" s="456">
        <v>5423</v>
      </c>
      <c r="D12" s="457">
        <v>212.01588719697455</v>
      </c>
      <c r="E12" s="457">
        <v>249.5951184123717</v>
      </c>
      <c r="F12" s="456">
        <v>439</v>
      </c>
      <c r="G12" s="460">
        <v>362</v>
      </c>
      <c r="H12" s="457">
        <v>20.519174267961159</v>
      </c>
      <c r="I12" s="457">
        <v>16.661153026973732</v>
      </c>
      <c r="J12" s="456">
        <v>4975</v>
      </c>
      <c r="K12" s="456">
        <v>5785</v>
      </c>
      <c r="L12" s="457">
        <v>232.53506146493569</v>
      </c>
      <c r="M12" s="457">
        <v>266.25627143934543</v>
      </c>
      <c r="N12" s="452">
        <v>91.175879396984925</v>
      </c>
      <c r="O12" s="452">
        <f>((C12*100)/K12)</f>
        <v>93.74243733794296</v>
      </c>
      <c r="P12" s="452">
        <v>8.8241206030150749</v>
      </c>
      <c r="Q12" s="455">
        <f>((G12*100)/K12)</f>
        <v>6.2575626620570439</v>
      </c>
      <c r="R12" s="450"/>
      <c r="S12" s="451"/>
      <c r="T12" s="451"/>
      <c r="U12" s="452"/>
      <c r="V12" s="452"/>
      <c r="W12" s="452"/>
      <c r="X12" s="452"/>
    </row>
    <row r="13" spans="1:24" ht="12" customHeight="1">
      <c r="A13" s="126" t="s">
        <v>22</v>
      </c>
      <c r="B13" s="456">
        <v>2232</v>
      </c>
      <c r="C13" s="456">
        <v>2654</v>
      </c>
      <c r="D13" s="457">
        <v>511.5785102791603</v>
      </c>
      <c r="E13" s="457">
        <v>588.11896662063623</v>
      </c>
      <c r="F13" s="458" t="s">
        <v>37</v>
      </c>
      <c r="G13" s="456" t="s">
        <v>37</v>
      </c>
      <c r="H13" s="457" t="s">
        <v>37</v>
      </c>
      <c r="I13" s="457" t="s">
        <v>37</v>
      </c>
      <c r="J13" s="456">
        <f>B13</f>
        <v>2232</v>
      </c>
      <c r="K13" s="456">
        <f>C13</f>
        <v>2654</v>
      </c>
      <c r="L13" s="457">
        <v>511.5785102791603</v>
      </c>
      <c r="M13" s="457">
        <v>588.11896662063623</v>
      </c>
      <c r="N13" s="457" t="s">
        <v>37</v>
      </c>
      <c r="O13" s="457" t="s">
        <v>37</v>
      </c>
      <c r="P13" s="461" t="s">
        <v>37</v>
      </c>
      <c r="Q13" s="462" t="s">
        <v>37</v>
      </c>
      <c r="R13" s="450"/>
      <c r="S13" s="451"/>
      <c r="T13" s="451"/>
      <c r="U13" s="452"/>
      <c r="V13" s="452"/>
      <c r="W13" s="452"/>
      <c r="X13" s="452"/>
    </row>
    <row r="14" spans="1:24" ht="12" customHeight="1">
      <c r="A14" s="126" t="s">
        <v>10</v>
      </c>
      <c r="B14" s="456">
        <v>7407</v>
      </c>
      <c r="C14" s="456">
        <v>7378</v>
      </c>
      <c r="D14" s="457">
        <v>319.20601596702153</v>
      </c>
      <c r="E14" s="457">
        <v>309.16542946056506</v>
      </c>
      <c r="F14" s="456">
        <v>1350</v>
      </c>
      <c r="G14" s="456">
        <v>77</v>
      </c>
      <c r="H14" s="457">
        <v>58.178496227282174</v>
      </c>
      <c r="I14" s="457">
        <v>3.2265841784309446</v>
      </c>
      <c r="J14" s="456">
        <v>8757</v>
      </c>
      <c r="K14" s="456">
        <v>7455</v>
      </c>
      <c r="L14" s="457">
        <v>377.38451219430368</v>
      </c>
      <c r="M14" s="457">
        <v>312.39201363899599</v>
      </c>
      <c r="N14" s="452">
        <v>84.583761562178822</v>
      </c>
      <c r="O14" s="452">
        <f>((C14*100)/K14)</f>
        <v>98.967136150234737</v>
      </c>
      <c r="P14" s="452">
        <v>15.416238437821171</v>
      </c>
      <c r="Q14" s="455">
        <f>((G14*100)/K14)</f>
        <v>1.0328638497652582</v>
      </c>
      <c r="R14" s="450"/>
      <c r="S14" s="451"/>
      <c r="T14" s="451"/>
      <c r="U14" s="452"/>
      <c r="V14" s="452"/>
      <c r="W14" s="452"/>
      <c r="X14" s="452"/>
    </row>
    <row r="15" spans="1:24" ht="12" customHeight="1">
      <c r="A15" s="126" t="s">
        <v>11</v>
      </c>
      <c r="B15" s="456">
        <v>11808</v>
      </c>
      <c r="C15" s="456">
        <v>11836</v>
      </c>
      <c r="D15" s="457">
        <v>113.35187148633599</v>
      </c>
      <c r="E15" s="457">
        <v>112.11565795475228</v>
      </c>
      <c r="F15" s="456">
        <v>4058</v>
      </c>
      <c r="G15" s="456">
        <v>3563</v>
      </c>
      <c r="H15" s="457">
        <v>38.955106240815674</v>
      </c>
      <c r="I15" s="457">
        <v>33.750261008176949</v>
      </c>
      <c r="J15" s="456">
        <v>15866</v>
      </c>
      <c r="K15" s="456">
        <v>15399</v>
      </c>
      <c r="L15" s="457">
        <v>152.30697772715169</v>
      </c>
      <c r="M15" s="457">
        <v>145.86591896292921</v>
      </c>
      <c r="N15" s="452">
        <v>74.423295096432625</v>
      </c>
      <c r="O15" s="452">
        <f>((C15*100)/K15)</f>
        <v>76.862133904799009</v>
      </c>
      <c r="P15" s="452">
        <v>25.576704903567375</v>
      </c>
      <c r="Q15" s="455">
        <f>((G15*100)/K15)</f>
        <v>23.137866095200987</v>
      </c>
      <c r="R15" s="450"/>
      <c r="S15" s="451"/>
      <c r="T15" s="451"/>
      <c r="U15" s="452"/>
      <c r="V15" s="452"/>
      <c r="W15" s="452"/>
      <c r="X15" s="452"/>
    </row>
    <row r="16" spans="1:24" ht="12" customHeight="1">
      <c r="A16" s="126" t="s">
        <v>12</v>
      </c>
      <c r="B16" s="456">
        <v>18466</v>
      </c>
      <c r="C16" s="458">
        <v>20416</v>
      </c>
      <c r="D16" s="457">
        <v>309.49495896068436</v>
      </c>
      <c r="E16" s="457">
        <v>336.57889180165927</v>
      </c>
      <c r="F16" s="456">
        <v>779</v>
      </c>
      <c r="G16" s="456">
        <v>1373</v>
      </c>
      <c r="H16" s="457">
        <v>13.056242447220464</v>
      </c>
      <c r="I16" s="457">
        <v>22.635326138503046</v>
      </c>
      <c r="J16" s="456">
        <v>19245</v>
      </c>
      <c r="K16" s="456">
        <v>21789</v>
      </c>
      <c r="L16" s="457">
        <v>322.55120140790478</v>
      </c>
      <c r="M16" s="457">
        <v>359.21421794016231</v>
      </c>
      <c r="N16" s="452">
        <v>95.952195375422193</v>
      </c>
      <c r="O16" s="452">
        <f>((C16*100)/K16)</f>
        <v>93.69865528477672</v>
      </c>
      <c r="P16" s="452">
        <v>4.0478046245778128</v>
      </c>
      <c r="Q16" s="455">
        <f>((G16*100)/K16)</f>
        <v>6.3013447152232782</v>
      </c>
      <c r="R16" s="450"/>
      <c r="S16" s="451"/>
      <c r="T16" s="451"/>
      <c r="U16" s="452"/>
      <c r="V16" s="452"/>
      <c r="W16" s="452"/>
      <c r="X16" s="452"/>
    </row>
    <row r="17" spans="1:24" ht="12" customHeight="1">
      <c r="A17" s="126" t="s">
        <v>13</v>
      </c>
      <c r="B17" s="456">
        <v>12067</v>
      </c>
      <c r="C17" s="458">
        <v>13269</v>
      </c>
      <c r="D17" s="457">
        <v>597.78793877107307</v>
      </c>
      <c r="E17" s="457">
        <v>637.59881174861232</v>
      </c>
      <c r="F17" s="456">
        <v>143</v>
      </c>
      <c r="G17" s="456">
        <v>902</v>
      </c>
      <c r="H17" s="457">
        <v>7.0840867858012313</v>
      </c>
      <c r="I17" s="457">
        <v>43.342688084802795</v>
      </c>
      <c r="J17" s="456">
        <v>12210</v>
      </c>
      <c r="K17" s="456">
        <v>14171</v>
      </c>
      <c r="L17" s="457">
        <v>604.87202555687429</v>
      </c>
      <c r="M17" s="457">
        <v>680.94149983341515</v>
      </c>
      <c r="N17" s="452">
        <v>98.828828828828833</v>
      </c>
      <c r="O17" s="452">
        <f>((C17*100)/K17)</f>
        <v>93.634888151859428</v>
      </c>
      <c r="P17" s="452">
        <v>1.1711711711711712</v>
      </c>
      <c r="Q17" s="455">
        <f>((G17*100)/K17)</f>
        <v>6.3651118481405691</v>
      </c>
      <c r="R17" s="450"/>
      <c r="S17" s="451"/>
      <c r="T17" s="451"/>
      <c r="U17" s="452"/>
      <c r="V17" s="452"/>
      <c r="W17" s="452"/>
      <c r="X17" s="452"/>
    </row>
    <row r="18" spans="1:24" ht="12" customHeight="1">
      <c r="A18" s="126" t="s">
        <v>14</v>
      </c>
      <c r="B18" s="456">
        <v>14883</v>
      </c>
      <c r="C18" s="456">
        <v>16234</v>
      </c>
      <c r="D18" s="457">
        <v>538.32776786740385</v>
      </c>
      <c r="E18" s="457">
        <v>576.19526085713221</v>
      </c>
      <c r="F18" s="458" t="s">
        <v>37</v>
      </c>
      <c r="G18" s="456" t="s">
        <v>37</v>
      </c>
      <c r="H18" s="457" t="s">
        <v>37</v>
      </c>
      <c r="I18" s="457" t="s">
        <v>37</v>
      </c>
      <c r="J18" s="456">
        <v>14883</v>
      </c>
      <c r="K18" s="456">
        <v>16234</v>
      </c>
      <c r="L18" s="457">
        <v>538.32776786740385</v>
      </c>
      <c r="M18" s="457">
        <v>576.19526085713221</v>
      </c>
      <c r="N18" s="452">
        <v>100</v>
      </c>
      <c r="O18" s="452">
        <f>((C18*100)/K18)</f>
        <v>100</v>
      </c>
      <c r="P18" s="461">
        <v>0</v>
      </c>
      <c r="Q18" s="455" t="e">
        <f>((G18*100)/K18)</f>
        <v>#VALUE!</v>
      </c>
      <c r="R18" s="450"/>
      <c r="S18" s="451"/>
      <c r="T18" s="451"/>
      <c r="U18" s="452"/>
      <c r="V18" s="452"/>
      <c r="W18" s="452"/>
      <c r="X18" s="452"/>
    </row>
    <row r="19" spans="1:24" ht="12" customHeight="1">
      <c r="A19" s="126" t="s">
        <v>15</v>
      </c>
      <c r="B19" s="456">
        <v>12074</v>
      </c>
      <c r="C19" s="458">
        <v>13244</v>
      </c>
      <c r="D19" s="457">
        <v>264.34444198785849</v>
      </c>
      <c r="E19" s="457">
        <v>283.87205177961624</v>
      </c>
      <c r="F19" s="458" t="s">
        <v>37</v>
      </c>
      <c r="G19" s="456" t="s">
        <v>37</v>
      </c>
      <c r="H19" s="457" t="s">
        <v>37</v>
      </c>
      <c r="I19" s="457" t="s">
        <v>37</v>
      </c>
      <c r="J19" s="456">
        <v>12074</v>
      </c>
      <c r="K19" s="458">
        <v>13244</v>
      </c>
      <c r="L19" s="457">
        <v>264.34444198785849</v>
      </c>
      <c r="M19" s="457">
        <v>283.87205177961624</v>
      </c>
      <c r="N19" s="457" t="s">
        <v>37</v>
      </c>
      <c r="O19" s="457" t="s">
        <v>37</v>
      </c>
      <c r="P19" s="461" t="s">
        <v>37</v>
      </c>
      <c r="Q19" s="462" t="s">
        <v>37</v>
      </c>
      <c r="R19" s="450"/>
      <c r="S19" s="451"/>
      <c r="T19" s="451"/>
      <c r="U19" s="452"/>
      <c r="V19" s="452"/>
      <c r="W19" s="452"/>
      <c r="X19" s="452"/>
    </row>
    <row r="20" spans="1:24" ht="12" customHeight="1">
      <c r="A20" s="126" t="s">
        <v>16</v>
      </c>
      <c r="B20" s="456">
        <v>4921</v>
      </c>
      <c r="C20" s="456">
        <v>4530</v>
      </c>
      <c r="D20" s="457">
        <v>116.2931610708865</v>
      </c>
      <c r="E20" s="457">
        <v>105.31735781982721</v>
      </c>
      <c r="F20" s="456">
        <v>1578</v>
      </c>
      <c r="G20" s="456">
        <v>1568</v>
      </c>
      <c r="H20" s="457">
        <v>37.291324562052203</v>
      </c>
      <c r="I20" s="457">
        <v>36.454220101873965</v>
      </c>
      <c r="J20" s="456">
        <v>6499</v>
      </c>
      <c r="K20" s="456">
        <v>6098</v>
      </c>
      <c r="L20" s="457">
        <v>153.58448563293871</v>
      </c>
      <c r="M20" s="457">
        <v>141.77157792170118</v>
      </c>
      <c r="N20" s="452">
        <v>75.71934143714418</v>
      </c>
      <c r="O20" s="452">
        <f t="shared" ref="O20:O28" si="0">((C20*100)/K20)</f>
        <v>74.286651361102003</v>
      </c>
      <c r="P20" s="452">
        <v>24.280658562855823</v>
      </c>
      <c r="Q20" s="455">
        <f t="shared" ref="Q20:Q28" si="1">((G20*100)/K20)</f>
        <v>25.713348638898001</v>
      </c>
      <c r="R20" s="450"/>
      <c r="S20" s="451"/>
      <c r="T20" s="451"/>
      <c r="U20" s="452"/>
      <c r="V20" s="452"/>
      <c r="W20" s="452"/>
      <c r="X20" s="452"/>
    </row>
    <row r="21" spans="1:24" ht="12" customHeight="1">
      <c r="A21" s="126" t="s">
        <v>17</v>
      </c>
      <c r="B21" s="456">
        <v>11303</v>
      </c>
      <c r="C21" s="456">
        <v>10357</v>
      </c>
      <c r="D21" s="457">
        <v>514.66019297904461</v>
      </c>
      <c r="E21" s="457">
        <v>461.98505661509881</v>
      </c>
      <c r="F21" s="458" t="s">
        <v>37</v>
      </c>
      <c r="G21" s="456" t="s">
        <v>37</v>
      </c>
      <c r="H21" s="459" t="s">
        <v>37</v>
      </c>
      <c r="I21" s="457" t="s">
        <v>37</v>
      </c>
      <c r="J21" s="456">
        <v>11303</v>
      </c>
      <c r="K21" s="456">
        <v>10357</v>
      </c>
      <c r="L21" s="457">
        <v>514.66019297904461</v>
      </c>
      <c r="M21" s="457">
        <v>461.98505661509881</v>
      </c>
      <c r="N21" s="452">
        <v>100</v>
      </c>
      <c r="O21" s="452">
        <f t="shared" si="0"/>
        <v>100</v>
      </c>
      <c r="P21" s="461">
        <v>0</v>
      </c>
      <c r="Q21" s="455" t="e">
        <f t="shared" si="1"/>
        <v>#VALUE!</v>
      </c>
      <c r="R21" s="450"/>
      <c r="S21" s="451"/>
      <c r="T21" s="451"/>
      <c r="U21" s="452"/>
      <c r="V21" s="452"/>
      <c r="W21" s="452"/>
      <c r="X21" s="452"/>
    </row>
    <row r="22" spans="1:24" ht="12" customHeight="1">
      <c r="A22" s="126" t="s">
        <v>18</v>
      </c>
      <c r="B22" s="456">
        <v>12004</v>
      </c>
      <c r="C22" s="456">
        <v>14203</v>
      </c>
      <c r="D22" s="457">
        <v>667.14666129824548</v>
      </c>
      <c r="E22" s="457">
        <v>774.22358866695095</v>
      </c>
      <c r="F22" s="456">
        <v>712</v>
      </c>
      <c r="G22" s="456">
        <v>701</v>
      </c>
      <c r="H22" s="457">
        <v>39.570844955377439</v>
      </c>
      <c r="I22" s="457">
        <v>38.212401299410871</v>
      </c>
      <c r="J22" s="456">
        <v>12716</v>
      </c>
      <c r="K22" s="456">
        <v>14904</v>
      </c>
      <c r="L22" s="457">
        <v>706.7175062536229</v>
      </c>
      <c r="M22" s="457">
        <v>812.43598996636183</v>
      </c>
      <c r="N22" s="452">
        <v>94.400754954388177</v>
      </c>
      <c r="O22" s="452">
        <f t="shared" si="0"/>
        <v>95.296564680622652</v>
      </c>
      <c r="P22" s="452">
        <v>5.5992450456118279</v>
      </c>
      <c r="Q22" s="455">
        <f t="shared" si="1"/>
        <v>4.7034353193773484</v>
      </c>
      <c r="R22" s="450"/>
      <c r="S22" s="451"/>
      <c r="T22" s="451"/>
      <c r="U22" s="452"/>
      <c r="V22" s="452"/>
      <c r="W22" s="452"/>
      <c r="X22" s="452"/>
    </row>
    <row r="23" spans="1:24" ht="12" customHeight="1">
      <c r="A23" s="126" t="s">
        <v>154</v>
      </c>
      <c r="B23" s="456">
        <v>48143</v>
      </c>
      <c r="C23" s="458">
        <v>56236</v>
      </c>
      <c r="D23" s="457">
        <v>321.23820706917309</v>
      </c>
      <c r="E23" s="457">
        <v>370.04367369913825</v>
      </c>
      <c r="F23" s="456">
        <v>6171</v>
      </c>
      <c r="G23" s="456">
        <v>5050</v>
      </c>
      <c r="H23" s="457">
        <v>41.176515294515653</v>
      </c>
      <c r="I23" s="457">
        <v>33.229969275564549</v>
      </c>
      <c r="J23" s="456">
        <v>54314</v>
      </c>
      <c r="K23" s="456">
        <v>61286</v>
      </c>
      <c r="L23" s="457">
        <v>362.41472236368878</v>
      </c>
      <c r="M23" s="457">
        <v>403.2736429747028</v>
      </c>
      <c r="N23" s="452">
        <v>88.638288470744186</v>
      </c>
      <c r="O23" s="452">
        <f t="shared" si="0"/>
        <v>91.759945175080773</v>
      </c>
      <c r="P23" s="452">
        <v>11.361711529255809</v>
      </c>
      <c r="Q23" s="455">
        <f t="shared" si="1"/>
        <v>8.2400548249192305</v>
      </c>
      <c r="R23" s="450"/>
      <c r="S23" s="451"/>
      <c r="T23" s="451"/>
      <c r="U23" s="452"/>
      <c r="V23" s="452"/>
      <c r="W23" s="452"/>
      <c r="X23" s="452"/>
    </row>
    <row r="24" spans="1:24" ht="12" customHeight="1">
      <c r="A24" s="126" t="s">
        <v>34</v>
      </c>
      <c r="B24" s="456">
        <v>11401</v>
      </c>
      <c r="C24" s="456">
        <v>12604</v>
      </c>
      <c r="D24" s="457">
        <v>226.68184350725585</v>
      </c>
      <c r="E24" s="457">
        <v>244.91897931051449</v>
      </c>
      <c r="F24" s="456">
        <v>796</v>
      </c>
      <c r="G24" s="456">
        <v>664</v>
      </c>
      <c r="H24" s="457">
        <v>15.826572005243019</v>
      </c>
      <c r="I24" s="457">
        <v>12.902745339747828</v>
      </c>
      <c r="J24" s="456">
        <v>12197</v>
      </c>
      <c r="K24" s="456">
        <v>13268</v>
      </c>
      <c r="L24" s="457">
        <v>242.50841551249889</v>
      </c>
      <c r="M24" s="457">
        <v>257.8217246502623</v>
      </c>
      <c r="N24" s="452">
        <v>93.473805034024764</v>
      </c>
      <c r="O24" s="452">
        <f t="shared" si="0"/>
        <v>94.995477841422968</v>
      </c>
      <c r="P24" s="452">
        <v>6.5261949659752396</v>
      </c>
      <c r="Q24" s="455">
        <f t="shared" si="1"/>
        <v>5.0045221585770276</v>
      </c>
      <c r="R24" s="450"/>
      <c r="S24" s="451"/>
      <c r="T24" s="451"/>
      <c r="U24" s="452"/>
      <c r="V24" s="452"/>
      <c r="W24" s="452"/>
      <c r="X24" s="452"/>
    </row>
    <row r="25" spans="1:24" ht="12" customHeight="1">
      <c r="A25" s="126" t="s">
        <v>202</v>
      </c>
      <c r="B25" s="456">
        <v>8958</v>
      </c>
      <c r="C25" s="458">
        <v>9596</v>
      </c>
      <c r="D25" s="457">
        <v>331.92411186847573</v>
      </c>
      <c r="E25" s="457">
        <v>350.72685407359245</v>
      </c>
      <c r="F25" s="458" t="s">
        <v>37</v>
      </c>
      <c r="G25" s="456" t="s">
        <v>37</v>
      </c>
      <c r="H25" s="459" t="s">
        <v>37</v>
      </c>
      <c r="I25" s="457" t="s">
        <v>37</v>
      </c>
      <c r="J25" s="456">
        <v>8958</v>
      </c>
      <c r="K25" s="456">
        <v>9596</v>
      </c>
      <c r="L25" s="457">
        <v>331.92411186847573</v>
      </c>
      <c r="M25" s="457">
        <v>350.72685407359245</v>
      </c>
      <c r="N25" s="452">
        <v>100</v>
      </c>
      <c r="O25" s="452">
        <f t="shared" si="0"/>
        <v>100</v>
      </c>
      <c r="P25" s="463">
        <v>0</v>
      </c>
      <c r="Q25" s="455" t="e">
        <f t="shared" si="1"/>
        <v>#VALUE!</v>
      </c>
      <c r="R25" s="450"/>
      <c r="S25" s="451"/>
      <c r="T25" s="451"/>
      <c r="U25" s="452"/>
      <c r="V25" s="452"/>
      <c r="W25" s="452"/>
      <c r="X25" s="452"/>
    </row>
    <row r="26" spans="1:24" ht="12" customHeight="1">
      <c r="A26" s="126" t="s">
        <v>179</v>
      </c>
      <c r="B26" s="456">
        <v>17150</v>
      </c>
      <c r="C26" s="458">
        <v>19511</v>
      </c>
      <c r="D26" s="457">
        <v>215.54008543245143</v>
      </c>
      <c r="E26" s="457">
        <v>241.52918931665556</v>
      </c>
      <c r="F26" s="456">
        <v>10450</v>
      </c>
      <c r="G26" s="456">
        <v>9191</v>
      </c>
      <c r="H26" s="457">
        <v>131.33492086117303</v>
      </c>
      <c r="I26" s="457">
        <v>113.77657623952547</v>
      </c>
      <c r="J26" s="456">
        <v>27600</v>
      </c>
      <c r="K26" s="456">
        <v>28702</v>
      </c>
      <c r="L26" s="457">
        <v>346.87500629362444</v>
      </c>
      <c r="M26" s="457">
        <v>355.30576555618103</v>
      </c>
      <c r="N26" s="452">
        <v>62.137681159420289</v>
      </c>
      <c r="O26" s="452">
        <f t="shared" si="0"/>
        <v>67.977841265417041</v>
      </c>
      <c r="P26" s="452">
        <v>37.862318840579711</v>
      </c>
      <c r="Q26" s="455">
        <f t="shared" si="1"/>
        <v>32.022158734582959</v>
      </c>
      <c r="R26" s="450"/>
      <c r="S26" s="451"/>
      <c r="T26" s="451"/>
      <c r="U26" s="452"/>
      <c r="V26" s="452"/>
      <c r="W26" s="452"/>
      <c r="X26" s="452"/>
    </row>
    <row r="27" spans="1:24" ht="12" customHeight="1">
      <c r="A27" s="126" t="s">
        <v>19</v>
      </c>
      <c r="B27" s="456">
        <v>30894</v>
      </c>
      <c r="C27" s="464">
        <v>31510</v>
      </c>
      <c r="D27" s="457">
        <v>489.08292178043592</v>
      </c>
      <c r="E27" s="457">
        <v>491.48162199832689</v>
      </c>
      <c r="F27" s="458" t="s">
        <v>37</v>
      </c>
      <c r="G27" s="456" t="s">
        <v>37</v>
      </c>
      <c r="H27" s="459" t="s">
        <v>37</v>
      </c>
      <c r="I27" s="457" t="s">
        <v>37</v>
      </c>
      <c r="J27" s="456">
        <v>30894</v>
      </c>
      <c r="K27" s="456">
        <v>31510</v>
      </c>
      <c r="L27" s="457">
        <v>489.08292178043592</v>
      </c>
      <c r="M27" s="457">
        <v>491.48162199832689</v>
      </c>
      <c r="N27" s="465">
        <v>100</v>
      </c>
      <c r="O27" s="465">
        <f t="shared" si="0"/>
        <v>100</v>
      </c>
      <c r="P27" s="463">
        <v>0</v>
      </c>
      <c r="Q27" s="455" t="e">
        <f t="shared" si="1"/>
        <v>#VALUE!</v>
      </c>
      <c r="R27" s="450"/>
      <c r="S27" s="451"/>
      <c r="T27" s="451"/>
      <c r="U27" s="452"/>
      <c r="V27" s="452"/>
      <c r="W27" s="452"/>
      <c r="X27" s="452"/>
    </row>
    <row r="28" spans="1:24" ht="12" customHeight="1">
      <c r="A28" s="126" t="s">
        <v>23</v>
      </c>
      <c r="B28" s="464">
        <v>2955</v>
      </c>
      <c r="C28" s="464">
        <v>3224</v>
      </c>
      <c r="D28" s="457">
        <v>138.10746586823447</v>
      </c>
      <c r="E28" s="457">
        <v>149.03994217468573</v>
      </c>
      <c r="F28" s="458" t="s">
        <v>37</v>
      </c>
      <c r="G28" s="456" t="s">
        <v>37</v>
      </c>
      <c r="H28" s="459" t="s">
        <v>37</v>
      </c>
      <c r="I28" s="457" t="s">
        <v>37</v>
      </c>
      <c r="J28" s="456">
        <v>2955</v>
      </c>
      <c r="K28" s="456">
        <v>3224</v>
      </c>
      <c r="L28" s="457">
        <v>138.10746586823447</v>
      </c>
      <c r="M28" s="457">
        <v>149.03994217468573</v>
      </c>
      <c r="N28" s="465">
        <v>100</v>
      </c>
      <c r="O28" s="465">
        <f t="shared" si="0"/>
        <v>100</v>
      </c>
      <c r="P28" s="463">
        <v>0</v>
      </c>
      <c r="Q28" s="455" t="e">
        <f t="shared" si="1"/>
        <v>#VALUE!</v>
      </c>
      <c r="R28" s="450"/>
      <c r="S28" s="451"/>
      <c r="T28" s="451"/>
      <c r="U28" s="452"/>
      <c r="V28" s="452"/>
      <c r="W28" s="452"/>
      <c r="X28" s="452"/>
    </row>
    <row r="29" spans="1:24" ht="12" customHeight="1">
      <c r="A29" s="126" t="s">
        <v>156</v>
      </c>
      <c r="B29" s="464">
        <v>32944</v>
      </c>
      <c r="C29" s="458">
        <v>39321</v>
      </c>
      <c r="D29" s="457">
        <v>271.44637316576677</v>
      </c>
      <c r="E29" s="457">
        <v>320.04960963254615</v>
      </c>
      <c r="F29" s="464">
        <v>3182</v>
      </c>
      <c r="G29" s="456" t="s">
        <v>37</v>
      </c>
      <c r="H29" s="457">
        <v>26.218502896232089</v>
      </c>
      <c r="I29" s="457" t="s">
        <v>37</v>
      </c>
      <c r="J29" s="456">
        <v>36126</v>
      </c>
      <c r="K29" s="458">
        <v>39321</v>
      </c>
      <c r="L29" s="457">
        <v>297.66487606199888</v>
      </c>
      <c r="M29" s="457">
        <v>320.04960963254615</v>
      </c>
      <c r="N29" s="452">
        <v>91.191939323478934</v>
      </c>
      <c r="O29" s="457" t="s">
        <v>37</v>
      </c>
      <c r="P29" s="452">
        <v>8.8080606765210643</v>
      </c>
      <c r="Q29" s="462" t="s">
        <v>37</v>
      </c>
      <c r="R29" s="450"/>
      <c r="S29" s="451"/>
      <c r="T29" s="451"/>
      <c r="U29" s="452"/>
      <c r="V29" s="452"/>
      <c r="W29" s="452"/>
      <c r="X29" s="452"/>
    </row>
    <row r="30" spans="1:24" ht="12" customHeight="1">
      <c r="A30" s="126" t="s">
        <v>24</v>
      </c>
      <c r="B30" s="464">
        <v>4696</v>
      </c>
      <c r="C30" s="458">
        <v>7047</v>
      </c>
      <c r="D30" s="457">
        <v>200.62920993464908</v>
      </c>
      <c r="E30" s="457">
        <v>295.75098188894208</v>
      </c>
      <c r="F30" s="464">
        <v>1216</v>
      </c>
      <c r="G30" s="456">
        <v>34</v>
      </c>
      <c r="H30" s="457">
        <v>51.951686388529239</v>
      </c>
      <c r="I30" s="457">
        <v>1.4269239937879992</v>
      </c>
      <c r="J30" s="456">
        <v>5912</v>
      </c>
      <c r="K30" s="456">
        <v>7081</v>
      </c>
      <c r="L30" s="457">
        <v>252.58089632317834</v>
      </c>
      <c r="M30" s="457">
        <v>297.17790588273004</v>
      </c>
      <c r="N30" s="452">
        <v>79.431664411366711</v>
      </c>
      <c r="O30" s="452">
        <f>((C30*100)/K30)</f>
        <v>99.519841830249959</v>
      </c>
      <c r="P30" s="452">
        <v>20.568335588633289</v>
      </c>
      <c r="Q30" s="466">
        <f>((G30*100)/K30)</f>
        <v>0.48015816975003528</v>
      </c>
      <c r="R30" s="450"/>
      <c r="S30" s="451"/>
      <c r="T30" s="451"/>
      <c r="U30" s="452"/>
      <c r="V30" s="452"/>
      <c r="W30" s="452"/>
      <c r="X30" s="452"/>
    </row>
    <row r="31" spans="1:24" ht="12" customHeight="1">
      <c r="A31" s="126" t="s">
        <v>47</v>
      </c>
      <c r="B31" s="464">
        <v>28743</v>
      </c>
      <c r="C31" s="458">
        <v>28059</v>
      </c>
      <c r="D31" s="457">
        <v>344.59416227211085</v>
      </c>
      <c r="E31" s="457">
        <v>332.89934319851739</v>
      </c>
      <c r="F31" s="458" t="s">
        <v>37</v>
      </c>
      <c r="G31" s="456" t="s">
        <v>37</v>
      </c>
      <c r="H31" s="459" t="s">
        <v>37</v>
      </c>
      <c r="I31" s="457" t="s">
        <v>37</v>
      </c>
      <c r="J31" s="456">
        <v>28743</v>
      </c>
      <c r="K31" s="456">
        <v>28059</v>
      </c>
      <c r="L31" s="457">
        <v>344.59416227211085</v>
      </c>
      <c r="M31" s="457">
        <v>332.89934319851739</v>
      </c>
      <c r="N31" s="465">
        <v>100</v>
      </c>
      <c r="O31" s="465">
        <f>((C31*100)/K31)</f>
        <v>100</v>
      </c>
      <c r="P31" s="463">
        <v>0</v>
      </c>
      <c r="Q31" s="455" t="e">
        <f>((G31*100)/K31)</f>
        <v>#VALUE!</v>
      </c>
      <c r="R31" s="450"/>
      <c r="S31" s="451"/>
      <c r="T31" s="451"/>
      <c r="U31" s="452"/>
      <c r="V31" s="452"/>
      <c r="W31" s="452"/>
      <c r="X31" s="452"/>
    </row>
    <row r="32" spans="1:24" ht="12" customHeight="1">
      <c r="A32" s="126" t="s">
        <v>20</v>
      </c>
      <c r="B32" s="464">
        <v>7720</v>
      </c>
      <c r="C32" s="464">
        <v>7631</v>
      </c>
      <c r="D32" s="457">
        <v>661.49153685025783</v>
      </c>
      <c r="E32" s="457">
        <v>639.96636305799871</v>
      </c>
      <c r="F32" s="458" t="s">
        <v>37</v>
      </c>
      <c r="G32" s="456" t="s">
        <v>37</v>
      </c>
      <c r="H32" s="457" t="s">
        <v>37</v>
      </c>
      <c r="I32" s="457" t="s">
        <v>37</v>
      </c>
      <c r="J32" s="456">
        <v>7720</v>
      </c>
      <c r="K32" s="464">
        <v>7631</v>
      </c>
      <c r="L32" s="457">
        <v>661.49153685025783</v>
      </c>
      <c r="M32" s="457">
        <v>639.96636305799871</v>
      </c>
      <c r="N32" s="465">
        <v>100</v>
      </c>
      <c r="O32" s="457" t="s">
        <v>37</v>
      </c>
      <c r="P32" s="463">
        <v>0</v>
      </c>
      <c r="Q32" s="455" t="s">
        <v>37</v>
      </c>
      <c r="R32" s="450"/>
      <c r="S32" s="451"/>
      <c r="T32" s="451"/>
      <c r="U32" s="452"/>
      <c r="V32" s="452"/>
      <c r="W32" s="452"/>
      <c r="X32" s="452"/>
    </row>
    <row r="33" spans="1:24" ht="12" customHeight="1">
      <c r="A33" s="126" t="s">
        <v>25</v>
      </c>
      <c r="B33" s="464">
        <v>1528</v>
      </c>
      <c r="C33" s="464">
        <v>1605</v>
      </c>
      <c r="D33" s="457">
        <v>518.61396705032564</v>
      </c>
      <c r="E33" s="457">
        <v>528.76093070305649</v>
      </c>
      <c r="F33" s="458" t="s">
        <v>37</v>
      </c>
      <c r="G33" s="456">
        <v>5</v>
      </c>
      <c r="H33" s="459" t="s">
        <v>37</v>
      </c>
      <c r="I33" s="457">
        <v>1.6472303137166868</v>
      </c>
      <c r="J33" s="456">
        <v>1528</v>
      </c>
      <c r="K33" s="456">
        <v>1610</v>
      </c>
      <c r="L33" s="457">
        <v>518.61396705032564</v>
      </c>
      <c r="M33" s="457">
        <v>530.40816101677319</v>
      </c>
      <c r="N33" s="465">
        <v>100</v>
      </c>
      <c r="O33" s="452">
        <f>((C33*100)/K33)</f>
        <v>99.689440993788821</v>
      </c>
      <c r="P33" s="463">
        <v>0</v>
      </c>
      <c r="Q33" s="466">
        <f>((G33*100)/K33)</f>
        <v>0.3105590062111801</v>
      </c>
      <c r="R33" s="450"/>
      <c r="S33" s="451"/>
      <c r="T33" s="451"/>
      <c r="U33" s="452"/>
      <c r="V33" s="452"/>
      <c r="W33" s="452"/>
      <c r="X33" s="452"/>
    </row>
    <row r="34" spans="1:24" ht="12" customHeight="1">
      <c r="A34" s="126" t="s">
        <v>26</v>
      </c>
      <c r="B34" s="464">
        <v>17423</v>
      </c>
      <c r="C34" s="458">
        <v>17914</v>
      </c>
      <c r="D34" s="457">
        <v>357.0919189816554</v>
      </c>
      <c r="E34" s="457">
        <v>359.47749407301552</v>
      </c>
      <c r="F34" s="464">
        <v>160</v>
      </c>
      <c r="G34" s="456" t="s">
        <v>37</v>
      </c>
      <c r="H34" s="457">
        <v>3.2792691865387629</v>
      </c>
      <c r="I34" s="457" t="s">
        <v>37</v>
      </c>
      <c r="J34" s="456">
        <v>17583</v>
      </c>
      <c r="K34" s="458">
        <v>17914</v>
      </c>
      <c r="L34" s="457">
        <v>360.37118816819418</v>
      </c>
      <c r="M34" s="457">
        <v>359.47749407301552</v>
      </c>
      <c r="N34" s="452">
        <v>99.090030142751516</v>
      </c>
      <c r="O34" s="457" t="s">
        <v>37</v>
      </c>
      <c r="P34" s="452">
        <v>0.90996985724847868</v>
      </c>
      <c r="Q34" s="462" t="s">
        <v>37</v>
      </c>
      <c r="R34" s="450"/>
      <c r="S34" s="451"/>
      <c r="T34" s="451"/>
      <c r="U34" s="452"/>
      <c r="V34" s="452"/>
      <c r="W34" s="452"/>
      <c r="X34" s="452"/>
    </row>
    <row r="35" spans="1:24" ht="12" customHeight="1">
      <c r="A35" s="126" t="s">
        <v>158</v>
      </c>
      <c r="B35" s="464">
        <v>202747</v>
      </c>
      <c r="C35" s="464">
        <v>214843</v>
      </c>
      <c r="D35" s="457">
        <v>630.37933213607937</v>
      </c>
      <c r="E35" s="457">
        <v>658.18454051214894</v>
      </c>
      <c r="F35" s="464">
        <v>4700</v>
      </c>
      <c r="G35" s="456">
        <v>4210</v>
      </c>
      <c r="H35" s="457">
        <v>14.613201976056725</v>
      </c>
      <c r="I35" s="457">
        <v>12.897589940357131</v>
      </c>
      <c r="J35" s="456">
        <v>207447</v>
      </c>
      <c r="K35" s="456">
        <v>219053</v>
      </c>
      <c r="L35" s="457">
        <v>644.99253411213613</v>
      </c>
      <c r="M35" s="457">
        <v>671.08213045250614</v>
      </c>
      <c r="N35" s="452">
        <v>97.734361065717991</v>
      </c>
      <c r="O35" s="452">
        <f>((C35*100)/K35)</f>
        <v>98.078090690380861</v>
      </c>
      <c r="P35" s="452">
        <v>2.2656389342820096</v>
      </c>
      <c r="Q35" s="455">
        <f>((G35*100)/K35)</f>
        <v>1.9219093096191333</v>
      </c>
      <c r="R35" s="450"/>
      <c r="S35" s="451"/>
      <c r="T35" s="451"/>
      <c r="U35" s="452"/>
      <c r="V35" s="452"/>
      <c r="W35" s="452"/>
      <c r="X35" s="452"/>
    </row>
    <row r="36" spans="1:24" ht="12" customHeight="1">
      <c r="A36" s="126" t="s">
        <v>38</v>
      </c>
      <c r="B36" s="464">
        <v>4597</v>
      </c>
      <c r="C36" s="179">
        <v>4057</v>
      </c>
      <c r="D36" s="457">
        <v>311.26024525182811</v>
      </c>
      <c r="E36" s="457">
        <v>269.26631730594158</v>
      </c>
      <c r="F36" s="458" t="s">
        <v>37</v>
      </c>
      <c r="G36" s="456">
        <v>250</v>
      </c>
      <c r="H36" s="457" t="s">
        <v>37</v>
      </c>
      <c r="I36" s="457">
        <v>16.592698872685581</v>
      </c>
      <c r="J36" s="456">
        <f>B36</f>
        <v>4597</v>
      </c>
      <c r="K36" s="456">
        <v>4307</v>
      </c>
      <c r="L36" s="457">
        <v>311.26024525182811</v>
      </c>
      <c r="M36" s="457">
        <v>285.85901617862714</v>
      </c>
      <c r="N36" s="457" t="s">
        <v>37</v>
      </c>
      <c r="O36" s="457">
        <f>((C36*100)/K36)</f>
        <v>94.195495704666826</v>
      </c>
      <c r="P36" s="461" t="s">
        <v>37</v>
      </c>
      <c r="Q36" s="462">
        <f>((G36*100)/K36)</f>
        <v>5.8045042953331789</v>
      </c>
      <c r="R36" s="450"/>
      <c r="S36" s="451"/>
      <c r="T36" s="451"/>
      <c r="U36" s="452"/>
      <c r="V36" s="452"/>
      <c r="W36" s="452"/>
      <c r="X36" s="452"/>
    </row>
    <row r="37" spans="1:24" ht="12" customHeight="1">
      <c r="A37" s="467" t="s">
        <v>27</v>
      </c>
      <c r="B37" s="468">
        <v>2373</v>
      </c>
      <c r="C37" s="468">
        <v>3233</v>
      </c>
      <c r="D37" s="469">
        <v>245.52306051388908</v>
      </c>
      <c r="E37" s="469">
        <v>327.2557357045585</v>
      </c>
      <c r="F37" s="468">
        <v>503</v>
      </c>
      <c r="G37" s="468" t="s">
        <v>37</v>
      </c>
      <c r="H37" s="469">
        <v>52.043025469231438</v>
      </c>
      <c r="I37" s="469" t="s">
        <v>37</v>
      </c>
      <c r="J37" s="468">
        <v>2876</v>
      </c>
      <c r="K37" s="468">
        <v>3233</v>
      </c>
      <c r="L37" s="469">
        <v>297.5660859831205</v>
      </c>
      <c r="M37" s="469">
        <v>327.2557357045585</v>
      </c>
      <c r="N37" s="470">
        <v>82.510431154381081</v>
      </c>
      <c r="O37" s="469" t="s">
        <v>37</v>
      </c>
      <c r="P37" s="470">
        <v>17.489568845618916</v>
      </c>
      <c r="Q37" s="471" t="s">
        <v>37</v>
      </c>
      <c r="R37" s="450"/>
      <c r="S37" s="451"/>
      <c r="T37" s="451"/>
      <c r="U37" s="452"/>
      <c r="V37" s="452"/>
      <c r="W37" s="452"/>
      <c r="X37" s="452"/>
    </row>
    <row r="38" spans="1:24" ht="12" customHeight="1">
      <c r="A38" s="303" t="s">
        <v>443</v>
      </c>
      <c r="B38" s="472"/>
      <c r="C38" s="472"/>
      <c r="D38" s="473"/>
      <c r="E38" s="473"/>
      <c r="F38" s="473"/>
      <c r="H38" s="473"/>
      <c r="I38" s="473"/>
      <c r="J38" s="472"/>
      <c r="K38" s="472"/>
      <c r="L38" s="473"/>
      <c r="M38" s="473"/>
      <c r="N38" s="472"/>
      <c r="O38" s="472"/>
      <c r="P38" s="473"/>
      <c r="Q38" s="474"/>
      <c r="R38" s="474"/>
    </row>
    <row r="39" spans="1:24" ht="12" customHeight="1">
      <c r="A39" s="475" t="s">
        <v>994</v>
      </c>
      <c r="B39" s="476"/>
      <c r="C39" s="476"/>
      <c r="D39" s="477"/>
      <c r="E39" s="477"/>
      <c r="F39" s="477"/>
      <c r="G39" s="477"/>
      <c r="H39" s="477"/>
      <c r="I39" s="477"/>
      <c r="J39" s="179"/>
      <c r="K39" s="179"/>
      <c r="L39" s="477"/>
      <c r="M39" s="477"/>
      <c r="N39" s="476"/>
      <c r="O39" s="476"/>
      <c r="P39" s="478"/>
      <c r="Q39" s="269"/>
      <c r="R39" s="269"/>
    </row>
    <row r="40" spans="1:24" ht="12" customHeight="1">
      <c r="A40" s="479" t="s">
        <v>113</v>
      </c>
      <c r="B40" s="476"/>
      <c r="C40" s="476"/>
      <c r="D40" s="477"/>
      <c r="E40" s="477"/>
      <c r="F40" s="477"/>
      <c r="G40" s="477"/>
      <c r="H40" s="477"/>
      <c r="I40" s="477"/>
      <c r="J40" s="179"/>
      <c r="K40" s="179"/>
      <c r="L40" s="477"/>
      <c r="M40" s="477"/>
      <c r="N40" s="476"/>
      <c r="O40" s="476"/>
      <c r="P40" s="478"/>
      <c r="Q40" s="126"/>
      <c r="R40" s="126"/>
    </row>
    <row r="41" spans="1:24" ht="12" customHeight="1">
      <c r="P41" s="3"/>
      <c r="Q41" s="3"/>
      <c r="R41" s="3"/>
    </row>
    <row r="42" spans="1:24" ht="12" customHeight="1">
      <c r="B42" s="3"/>
      <c r="C42" s="3"/>
      <c r="H42" s="457"/>
      <c r="I42" s="457"/>
    </row>
    <row r="43" spans="1:24" ht="12" customHeight="1">
      <c r="A43" s="480"/>
      <c r="B43" s="226"/>
      <c r="C43" s="226"/>
      <c r="H43" s="457"/>
      <c r="I43" s="457"/>
    </row>
    <row r="44" spans="1:24" ht="12" customHeight="1">
      <c r="B44" s="481"/>
      <c r="C44" s="481"/>
    </row>
  </sheetData>
  <mergeCells count="12">
    <mergeCell ref="A5:A7"/>
    <mergeCell ref="B5:E5"/>
    <mergeCell ref="F5:I5"/>
    <mergeCell ref="J5:M5"/>
    <mergeCell ref="N5:O6"/>
    <mergeCell ref="P5:Q6"/>
    <mergeCell ref="B6:C6"/>
    <mergeCell ref="D6:E6"/>
    <mergeCell ref="F6:G6"/>
    <mergeCell ref="H6:I6"/>
    <mergeCell ref="J6:K6"/>
    <mergeCell ref="L6:M6"/>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Normal="100" workbookViewId="0">
      <selection activeCell="H17" sqref="H17:I17"/>
    </sheetView>
  </sheetViews>
  <sheetFormatPr defaultColWidth="6.28515625" defaultRowHeight="11.25"/>
  <cols>
    <col min="1" max="1" width="17.140625" style="37" customWidth="1"/>
    <col min="2" max="2" width="19.42578125" style="37" customWidth="1"/>
    <col min="3" max="3" width="8.42578125" style="37" bestFit="1" customWidth="1"/>
    <col min="4" max="4" width="7.5703125" style="37" customWidth="1"/>
    <col min="5" max="5" width="8.42578125" style="37" bestFit="1" customWidth="1"/>
    <col min="6" max="6" width="7.5703125" style="37" customWidth="1"/>
    <col min="7" max="7" width="9.42578125" style="37" customWidth="1"/>
    <col min="8" max="8" width="8.42578125" style="16" bestFit="1" customWidth="1"/>
    <col min="9" max="9" width="8" style="16" customWidth="1"/>
    <col min="10" max="10" width="8.28515625" style="16" customWidth="1"/>
    <col min="11" max="11" width="7.5703125" style="16" customWidth="1"/>
    <col min="12" max="12" width="9" style="16" customWidth="1"/>
    <col min="13" max="205" width="9.140625" style="16" customWidth="1"/>
    <col min="206" max="206" width="17.140625" style="16" customWidth="1"/>
    <col min="207" max="207" width="16.42578125" style="16" customWidth="1"/>
    <col min="208" max="208" width="7" style="16" customWidth="1"/>
    <col min="209" max="209" width="6" style="16" bestFit="1" customWidth="1"/>
    <col min="210" max="210" width="4.42578125" style="16" bestFit="1" customWidth="1"/>
    <col min="211" max="211" width="4.7109375" style="16" bestFit="1" customWidth="1"/>
    <col min="212" max="213" width="4.42578125" style="16" bestFit="1" customWidth="1"/>
    <col min="214" max="16384" width="6.28515625" style="16"/>
  </cols>
  <sheetData>
    <row r="1" spans="1:13">
      <c r="A1" s="1" t="s">
        <v>65</v>
      </c>
      <c r="B1" s="16"/>
      <c r="C1" s="16"/>
      <c r="D1" s="16"/>
      <c r="E1" s="16"/>
      <c r="F1" s="16"/>
      <c r="G1" s="16"/>
    </row>
    <row r="2" spans="1:13">
      <c r="A2" s="4" t="s">
        <v>30</v>
      </c>
      <c r="B2" s="16"/>
      <c r="C2" s="16"/>
      <c r="D2" s="16"/>
      <c r="E2" s="16"/>
      <c r="F2" s="16"/>
      <c r="G2" s="16"/>
      <c r="L2" s="19"/>
      <c r="M2" s="20"/>
    </row>
    <row r="3" spans="1:13">
      <c r="A3" s="4" t="s">
        <v>49</v>
      </c>
      <c r="B3" s="16"/>
      <c r="C3" s="16"/>
      <c r="D3" s="16"/>
      <c r="E3" s="16"/>
      <c r="F3" s="16"/>
      <c r="G3" s="16"/>
      <c r="K3" s="21"/>
      <c r="L3" s="19"/>
      <c r="M3" s="22"/>
    </row>
    <row r="4" spans="1:13">
      <c r="A4" s="16"/>
      <c r="B4" s="16"/>
      <c r="C4" s="16"/>
      <c r="D4" s="16"/>
      <c r="E4" s="16"/>
      <c r="F4" s="16"/>
      <c r="G4" s="16"/>
      <c r="M4" s="20"/>
    </row>
    <row r="5" spans="1:13" s="24" customFormat="1" ht="11.25" customHeight="1">
      <c r="A5" s="1164" t="s">
        <v>31</v>
      </c>
      <c r="B5" s="1164" t="s">
        <v>1002</v>
      </c>
      <c r="C5" s="1164" t="s">
        <v>32</v>
      </c>
      <c r="D5" s="1164"/>
      <c r="E5" s="1164"/>
      <c r="F5" s="1164"/>
      <c r="G5" s="1164"/>
      <c r="H5" s="1164" t="s">
        <v>48</v>
      </c>
      <c r="I5" s="1164"/>
      <c r="J5" s="1164"/>
      <c r="K5" s="1164"/>
      <c r="L5" s="1164"/>
      <c r="M5" s="23"/>
    </row>
    <row r="6" spans="1:13" s="24" customFormat="1" ht="11.25" customHeight="1">
      <c r="A6" s="1164"/>
      <c r="B6" s="1164"/>
      <c r="C6" s="1164" t="s">
        <v>4</v>
      </c>
      <c r="D6" s="1164"/>
      <c r="E6" s="1164" t="s">
        <v>33</v>
      </c>
      <c r="F6" s="1164"/>
      <c r="G6" s="1164"/>
      <c r="H6" s="1164" t="s">
        <v>4</v>
      </c>
      <c r="I6" s="1164"/>
      <c r="J6" s="1164" t="s">
        <v>33</v>
      </c>
      <c r="K6" s="1164"/>
      <c r="L6" s="1164"/>
      <c r="M6" s="25"/>
    </row>
    <row r="7" spans="1:13" s="24" customFormat="1" ht="11.25" customHeight="1">
      <c r="A7" s="1164"/>
      <c r="B7" s="1174"/>
      <c r="C7" s="771" t="s">
        <v>57</v>
      </c>
      <c r="D7" s="56">
        <v>2014</v>
      </c>
      <c r="E7" s="771" t="s">
        <v>57</v>
      </c>
      <c r="F7" s="56">
        <v>2014</v>
      </c>
      <c r="G7" s="771" t="s">
        <v>6</v>
      </c>
      <c r="H7" s="771" t="s">
        <v>57</v>
      </c>
      <c r="I7" s="56">
        <v>2014</v>
      </c>
      <c r="J7" s="771" t="s">
        <v>57</v>
      </c>
      <c r="K7" s="56">
        <v>2014</v>
      </c>
      <c r="L7" s="771" t="s">
        <v>6</v>
      </c>
      <c r="M7" s="20"/>
    </row>
    <row r="8" spans="1:13" s="24" customFormat="1" ht="11.25" customHeight="1">
      <c r="A8" s="6"/>
      <c r="B8" s="207"/>
      <c r="C8" s="207"/>
      <c r="D8" s="960"/>
      <c r="E8" s="207"/>
      <c r="F8" s="960"/>
      <c r="G8" s="207"/>
      <c r="H8" s="207"/>
      <c r="I8" s="960"/>
      <c r="J8" s="207"/>
      <c r="K8" s="960"/>
      <c r="L8" s="207"/>
      <c r="M8" s="20"/>
    </row>
    <row r="9" spans="1:13" s="24" customFormat="1" ht="12" customHeight="1">
      <c r="A9" s="769"/>
      <c r="B9" s="769" t="s">
        <v>7</v>
      </c>
      <c r="C9" s="100">
        <v>1928</v>
      </c>
      <c r="D9" s="101">
        <v>2061</v>
      </c>
      <c r="E9" s="102">
        <v>0.95904788909132466</v>
      </c>
      <c r="F9" s="102">
        <v>1.0164297560092181</v>
      </c>
      <c r="G9" s="103">
        <v>5.9832118469351343</v>
      </c>
      <c r="H9" s="100">
        <v>1172</v>
      </c>
      <c r="I9" s="104">
        <v>773</v>
      </c>
      <c r="J9" s="102">
        <v>0.58298969191651062</v>
      </c>
      <c r="K9" s="102">
        <v>0.38122280514076928</v>
      </c>
      <c r="L9" s="102">
        <v>-34.608997307046067</v>
      </c>
      <c r="M9" s="26"/>
    </row>
    <row r="10" spans="1:13" ht="12" customHeight="1">
      <c r="A10" s="5"/>
      <c r="C10" s="105"/>
      <c r="D10" s="105"/>
      <c r="E10" s="105"/>
      <c r="F10" s="105"/>
      <c r="G10" s="105"/>
      <c r="H10" s="106"/>
      <c r="I10" s="106"/>
      <c r="J10" s="106"/>
      <c r="K10" s="106"/>
      <c r="L10" s="106"/>
      <c r="M10" s="26"/>
    </row>
    <row r="11" spans="1:13" ht="12" customHeight="1">
      <c r="A11" s="1175" t="s">
        <v>118</v>
      </c>
      <c r="B11" s="84" t="s">
        <v>9</v>
      </c>
      <c r="C11" s="53">
        <v>79</v>
      </c>
      <c r="D11" s="72">
        <v>61</v>
      </c>
      <c r="E11" s="50">
        <v>2.3932613032368102</v>
      </c>
      <c r="F11" s="50">
        <v>1.8366274702263117</v>
      </c>
      <c r="G11" s="73">
        <v>-23.258381032512773</v>
      </c>
      <c r="H11" s="53">
        <v>11</v>
      </c>
      <c r="I11" s="74">
        <v>14</v>
      </c>
      <c r="J11" s="50">
        <v>0.33323891564056851</v>
      </c>
      <c r="K11" s="50">
        <v>0.42152105874046497</v>
      </c>
      <c r="L11" s="50">
        <v>26.492146912132426</v>
      </c>
      <c r="M11" s="22"/>
    </row>
    <row r="12" spans="1:13" ht="12" customHeight="1">
      <c r="A12" s="1175"/>
      <c r="B12" s="85" t="s">
        <v>11</v>
      </c>
      <c r="C12" s="28">
        <v>151</v>
      </c>
      <c r="D12" s="66">
        <v>199</v>
      </c>
      <c r="E12" s="47">
        <v>1.0037132738155734</v>
      </c>
      <c r="F12" s="47">
        <v>1.315583228786336</v>
      </c>
      <c r="G12" s="10">
        <v>31.071618071284689</v>
      </c>
      <c r="H12" s="28">
        <v>122</v>
      </c>
      <c r="I12" s="40">
        <v>125</v>
      </c>
      <c r="J12" s="47">
        <v>0.81094714838079451</v>
      </c>
      <c r="K12" s="47">
        <v>0.82637137486578904</v>
      </c>
      <c r="L12" s="47">
        <v>1.9020014455679188</v>
      </c>
      <c r="M12" s="22"/>
    </row>
    <row r="13" spans="1:13" ht="12" customHeight="1">
      <c r="A13" s="1175"/>
      <c r="B13" s="85" t="s">
        <v>12</v>
      </c>
      <c r="C13" s="28">
        <v>107</v>
      </c>
      <c r="D13" s="40">
        <v>74</v>
      </c>
      <c r="E13" s="47">
        <v>1.2187707091354725</v>
      </c>
      <c r="F13" s="47">
        <v>0.83676775612697751</v>
      </c>
      <c r="G13" s="10">
        <v>-31.343299452894328</v>
      </c>
      <c r="H13" s="27">
        <v>75</v>
      </c>
      <c r="I13" s="40">
        <v>66</v>
      </c>
      <c r="J13" s="47">
        <v>0.85427853444075164</v>
      </c>
      <c r="K13" s="47">
        <v>0.74630637708622316</v>
      </c>
      <c r="L13" s="47">
        <v>-12.638987520061221</v>
      </c>
      <c r="M13" s="22"/>
    </row>
    <row r="14" spans="1:13" ht="12" customHeight="1">
      <c r="A14" s="1175"/>
      <c r="B14" s="85" t="s">
        <v>13</v>
      </c>
      <c r="C14" s="27">
        <v>29</v>
      </c>
      <c r="D14" s="66">
        <v>46</v>
      </c>
      <c r="E14" s="47">
        <v>1.0395155714055793</v>
      </c>
      <c r="F14" s="47">
        <v>1.6126928745619435</v>
      </c>
      <c r="G14" s="10">
        <v>55.138885738993167</v>
      </c>
      <c r="H14" s="27">
        <v>7</v>
      </c>
      <c r="I14" s="40">
        <v>3</v>
      </c>
      <c r="J14" s="47">
        <v>0.25091755171858809</v>
      </c>
      <c r="K14" s="47">
        <v>0.1051756222540398</v>
      </c>
      <c r="L14" s="47">
        <v>-58.083592983563953</v>
      </c>
      <c r="M14" s="22"/>
    </row>
    <row r="15" spans="1:13" s="20" customFormat="1" ht="12" customHeight="1">
      <c r="A15" s="1175"/>
      <c r="B15" s="85" t="s">
        <v>14</v>
      </c>
      <c r="C15" s="27">
        <v>35</v>
      </c>
      <c r="D15" s="66">
        <v>51</v>
      </c>
      <c r="E15" s="47">
        <v>0.91160884375180695</v>
      </c>
      <c r="F15" s="47">
        <v>1.3127247558525001</v>
      </c>
      <c r="G15" s="10">
        <v>44.000879856525444</v>
      </c>
      <c r="H15" s="27">
        <v>18</v>
      </c>
      <c r="I15" s="40">
        <v>25</v>
      </c>
      <c r="J15" s="47">
        <v>0.46882740535807216</v>
      </c>
      <c r="K15" s="47">
        <v>0.64349252737867657</v>
      </c>
      <c r="L15" s="47">
        <v>37.255740603986652</v>
      </c>
      <c r="M15" s="22"/>
    </row>
    <row r="16" spans="1:13" ht="12" customHeight="1">
      <c r="A16" s="1175"/>
      <c r="B16" s="85" t="s">
        <v>15</v>
      </c>
      <c r="C16" s="27">
        <v>124</v>
      </c>
      <c r="D16" s="66">
        <v>135</v>
      </c>
      <c r="E16" s="47">
        <v>1.9272470457167867</v>
      </c>
      <c r="F16" s="47">
        <v>2.0695294441918426</v>
      </c>
      <c r="G16" s="10">
        <v>7.3826756559970619</v>
      </c>
      <c r="H16" s="27">
        <v>11</v>
      </c>
      <c r="I16" s="40">
        <v>6</v>
      </c>
      <c r="J16" s="47">
        <v>0.17096546373294075</v>
      </c>
      <c r="K16" s="47">
        <v>9.1979086408526339E-2</v>
      </c>
      <c r="L16" s="47">
        <v>-46.200194822853994</v>
      </c>
      <c r="M16" s="22"/>
    </row>
    <row r="17" spans="1:13" ht="12" customHeight="1">
      <c r="A17" s="1175"/>
      <c r="B17" s="85" t="s">
        <v>16</v>
      </c>
      <c r="C17" s="27">
        <v>63</v>
      </c>
      <c r="D17" s="66">
        <v>72</v>
      </c>
      <c r="E17" s="47">
        <v>0.92724770362690734</v>
      </c>
      <c r="F17" s="47">
        <v>1.0509592630673648</v>
      </c>
      <c r="G17" s="10">
        <v>13.341802730442211</v>
      </c>
      <c r="H17" s="27">
        <v>99</v>
      </c>
      <c r="I17" s="40">
        <v>124</v>
      </c>
      <c r="J17" s="47">
        <v>1.4571035342708543</v>
      </c>
      <c r="K17" s="47">
        <v>1.8099853975049058</v>
      </c>
      <c r="L17" s="47">
        <v>24.218036325787679</v>
      </c>
      <c r="M17" s="22"/>
    </row>
    <row r="18" spans="1:13" ht="12" customHeight="1">
      <c r="A18" s="1175"/>
      <c r="B18" s="85" t="s">
        <v>17</v>
      </c>
      <c r="C18" s="27">
        <v>45</v>
      </c>
      <c r="D18" s="66">
        <v>46</v>
      </c>
      <c r="E18" s="47">
        <v>1.4141546827532523</v>
      </c>
      <c r="F18" s="47">
        <v>1.426641032615185</v>
      </c>
      <c r="G18" s="10">
        <v>0.88295502707120477</v>
      </c>
      <c r="H18" s="27">
        <v>63</v>
      </c>
      <c r="I18" s="40">
        <v>32</v>
      </c>
      <c r="J18" s="47">
        <v>1.9798165558545533</v>
      </c>
      <c r="K18" s="47">
        <v>0.99244593573230255</v>
      </c>
      <c r="L18" s="47">
        <v>-49.871823589032942</v>
      </c>
      <c r="M18" s="22"/>
    </row>
    <row r="19" spans="1:13" ht="12" customHeight="1">
      <c r="A19" s="1175"/>
      <c r="B19" s="85" t="s">
        <v>18</v>
      </c>
      <c r="C19" s="27">
        <v>26</v>
      </c>
      <c r="D19" s="66">
        <v>39</v>
      </c>
      <c r="E19" s="47">
        <v>1.0049206325279667</v>
      </c>
      <c r="F19" s="47">
        <v>1.4887445188434973</v>
      </c>
      <c r="G19" s="10">
        <v>48.145482404757558</v>
      </c>
      <c r="H19" s="27">
        <v>17</v>
      </c>
      <c r="I19" s="40">
        <v>7</v>
      </c>
      <c r="J19" s="47">
        <v>0.65706349049905521</v>
      </c>
      <c r="K19" s="47">
        <v>0.2672105546642175</v>
      </c>
      <c r="L19" s="47">
        <v>-59.332612673203805</v>
      </c>
      <c r="M19" s="22"/>
    </row>
    <row r="20" spans="1:13" ht="12" customHeight="1">
      <c r="A20" s="1175"/>
      <c r="B20" s="85" t="s">
        <v>54</v>
      </c>
      <c r="C20" s="27">
        <v>84</v>
      </c>
      <c r="D20" s="66">
        <v>67</v>
      </c>
      <c r="E20" s="47">
        <v>0.40789854747327242</v>
      </c>
      <c r="F20" s="47">
        <v>0.32313922328037725</v>
      </c>
      <c r="G20" s="10">
        <v>-20.779511159805992</v>
      </c>
      <c r="H20" s="27">
        <v>61</v>
      </c>
      <c r="I20" s="40">
        <v>64</v>
      </c>
      <c r="J20" s="47">
        <v>0.29621204042701926</v>
      </c>
      <c r="K20" s="47">
        <v>0.3086703028349872</v>
      </c>
      <c r="L20" s="47">
        <v>4.2058595558803518</v>
      </c>
      <c r="M20" s="22"/>
    </row>
    <row r="21" spans="1:13" ht="12" customHeight="1">
      <c r="A21" s="1175"/>
      <c r="B21" s="85" t="s">
        <v>34</v>
      </c>
      <c r="C21" s="27">
        <v>156</v>
      </c>
      <c r="D21" s="66">
        <v>180</v>
      </c>
      <c r="E21" s="47">
        <v>1.957425002390317</v>
      </c>
      <c r="F21" s="47">
        <v>2.2293992363564481</v>
      </c>
      <c r="G21" s="10">
        <v>13.894490651443036</v>
      </c>
      <c r="H21" s="27">
        <v>41</v>
      </c>
      <c r="I21" s="40">
        <v>22</v>
      </c>
      <c r="J21" s="47">
        <v>0.51445144293591671</v>
      </c>
      <c r="K21" s="47">
        <v>0.27248212888801032</v>
      </c>
      <c r="L21" s="47">
        <v>-47.034431989735445</v>
      </c>
      <c r="M21" s="22"/>
    </row>
    <row r="22" spans="1:13" ht="12" customHeight="1">
      <c r="A22" s="1175"/>
      <c r="B22" s="85" t="s">
        <v>36</v>
      </c>
      <c r="C22" s="122">
        <v>46</v>
      </c>
      <c r="D22" s="66">
        <v>43</v>
      </c>
      <c r="E22" s="47">
        <v>0.41827821229710666</v>
      </c>
      <c r="F22" s="47">
        <v>0.38802738787542551</v>
      </c>
      <c r="G22" s="10">
        <v>-7.2322257130126815</v>
      </c>
      <c r="H22" s="122">
        <v>86</v>
      </c>
      <c r="I22" s="40">
        <v>67</v>
      </c>
      <c r="J22" s="47">
        <v>0.78199839690328632</v>
      </c>
      <c r="K22" s="47">
        <v>0.60460081366636065</v>
      </c>
      <c r="L22" s="47">
        <v>-22.685159450379956</v>
      </c>
      <c r="M22" s="22"/>
    </row>
    <row r="23" spans="1:13" ht="12" customHeight="1">
      <c r="A23" s="1175"/>
      <c r="B23" s="85" t="s">
        <v>19</v>
      </c>
      <c r="C23" s="27">
        <v>73</v>
      </c>
      <c r="D23" s="27">
        <v>81</v>
      </c>
      <c r="E23" s="47">
        <v>0.79274152825363386</v>
      </c>
      <c r="F23" s="47">
        <v>0.87301867871964156</v>
      </c>
      <c r="G23" s="10">
        <v>10.126522656489811</v>
      </c>
      <c r="H23" s="27">
        <v>83</v>
      </c>
      <c r="I23" s="27">
        <v>38</v>
      </c>
      <c r="J23" s="47">
        <v>0.90133625815139196</v>
      </c>
      <c r="K23" s="47">
        <v>0.40956431841168373</v>
      </c>
      <c r="L23" s="47">
        <v>-54.560319225181807</v>
      </c>
      <c r="M23" s="22"/>
    </row>
    <row r="24" spans="1:13" ht="12" customHeight="1">
      <c r="A24" s="1175"/>
      <c r="B24" s="85" t="s">
        <v>23</v>
      </c>
      <c r="C24" s="27">
        <v>29</v>
      </c>
      <c r="D24" s="66">
        <v>33</v>
      </c>
      <c r="E24" s="47">
        <v>0.91097454171697967</v>
      </c>
      <c r="F24" s="47">
        <v>1.03320145925617</v>
      </c>
      <c r="G24" s="10">
        <v>13.417160627652706</v>
      </c>
      <c r="H24" s="27">
        <v>16</v>
      </c>
      <c r="I24" s="40">
        <v>14</v>
      </c>
      <c r="J24" s="47">
        <v>0.50260664370591979</v>
      </c>
      <c r="K24" s="47">
        <v>0.43832789180564791</v>
      </c>
      <c r="L24" s="47">
        <v>-12.789077244645824</v>
      </c>
      <c r="M24" s="22"/>
    </row>
    <row r="25" spans="1:13" ht="12" customHeight="1">
      <c r="A25" s="1175"/>
      <c r="B25" s="85" t="s">
        <v>62</v>
      </c>
      <c r="C25" s="27">
        <v>148</v>
      </c>
      <c r="D25" s="66">
        <v>152</v>
      </c>
      <c r="E25" s="47">
        <v>0.90413819776789051</v>
      </c>
      <c r="F25" s="47">
        <v>0.92338498599097407</v>
      </c>
      <c r="G25" s="10">
        <v>2.1287440648563916</v>
      </c>
      <c r="H25" s="27">
        <v>39</v>
      </c>
      <c r="I25" s="40">
        <v>41</v>
      </c>
      <c r="J25" s="47">
        <v>0.23825263319559276</v>
      </c>
      <c r="K25" s="47">
        <v>0.24907095016861799</v>
      </c>
      <c r="L25" s="47">
        <v>4.5406914617996961</v>
      </c>
      <c r="M25" s="22"/>
    </row>
    <row r="26" spans="1:13" ht="12" customHeight="1">
      <c r="A26" s="1175"/>
      <c r="B26" s="85" t="s">
        <v>24</v>
      </c>
      <c r="C26" s="27">
        <v>16</v>
      </c>
      <c r="D26" s="66">
        <v>61</v>
      </c>
      <c r="E26" s="47">
        <v>0.47422034470484081</v>
      </c>
      <c r="F26" s="47">
        <v>1.789638287697557</v>
      </c>
      <c r="G26" s="10">
        <v>277.38538797011012</v>
      </c>
      <c r="H26" s="27">
        <v>321</v>
      </c>
      <c r="I26" s="40">
        <v>44</v>
      </c>
      <c r="J26" s="47">
        <v>9.5140456656408681</v>
      </c>
      <c r="K26" s="47">
        <v>1.2908866337490574</v>
      </c>
      <c r="L26" s="47">
        <v>-86.43178013732917</v>
      </c>
      <c r="M26" s="22"/>
    </row>
    <row r="27" spans="1:13" ht="12" customHeight="1">
      <c r="A27" s="1175"/>
      <c r="B27" s="85" t="s">
        <v>47</v>
      </c>
      <c r="C27" s="66">
        <v>129</v>
      </c>
      <c r="D27" s="66">
        <v>141</v>
      </c>
      <c r="E27" s="47">
        <v>1.1554953702704298</v>
      </c>
      <c r="F27" s="47">
        <v>1.2581114729594369</v>
      </c>
      <c r="G27" s="10">
        <v>8.8807021931200865</v>
      </c>
      <c r="H27" s="27" t="s">
        <v>37</v>
      </c>
      <c r="I27" s="27" t="s">
        <v>37</v>
      </c>
      <c r="J27" s="27" t="s">
        <v>37</v>
      </c>
      <c r="K27" s="27" t="s">
        <v>37</v>
      </c>
      <c r="L27" s="27" t="s">
        <v>37</v>
      </c>
      <c r="M27" s="22"/>
    </row>
    <row r="28" spans="1:13" ht="12" customHeight="1">
      <c r="A28" s="1175"/>
      <c r="B28" s="85" t="s">
        <v>25</v>
      </c>
      <c r="C28" s="27">
        <v>2</v>
      </c>
      <c r="D28" s="66" t="s">
        <v>46</v>
      </c>
      <c r="E28" s="47">
        <v>0.40977560687767378</v>
      </c>
      <c r="F28" s="47" t="s">
        <v>46</v>
      </c>
      <c r="G28" s="10">
        <v>-100</v>
      </c>
      <c r="H28" s="27">
        <v>6</v>
      </c>
      <c r="I28" s="32">
        <v>1</v>
      </c>
      <c r="J28" s="47">
        <v>1.2293268206330215</v>
      </c>
      <c r="K28" s="47">
        <v>0.2012331567847771</v>
      </c>
      <c r="L28" s="47">
        <v>-83.630621783623383</v>
      </c>
      <c r="M28" s="22"/>
    </row>
    <row r="29" spans="1:13" ht="12" customHeight="1">
      <c r="A29" s="1175"/>
      <c r="B29" s="86" t="s">
        <v>59</v>
      </c>
      <c r="C29" s="33">
        <v>55</v>
      </c>
      <c r="D29" s="66">
        <v>54</v>
      </c>
      <c r="E29" s="47">
        <v>0.82903066418620697</v>
      </c>
      <c r="F29" s="47">
        <v>0.80271758552063965</v>
      </c>
      <c r="G29" s="10">
        <v>-3.1739572252609918</v>
      </c>
      <c r="H29" s="33">
        <v>19</v>
      </c>
      <c r="I29" s="40">
        <v>13</v>
      </c>
      <c r="J29" s="47">
        <v>0.28639241126432602</v>
      </c>
      <c r="K29" s="47">
        <v>0.19324682614385769</v>
      </c>
      <c r="L29" s="47">
        <v>-32.523761614095136</v>
      </c>
      <c r="M29" s="22"/>
    </row>
    <row r="30" spans="1:13" ht="12" customHeight="1">
      <c r="A30" s="1175"/>
      <c r="B30" s="85" t="s">
        <v>21</v>
      </c>
      <c r="C30" s="27">
        <v>380</v>
      </c>
      <c r="D30" s="66">
        <v>374</v>
      </c>
      <c r="E30" s="47">
        <v>0.87028875195989597</v>
      </c>
      <c r="F30" s="47">
        <v>0.84931853768966825</v>
      </c>
      <c r="G30" s="10">
        <v>-2.4095697230376203</v>
      </c>
      <c r="H30" s="27" t="s">
        <v>37</v>
      </c>
      <c r="I30" s="27" t="s">
        <v>37</v>
      </c>
      <c r="J30" s="27" t="s">
        <v>37</v>
      </c>
      <c r="K30" s="27" t="s">
        <v>37</v>
      </c>
      <c r="L30" s="27" t="s">
        <v>37</v>
      </c>
      <c r="M30" s="22"/>
    </row>
    <row r="31" spans="1:13" ht="15">
      <c r="A31" s="1175"/>
      <c r="B31" s="87" t="s">
        <v>38</v>
      </c>
      <c r="C31" s="29">
        <v>35</v>
      </c>
      <c r="D31" s="123">
        <v>33</v>
      </c>
      <c r="E31" s="48">
        <v>1.5940522721621087</v>
      </c>
      <c r="F31" s="48">
        <v>1.4867717859373015</v>
      </c>
      <c r="G31" s="30">
        <v>-6.7300481984380696</v>
      </c>
      <c r="H31" s="29">
        <v>8</v>
      </c>
      <c r="I31" s="124">
        <v>11</v>
      </c>
      <c r="J31" s="48">
        <v>0.36435480506562484</v>
      </c>
      <c r="K31" s="48">
        <v>0.49559059531243382</v>
      </c>
      <c r="L31" s="48">
        <v>36.018679710611138</v>
      </c>
      <c r="M31" s="71"/>
    </row>
    <row r="32" spans="1:13" ht="12" customHeight="1">
      <c r="A32" s="779"/>
      <c r="B32" s="31"/>
      <c r="C32" s="68"/>
      <c r="D32" s="68"/>
      <c r="E32" s="68"/>
      <c r="F32" s="68"/>
      <c r="G32" s="68"/>
      <c r="H32" s="69"/>
      <c r="I32" s="69"/>
      <c r="J32" s="69"/>
      <c r="K32" s="69"/>
      <c r="L32" s="69"/>
      <c r="M32" s="22"/>
    </row>
    <row r="33" spans="1:13" ht="12" customHeight="1">
      <c r="A33" s="1175" t="s">
        <v>119</v>
      </c>
      <c r="B33" s="49" t="s">
        <v>8</v>
      </c>
      <c r="C33" s="75">
        <v>13</v>
      </c>
      <c r="D33" s="107">
        <v>19</v>
      </c>
      <c r="E33" s="108">
        <v>1.6742587863169269</v>
      </c>
      <c r="F33" s="108">
        <v>2.4047558476701081</v>
      </c>
      <c r="G33" s="109">
        <v>43.631072288421166</v>
      </c>
      <c r="H33" s="117">
        <v>4</v>
      </c>
      <c r="I33" s="110">
        <v>2</v>
      </c>
      <c r="J33" s="108">
        <v>0.51515654963597746</v>
      </c>
      <c r="K33" s="108">
        <v>0.2531321944915903</v>
      </c>
      <c r="L33" s="108">
        <v>-50.863054217119078</v>
      </c>
      <c r="M33" s="22"/>
    </row>
    <row r="34" spans="1:13" ht="12" customHeight="1">
      <c r="A34" s="1175"/>
      <c r="B34" s="11" t="s">
        <v>60</v>
      </c>
      <c r="C34" s="67">
        <v>9</v>
      </c>
      <c r="D34" s="68">
        <v>8</v>
      </c>
      <c r="E34" s="111">
        <v>1.2244964598446795</v>
      </c>
      <c r="F34" s="111">
        <v>1.0653711753174806</v>
      </c>
      <c r="G34" s="112">
        <v>-12.99516084737256</v>
      </c>
      <c r="H34" s="67">
        <v>7</v>
      </c>
      <c r="I34" s="69">
        <v>1</v>
      </c>
      <c r="J34" s="111">
        <v>0.9523861354347507</v>
      </c>
      <c r="K34" s="111">
        <v>0.13317139691468508</v>
      </c>
      <c r="L34" s="111">
        <v>-86.017079421899155</v>
      </c>
      <c r="M34" s="22"/>
    </row>
    <row r="35" spans="1:13" ht="12" customHeight="1">
      <c r="A35" s="1175"/>
      <c r="B35" s="8" t="s">
        <v>35</v>
      </c>
      <c r="C35" s="9">
        <v>28</v>
      </c>
      <c r="D35" s="68">
        <v>16</v>
      </c>
      <c r="E35" s="111">
        <v>0.71530374479392989</v>
      </c>
      <c r="F35" s="111">
        <v>0.40569134241997423</v>
      </c>
      <c r="G35" s="112">
        <v>-43.284046061180781</v>
      </c>
      <c r="H35" s="9">
        <v>14</v>
      </c>
      <c r="I35" s="69">
        <v>19</v>
      </c>
      <c r="J35" s="111">
        <v>0.35765187239696494</v>
      </c>
      <c r="K35" s="111">
        <v>0.48175846912371939</v>
      </c>
      <c r="L35" s="111">
        <v>34.700390604695627</v>
      </c>
      <c r="M35" s="22"/>
    </row>
    <row r="36" spans="1:13" ht="12" customHeight="1">
      <c r="A36" s="1175"/>
      <c r="B36" s="8" t="s">
        <v>20</v>
      </c>
      <c r="C36" s="9">
        <v>10</v>
      </c>
      <c r="D36" s="68">
        <v>17</v>
      </c>
      <c r="E36" s="111">
        <v>0.57863204441116667</v>
      </c>
      <c r="F36" s="111">
        <v>0.97224470140935448</v>
      </c>
      <c r="G36" s="112">
        <v>68.024690440146628</v>
      </c>
      <c r="H36" s="9">
        <v>3</v>
      </c>
      <c r="I36" s="69">
        <v>7</v>
      </c>
      <c r="J36" s="111">
        <v>0.17358961332334999</v>
      </c>
      <c r="K36" s="111">
        <v>0.40033605352149892</v>
      </c>
      <c r="L36" s="111">
        <v>130.62212413353458</v>
      </c>
      <c r="M36" s="22"/>
    </row>
    <row r="37" spans="1:13" ht="12" customHeight="1">
      <c r="A37" s="1175"/>
      <c r="B37" s="62" t="s">
        <v>27</v>
      </c>
      <c r="C37" s="14">
        <v>20</v>
      </c>
      <c r="D37" s="113">
        <v>14</v>
      </c>
      <c r="E37" s="114">
        <v>1.3530298397200853</v>
      </c>
      <c r="F37" s="114">
        <v>0.9352787130564908</v>
      </c>
      <c r="G37" s="115">
        <v>-30.875233819678272</v>
      </c>
      <c r="H37" s="14">
        <v>8</v>
      </c>
      <c r="I37" s="116">
        <v>9</v>
      </c>
      <c r="J37" s="114">
        <v>0.54121193588803407</v>
      </c>
      <c r="K37" s="114">
        <v>0.60125060125060126</v>
      </c>
      <c r="L37" s="114">
        <v>11.093374218374223</v>
      </c>
      <c r="M37" s="22"/>
    </row>
    <row r="38" spans="1:13" ht="12" customHeight="1">
      <c r="A38" s="779"/>
      <c r="B38" s="31"/>
      <c r="C38" s="68"/>
      <c r="D38" s="68"/>
      <c r="E38" s="68"/>
      <c r="F38" s="68"/>
      <c r="G38" s="68"/>
      <c r="H38" s="69"/>
      <c r="I38" s="69"/>
      <c r="J38" s="69"/>
      <c r="K38" s="69"/>
      <c r="L38" s="69"/>
      <c r="M38" s="22"/>
    </row>
    <row r="39" spans="1:13" ht="12" customHeight="1">
      <c r="A39" s="772" t="s">
        <v>120</v>
      </c>
      <c r="B39" s="83" t="s">
        <v>10</v>
      </c>
      <c r="C39" s="81">
        <v>36</v>
      </c>
      <c r="D39" s="118">
        <v>45</v>
      </c>
      <c r="E39" s="119">
        <v>0.94539776429185374</v>
      </c>
      <c r="F39" s="119">
        <v>1.1616671524156352</v>
      </c>
      <c r="G39" s="120">
        <v>22.876020685936055</v>
      </c>
      <c r="H39" s="81">
        <v>33</v>
      </c>
      <c r="I39" s="121">
        <v>18</v>
      </c>
      <c r="J39" s="119">
        <v>0.86661461726753264</v>
      </c>
      <c r="K39" s="119">
        <v>0.46466686096625409</v>
      </c>
      <c r="L39" s="119">
        <v>-46.381372791591538</v>
      </c>
      <c r="M39" s="22"/>
    </row>
    <row r="40" spans="1:13">
      <c r="A40" s="43" t="s">
        <v>1014</v>
      </c>
      <c r="B40" s="70"/>
      <c r="C40" s="70"/>
      <c r="D40" s="70"/>
      <c r="E40" s="70"/>
      <c r="F40" s="70"/>
      <c r="G40" s="70"/>
      <c r="H40" s="70"/>
      <c r="I40" s="70"/>
      <c r="J40" s="70"/>
      <c r="K40" s="70"/>
      <c r="L40" s="70"/>
      <c r="M40" s="20"/>
    </row>
    <row r="41" spans="1:13" ht="12.75" customHeight="1">
      <c r="A41" s="43" t="s">
        <v>113</v>
      </c>
      <c r="B41" s="70"/>
      <c r="C41" s="70"/>
      <c r="D41" s="70"/>
      <c r="E41" s="70"/>
      <c r="F41" s="70"/>
      <c r="G41" s="70"/>
      <c r="H41" s="70"/>
      <c r="I41" s="70"/>
      <c r="J41" s="70"/>
      <c r="K41" s="70"/>
      <c r="L41" s="70"/>
      <c r="M41" s="20"/>
    </row>
    <row r="42" spans="1:13" ht="12.75" customHeight="1">
      <c r="A42" s="43" t="s">
        <v>123</v>
      </c>
      <c r="B42" s="70"/>
      <c r="C42" s="70"/>
      <c r="D42" s="70"/>
      <c r="E42" s="70"/>
      <c r="F42" s="70"/>
      <c r="G42" s="70"/>
      <c r="H42" s="70"/>
      <c r="I42" s="70"/>
      <c r="J42" s="70"/>
      <c r="K42" s="70"/>
      <c r="L42" s="70"/>
      <c r="M42" s="20"/>
    </row>
    <row r="43" spans="1:13">
      <c r="A43" s="34" t="s">
        <v>39</v>
      </c>
      <c r="B43" s="767"/>
      <c r="C43" s="767"/>
      <c r="D43" s="767"/>
      <c r="E43" s="767"/>
      <c r="F43" s="767"/>
      <c r="G43" s="767"/>
      <c r="H43" s="767"/>
    </row>
    <row r="44" spans="1:13" ht="23.25" customHeight="1">
      <c r="A44" s="1176" t="s">
        <v>121</v>
      </c>
      <c r="B44" s="1176"/>
      <c r="C44" s="1176"/>
      <c r="D44" s="1176"/>
      <c r="E44" s="1176"/>
      <c r="F44" s="1176"/>
      <c r="G44" s="1176"/>
      <c r="H44" s="1176"/>
      <c r="I44" s="1176"/>
      <c r="J44" s="1176"/>
    </row>
    <row r="45" spans="1:13" ht="12">
      <c r="A45" s="16" t="s">
        <v>40</v>
      </c>
      <c r="B45" s="16"/>
      <c r="C45" s="16"/>
      <c r="D45" s="17"/>
      <c r="E45" s="16"/>
      <c r="F45" s="16"/>
      <c r="G45" s="16"/>
      <c r="H45" s="6"/>
      <c r="I45" s="6"/>
      <c r="J45" s="6"/>
      <c r="K45" s="6"/>
      <c r="L45" s="6"/>
    </row>
    <row r="46" spans="1:13">
      <c r="A46" s="16" t="s">
        <v>51</v>
      </c>
      <c r="B46" s="16"/>
      <c r="C46" s="16"/>
      <c r="D46" s="16"/>
      <c r="E46" s="16"/>
      <c r="F46" s="16"/>
      <c r="G46" s="16"/>
      <c r="H46" s="35"/>
      <c r="I46" s="35"/>
      <c r="J46" s="35"/>
      <c r="K46" s="35"/>
      <c r="L46" s="6"/>
    </row>
    <row r="47" spans="1:13" ht="13.5" customHeight="1">
      <c r="A47" s="16" t="s">
        <v>55</v>
      </c>
      <c r="B47" s="18"/>
      <c r="C47" s="18"/>
      <c r="D47" s="3"/>
      <c r="E47" s="3"/>
      <c r="F47" s="3"/>
      <c r="G47" s="3"/>
      <c r="H47" s="28"/>
      <c r="I47" s="28"/>
      <c r="J47" s="7"/>
      <c r="K47" s="7"/>
      <c r="L47" s="36"/>
    </row>
    <row r="48" spans="1:13">
      <c r="A48" s="92" t="s">
        <v>64</v>
      </c>
      <c r="H48" s="27"/>
      <c r="I48" s="27"/>
      <c r="J48" s="7"/>
      <c r="K48" s="7"/>
      <c r="L48" s="36"/>
    </row>
    <row r="49" spans="1:12">
      <c r="A49" s="778"/>
      <c r="B49" s="778"/>
      <c r="H49" s="27"/>
      <c r="I49" s="27"/>
      <c r="J49" s="7"/>
      <c r="K49" s="7"/>
      <c r="L49" s="36"/>
    </row>
    <row r="50" spans="1:12">
      <c r="A50" s="1171"/>
      <c r="B50" s="1172"/>
      <c r="C50" s="1172"/>
      <c r="D50" s="1172"/>
      <c r="E50" s="1172"/>
      <c r="F50" s="1172"/>
      <c r="G50" s="1172"/>
      <c r="H50" s="766"/>
      <c r="I50" s="27"/>
      <c r="J50" s="7"/>
      <c r="K50" s="7"/>
      <c r="L50" s="36"/>
    </row>
    <row r="51" spans="1:12">
      <c r="A51" s="1173"/>
      <c r="B51" s="1173"/>
      <c r="C51" s="1173"/>
      <c r="D51" s="1173"/>
      <c r="E51" s="1173"/>
      <c r="F51" s="1173"/>
      <c r="G51" s="1173"/>
      <c r="H51" s="767"/>
      <c r="I51" s="27"/>
      <c r="J51" s="7"/>
      <c r="K51" s="7"/>
      <c r="L51" s="36"/>
    </row>
  </sheetData>
  <sortState ref="B9:L36">
    <sortCondition ref="B9:B36"/>
  </sortState>
  <mergeCells count="12">
    <mergeCell ref="A50:G51"/>
    <mergeCell ref="A5:A7"/>
    <mergeCell ref="B5:B7"/>
    <mergeCell ref="C5:G5"/>
    <mergeCell ref="H5:L5"/>
    <mergeCell ref="C6:D6"/>
    <mergeCell ref="E6:G6"/>
    <mergeCell ref="H6:I6"/>
    <mergeCell ref="J6:L6"/>
    <mergeCell ref="A11:A31"/>
    <mergeCell ref="A33:A37"/>
    <mergeCell ref="A44:J44"/>
  </mergeCells>
  <pageMargins left="0.511811024" right="0.511811024" top="0.78740157499999996" bottom="0.78740157499999996" header="0.31496062000000002" footer="0.31496062000000002"/>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zoomScaleNormal="100" workbookViewId="0">
      <selection sqref="A1:XFD1048576"/>
    </sheetView>
  </sheetViews>
  <sheetFormatPr defaultColWidth="8.85546875" defaultRowHeight="12" customHeight="1"/>
  <cols>
    <col min="1" max="1" width="19.7109375" style="3" customWidth="1"/>
    <col min="2" max="17" width="8.140625" style="3" customWidth="1"/>
    <col min="18" max="18" width="8.85546875" style="3"/>
    <col min="19" max="19" width="17.85546875" style="3" customWidth="1"/>
    <col min="20" max="16384" width="8.85546875" style="3"/>
  </cols>
  <sheetData>
    <row r="1" spans="1:21" ht="12" customHeight="1">
      <c r="A1" s="303" t="s">
        <v>628</v>
      </c>
      <c r="B1" s="305"/>
      <c r="C1" s="305"/>
      <c r="D1" s="305"/>
      <c r="E1" s="305"/>
      <c r="F1" s="305"/>
      <c r="G1" s="305"/>
      <c r="H1" s="305"/>
      <c r="I1" s="305"/>
      <c r="J1" s="482"/>
      <c r="K1" s="482"/>
      <c r="L1" s="482"/>
      <c r="M1" s="482"/>
      <c r="N1" s="305"/>
      <c r="O1" s="305"/>
      <c r="P1" s="305"/>
      <c r="Q1" s="305"/>
    </row>
    <row r="2" spans="1:21" ht="12" customHeight="1">
      <c r="A2" s="269" t="s">
        <v>444</v>
      </c>
      <c r="B2" s="305"/>
      <c r="C2" s="305"/>
      <c r="D2" s="305"/>
      <c r="E2" s="305"/>
      <c r="F2" s="305"/>
      <c r="G2" s="305"/>
      <c r="H2" s="305"/>
      <c r="I2" s="482"/>
      <c r="J2" s="482"/>
      <c r="K2" s="482"/>
      <c r="L2" s="482"/>
      <c r="M2" s="482"/>
      <c r="N2" s="305"/>
      <c r="O2" s="305"/>
      <c r="P2" s="305"/>
      <c r="Q2" s="305"/>
    </row>
    <row r="3" spans="1:21" ht="12" customHeight="1">
      <c r="A3" s="269" t="s">
        <v>436</v>
      </c>
      <c r="B3" s="305"/>
      <c r="C3" s="305"/>
      <c r="D3" s="305"/>
      <c r="E3" s="305"/>
      <c r="F3" s="305"/>
      <c r="G3" s="305"/>
      <c r="H3" s="305"/>
      <c r="I3" s="305"/>
      <c r="J3" s="482"/>
      <c r="K3" s="482"/>
      <c r="L3" s="482"/>
      <c r="M3" s="482"/>
      <c r="N3" s="305"/>
      <c r="O3" s="305"/>
      <c r="P3" s="305"/>
      <c r="Q3" s="305"/>
    </row>
    <row r="4" spans="1:21" ht="12" customHeight="1">
      <c r="A4" s="483"/>
      <c r="B4" s="305"/>
      <c r="C4" s="305"/>
      <c r="D4" s="305"/>
      <c r="E4" s="305"/>
      <c r="F4" s="305"/>
      <c r="G4" s="305"/>
      <c r="H4" s="305"/>
      <c r="I4" s="305"/>
      <c r="J4" s="482"/>
      <c r="K4" s="482"/>
      <c r="L4" s="482"/>
      <c r="M4" s="482"/>
      <c r="N4" s="305"/>
      <c r="O4" s="305"/>
      <c r="P4" s="305"/>
      <c r="Q4" s="305"/>
    </row>
    <row r="5" spans="1:21" ht="12" customHeight="1">
      <c r="A5" s="1249" t="s">
        <v>101</v>
      </c>
      <c r="B5" s="1232" t="s">
        <v>445</v>
      </c>
      <c r="C5" s="1232"/>
      <c r="D5" s="1232"/>
      <c r="E5" s="1232"/>
      <c r="F5" s="1232"/>
      <c r="G5" s="1232"/>
      <c r="H5" s="1232"/>
      <c r="I5" s="1233"/>
      <c r="J5" s="1254" t="s">
        <v>446</v>
      </c>
      <c r="K5" s="1255"/>
      <c r="L5" s="1254" t="s">
        <v>447</v>
      </c>
      <c r="M5" s="1255"/>
      <c r="N5" s="1245" t="s">
        <v>448</v>
      </c>
      <c r="O5" s="1245"/>
      <c r="P5" s="1239" t="s">
        <v>108</v>
      </c>
      <c r="Q5" s="1240"/>
    </row>
    <row r="6" spans="1:21" ht="21.75" customHeight="1">
      <c r="A6" s="1249"/>
      <c r="B6" s="1241" t="s">
        <v>449</v>
      </c>
      <c r="C6" s="1253"/>
      <c r="D6" s="1241" t="s">
        <v>450</v>
      </c>
      <c r="E6" s="1241"/>
      <c r="F6" s="1231" t="s">
        <v>451</v>
      </c>
      <c r="G6" s="1233"/>
      <c r="H6" s="1232" t="s">
        <v>108</v>
      </c>
      <c r="I6" s="1233"/>
      <c r="J6" s="1256"/>
      <c r="K6" s="1257"/>
      <c r="L6" s="1256"/>
      <c r="M6" s="1257"/>
      <c r="N6" s="1241"/>
      <c r="O6" s="1241"/>
      <c r="P6" s="1241"/>
      <c r="Q6" s="1242"/>
    </row>
    <row r="7" spans="1:21" ht="12" customHeight="1">
      <c r="A7" s="1249"/>
      <c r="B7" s="780">
        <v>2013</v>
      </c>
      <c r="C7" s="780">
        <v>2014</v>
      </c>
      <c r="D7" s="780">
        <v>2013</v>
      </c>
      <c r="E7" s="780">
        <v>2014</v>
      </c>
      <c r="F7" s="780">
        <v>2013</v>
      </c>
      <c r="G7" s="780">
        <v>2014</v>
      </c>
      <c r="H7" s="780">
        <v>2013</v>
      </c>
      <c r="I7" s="780">
        <v>2014</v>
      </c>
      <c r="J7" s="780">
        <v>2013</v>
      </c>
      <c r="K7" s="780">
        <v>2014</v>
      </c>
      <c r="L7" s="780">
        <v>2013</v>
      </c>
      <c r="M7" s="780">
        <v>2014</v>
      </c>
      <c r="N7" s="780">
        <v>2013</v>
      </c>
      <c r="O7" s="809">
        <v>2014</v>
      </c>
      <c r="P7" s="780">
        <v>2013</v>
      </c>
      <c r="Q7" s="484">
        <v>2014</v>
      </c>
    </row>
    <row r="8" spans="1:21" ht="12" customHeight="1">
      <c r="A8" s="796"/>
      <c r="B8" s="441"/>
      <c r="C8" s="441"/>
      <c r="D8" s="441"/>
      <c r="E8" s="441"/>
      <c r="F8" s="441"/>
      <c r="G8" s="441"/>
      <c r="H8" s="441"/>
      <c r="I8" s="441"/>
      <c r="J8" s="781"/>
      <c r="L8" s="781"/>
      <c r="N8" s="781"/>
      <c r="O8" s="485"/>
      <c r="P8" s="781"/>
      <c r="Q8" s="486"/>
      <c r="R8" s="441"/>
    </row>
    <row r="9" spans="1:21" ht="12" customHeight="1">
      <c r="A9" s="790" t="s">
        <v>7</v>
      </c>
      <c r="B9" s="868">
        <v>223798</v>
      </c>
      <c r="C9" s="868">
        <v>249701</v>
      </c>
      <c r="D9" s="868">
        <v>77488</v>
      </c>
      <c r="E9" s="868">
        <v>89639</v>
      </c>
      <c r="F9" s="868">
        <v>16954</v>
      </c>
      <c r="G9" s="868">
        <v>15036</v>
      </c>
      <c r="H9" s="868">
        <v>318240</v>
      </c>
      <c r="I9" s="868">
        <v>354376</v>
      </c>
      <c r="J9" s="868">
        <v>3126</v>
      </c>
      <c r="K9" s="868">
        <v>2497</v>
      </c>
      <c r="L9" s="868">
        <v>785</v>
      </c>
      <c r="M9" s="868">
        <v>360</v>
      </c>
      <c r="N9" s="868">
        <v>215639</v>
      </c>
      <c r="O9" s="868">
        <v>222190</v>
      </c>
      <c r="P9" s="868">
        <v>537790</v>
      </c>
      <c r="Q9" s="869">
        <v>579423</v>
      </c>
      <c r="R9" s="487"/>
      <c r="S9" s="450"/>
      <c r="T9" s="450"/>
      <c r="U9" s="450"/>
    </row>
    <row r="10" spans="1:21" ht="12" customHeight="1">
      <c r="A10" s="796"/>
      <c r="B10" s="488"/>
      <c r="C10" s="488"/>
      <c r="D10" s="488"/>
      <c r="E10" s="488"/>
      <c r="F10" s="488"/>
      <c r="G10" s="488"/>
      <c r="H10" s="488"/>
      <c r="I10" s="488"/>
      <c r="J10" s="488"/>
      <c r="K10" s="488"/>
      <c r="L10" s="488"/>
      <c r="M10" s="488"/>
      <c r="N10" s="488"/>
      <c r="O10" s="488"/>
      <c r="P10" s="488"/>
      <c r="Q10" s="488"/>
      <c r="R10" s="450"/>
    </row>
    <row r="11" spans="1:21" ht="12" customHeight="1">
      <c r="A11" s="859" t="s">
        <v>8</v>
      </c>
      <c r="B11" s="860">
        <v>1881</v>
      </c>
      <c r="C11" s="860">
        <v>2186</v>
      </c>
      <c r="D11" s="860">
        <v>669</v>
      </c>
      <c r="E11" s="860">
        <v>624</v>
      </c>
      <c r="F11" s="860">
        <v>4</v>
      </c>
      <c r="G11" s="860">
        <v>2</v>
      </c>
      <c r="H11" s="860">
        <v>2554</v>
      </c>
      <c r="I11" s="860">
        <v>2812</v>
      </c>
      <c r="J11" s="860">
        <v>9</v>
      </c>
      <c r="K11" s="860">
        <v>3</v>
      </c>
      <c r="L11" s="860">
        <v>3</v>
      </c>
      <c r="M11" s="860">
        <v>2</v>
      </c>
      <c r="N11" s="860">
        <v>1251</v>
      </c>
      <c r="O11" s="860">
        <v>671</v>
      </c>
      <c r="P11" s="860">
        <v>3817</v>
      </c>
      <c r="Q11" s="860">
        <v>3488</v>
      </c>
      <c r="R11" s="450"/>
    </row>
    <row r="12" spans="1:21" ht="12" customHeight="1">
      <c r="A12" s="126" t="s">
        <v>9</v>
      </c>
      <c r="B12" s="464">
        <v>1096</v>
      </c>
      <c r="C12" s="464">
        <v>1227</v>
      </c>
      <c r="D12" s="464">
        <v>1023</v>
      </c>
      <c r="E12" s="464">
        <v>1174</v>
      </c>
      <c r="F12" s="464">
        <v>723</v>
      </c>
      <c r="G12" s="464">
        <v>904</v>
      </c>
      <c r="H12" s="464">
        <v>2842</v>
      </c>
      <c r="I12" s="464">
        <v>3305</v>
      </c>
      <c r="J12" s="464">
        <v>50</v>
      </c>
      <c r="K12" s="464">
        <v>39</v>
      </c>
      <c r="L12" s="458" t="s">
        <v>46</v>
      </c>
      <c r="M12" s="464" t="s">
        <v>46</v>
      </c>
      <c r="N12" s="464">
        <v>1644</v>
      </c>
      <c r="O12" s="464">
        <v>2079</v>
      </c>
      <c r="P12" s="464">
        <v>4536</v>
      </c>
      <c r="Q12" s="464">
        <v>5423</v>
      </c>
      <c r="R12" s="450"/>
    </row>
    <row r="13" spans="1:21" ht="12" customHeight="1">
      <c r="A13" s="126" t="s">
        <v>22</v>
      </c>
      <c r="B13" s="464">
        <v>900</v>
      </c>
      <c r="C13" s="464">
        <v>1126</v>
      </c>
      <c r="D13" s="464">
        <v>406</v>
      </c>
      <c r="E13" s="464">
        <v>660</v>
      </c>
      <c r="F13" s="464">
        <v>18</v>
      </c>
      <c r="G13" s="464">
        <v>36</v>
      </c>
      <c r="H13" s="464">
        <v>1324</v>
      </c>
      <c r="I13" s="464">
        <v>1822</v>
      </c>
      <c r="J13" s="464">
        <v>4</v>
      </c>
      <c r="K13" s="464">
        <v>17</v>
      </c>
      <c r="L13" s="464">
        <v>3</v>
      </c>
      <c r="M13" s="464">
        <v>1</v>
      </c>
      <c r="N13" s="464">
        <v>901</v>
      </c>
      <c r="O13" s="464">
        <v>814</v>
      </c>
      <c r="P13" s="464">
        <v>2232</v>
      </c>
      <c r="Q13" s="464">
        <v>2654</v>
      </c>
      <c r="R13" s="450"/>
    </row>
    <row r="14" spans="1:21" ht="12" customHeight="1">
      <c r="A14" s="126" t="s">
        <v>10</v>
      </c>
      <c r="B14" s="464">
        <v>1342</v>
      </c>
      <c r="C14" s="464">
        <v>1662</v>
      </c>
      <c r="D14" s="464">
        <v>727</v>
      </c>
      <c r="E14" s="464">
        <v>880</v>
      </c>
      <c r="F14" s="464">
        <v>409</v>
      </c>
      <c r="G14" s="464">
        <v>653</v>
      </c>
      <c r="H14" s="464">
        <v>2478</v>
      </c>
      <c r="I14" s="464">
        <v>3195</v>
      </c>
      <c r="J14" s="464">
        <v>21</v>
      </c>
      <c r="K14" s="464">
        <v>4</v>
      </c>
      <c r="L14" s="464">
        <v>2</v>
      </c>
      <c r="M14" s="464" t="s">
        <v>46</v>
      </c>
      <c r="N14" s="464">
        <v>4906</v>
      </c>
      <c r="O14" s="464">
        <v>4179</v>
      </c>
      <c r="P14" s="464">
        <v>7407</v>
      </c>
      <c r="Q14" s="464">
        <v>7378</v>
      </c>
      <c r="R14" s="450"/>
    </row>
    <row r="15" spans="1:21" ht="12" customHeight="1">
      <c r="A15" s="126" t="s">
        <v>11</v>
      </c>
      <c r="B15" s="464">
        <v>3391</v>
      </c>
      <c r="C15" s="464">
        <v>3221</v>
      </c>
      <c r="D15" s="464">
        <v>2105</v>
      </c>
      <c r="E15" s="464">
        <v>2037</v>
      </c>
      <c r="F15" s="464">
        <v>38</v>
      </c>
      <c r="G15" s="464">
        <v>36</v>
      </c>
      <c r="H15" s="464">
        <v>5534</v>
      </c>
      <c r="I15" s="464">
        <v>5294</v>
      </c>
      <c r="J15" s="464">
        <v>31</v>
      </c>
      <c r="K15" s="464">
        <v>49</v>
      </c>
      <c r="L15" s="458" t="s">
        <v>46</v>
      </c>
      <c r="M15" s="458" t="s">
        <v>46</v>
      </c>
      <c r="N15" s="464">
        <v>6243</v>
      </c>
      <c r="O15" s="464">
        <v>6493</v>
      </c>
      <c r="P15" s="464">
        <v>11808</v>
      </c>
      <c r="Q15" s="464">
        <v>11836</v>
      </c>
      <c r="R15" s="450"/>
    </row>
    <row r="16" spans="1:21" ht="12" customHeight="1">
      <c r="A16" s="126" t="s">
        <v>12</v>
      </c>
      <c r="B16" s="464">
        <v>4222</v>
      </c>
      <c r="C16" s="464">
        <v>4621</v>
      </c>
      <c r="D16" s="464">
        <v>2345</v>
      </c>
      <c r="E16" s="464">
        <v>3405</v>
      </c>
      <c r="F16" s="464">
        <v>3449</v>
      </c>
      <c r="G16" s="464">
        <v>2695</v>
      </c>
      <c r="H16" s="464">
        <v>10016</v>
      </c>
      <c r="I16" s="464">
        <v>10721</v>
      </c>
      <c r="J16" s="464">
        <v>40</v>
      </c>
      <c r="K16" s="464">
        <v>81</v>
      </c>
      <c r="L16" s="464">
        <v>72</v>
      </c>
      <c r="M16" s="464">
        <v>28</v>
      </c>
      <c r="N16" s="464">
        <v>8338</v>
      </c>
      <c r="O16" s="464">
        <v>9586</v>
      </c>
      <c r="P16" s="464">
        <v>18466</v>
      </c>
      <c r="Q16" s="464">
        <v>20416</v>
      </c>
      <c r="R16" s="450"/>
    </row>
    <row r="17" spans="1:18" ht="12" customHeight="1">
      <c r="A17" s="126" t="s">
        <v>13</v>
      </c>
      <c r="B17" s="464">
        <v>5218</v>
      </c>
      <c r="C17" s="464">
        <v>6198</v>
      </c>
      <c r="D17" s="464">
        <v>4037</v>
      </c>
      <c r="E17" s="464">
        <v>3322</v>
      </c>
      <c r="F17" s="464">
        <v>1</v>
      </c>
      <c r="G17" s="464" t="s">
        <v>46</v>
      </c>
      <c r="H17" s="464">
        <v>9256</v>
      </c>
      <c r="I17" s="464">
        <v>9520</v>
      </c>
      <c r="J17" s="458" t="s">
        <v>46</v>
      </c>
      <c r="K17" s="464">
        <v>79</v>
      </c>
      <c r="L17" s="464">
        <v>58</v>
      </c>
      <c r="M17" s="458" t="s">
        <v>46</v>
      </c>
      <c r="N17" s="464">
        <v>2753</v>
      </c>
      <c r="O17" s="464">
        <v>3670</v>
      </c>
      <c r="P17" s="464">
        <v>12067</v>
      </c>
      <c r="Q17" s="464">
        <v>13269</v>
      </c>
      <c r="R17" s="450"/>
    </row>
    <row r="18" spans="1:18" ht="12" customHeight="1">
      <c r="A18" s="126" t="s">
        <v>14</v>
      </c>
      <c r="B18" s="464">
        <v>5242</v>
      </c>
      <c r="C18" s="464">
        <v>6025</v>
      </c>
      <c r="D18" s="464">
        <v>2538</v>
      </c>
      <c r="E18" s="464">
        <v>2927</v>
      </c>
      <c r="F18" s="464">
        <v>29</v>
      </c>
      <c r="G18" s="464">
        <v>28</v>
      </c>
      <c r="H18" s="464">
        <v>7809</v>
      </c>
      <c r="I18" s="464">
        <v>8980</v>
      </c>
      <c r="J18" s="464">
        <v>41</v>
      </c>
      <c r="K18" s="464">
        <v>63</v>
      </c>
      <c r="L18" s="458" t="s">
        <v>46</v>
      </c>
      <c r="M18" s="464">
        <v>2</v>
      </c>
      <c r="N18" s="464">
        <v>7033</v>
      </c>
      <c r="O18" s="464">
        <v>7189</v>
      </c>
      <c r="P18" s="464">
        <v>14883</v>
      </c>
      <c r="Q18" s="464">
        <v>16234</v>
      </c>
      <c r="R18" s="450"/>
    </row>
    <row r="19" spans="1:18" ht="12" customHeight="1">
      <c r="A19" s="126" t="s">
        <v>15</v>
      </c>
      <c r="B19" s="464">
        <v>4283</v>
      </c>
      <c r="C19" s="464">
        <v>4539</v>
      </c>
      <c r="D19" s="464">
        <v>1971</v>
      </c>
      <c r="E19" s="464">
        <v>1741</v>
      </c>
      <c r="F19" s="464">
        <v>553</v>
      </c>
      <c r="G19" s="464">
        <v>494</v>
      </c>
      <c r="H19" s="464">
        <v>6807</v>
      </c>
      <c r="I19" s="464">
        <v>6774</v>
      </c>
      <c r="J19" s="464">
        <v>7</v>
      </c>
      <c r="K19" s="464">
        <v>29</v>
      </c>
      <c r="L19" s="458" t="s">
        <v>46</v>
      </c>
      <c r="M19" s="464">
        <v>1</v>
      </c>
      <c r="N19" s="464">
        <v>5260</v>
      </c>
      <c r="O19" s="464">
        <v>6440</v>
      </c>
      <c r="P19" s="464">
        <v>12074</v>
      </c>
      <c r="Q19" s="464">
        <v>13244</v>
      </c>
      <c r="R19" s="450"/>
    </row>
    <row r="20" spans="1:18" ht="12" customHeight="1">
      <c r="A20" s="126" t="s">
        <v>16</v>
      </c>
      <c r="B20" s="464">
        <v>1247</v>
      </c>
      <c r="C20" s="464">
        <v>1231</v>
      </c>
      <c r="D20" s="464">
        <v>806</v>
      </c>
      <c r="E20" s="464">
        <v>720</v>
      </c>
      <c r="F20" s="464">
        <v>29</v>
      </c>
      <c r="G20" s="464">
        <v>95</v>
      </c>
      <c r="H20" s="464">
        <v>2082</v>
      </c>
      <c r="I20" s="464">
        <v>2046</v>
      </c>
      <c r="J20" s="458" t="s">
        <v>46</v>
      </c>
      <c r="K20" s="464">
        <v>1</v>
      </c>
      <c r="L20" s="464">
        <v>1</v>
      </c>
      <c r="M20" s="458" t="s">
        <v>46</v>
      </c>
      <c r="N20" s="464">
        <v>2838</v>
      </c>
      <c r="O20" s="464">
        <v>2483</v>
      </c>
      <c r="P20" s="464">
        <v>4921</v>
      </c>
      <c r="Q20" s="464">
        <v>4530</v>
      </c>
      <c r="R20" s="450"/>
    </row>
    <row r="21" spans="1:18" ht="12" customHeight="1">
      <c r="A21" s="126" t="s">
        <v>17</v>
      </c>
      <c r="B21" s="464">
        <v>4248</v>
      </c>
      <c r="C21" s="464">
        <v>4147</v>
      </c>
      <c r="D21" s="464">
        <v>1162</v>
      </c>
      <c r="E21" s="464">
        <v>671</v>
      </c>
      <c r="F21" s="464">
        <v>70</v>
      </c>
      <c r="G21" s="464">
        <v>49</v>
      </c>
      <c r="H21" s="464">
        <v>5480</v>
      </c>
      <c r="I21" s="464">
        <v>4867</v>
      </c>
      <c r="J21" s="464">
        <v>25</v>
      </c>
      <c r="K21" s="464">
        <v>22</v>
      </c>
      <c r="L21" s="458" t="s">
        <v>46</v>
      </c>
      <c r="M21" s="464">
        <v>1</v>
      </c>
      <c r="N21" s="464">
        <v>5798</v>
      </c>
      <c r="O21" s="464">
        <v>5467</v>
      </c>
      <c r="P21" s="464">
        <v>11303</v>
      </c>
      <c r="Q21" s="464">
        <v>10357</v>
      </c>
      <c r="R21" s="450"/>
    </row>
    <row r="22" spans="1:18" ht="12" customHeight="1">
      <c r="A22" s="126" t="s">
        <v>18</v>
      </c>
      <c r="B22" s="464">
        <v>6597</v>
      </c>
      <c r="C22" s="464">
        <v>7181</v>
      </c>
      <c r="D22" s="464">
        <v>1535</v>
      </c>
      <c r="E22" s="464">
        <v>1987</v>
      </c>
      <c r="F22" s="464">
        <v>749</v>
      </c>
      <c r="G22" s="464">
        <v>1412</v>
      </c>
      <c r="H22" s="464">
        <v>8881</v>
      </c>
      <c r="I22" s="464">
        <v>10580</v>
      </c>
      <c r="J22" s="464">
        <v>27</v>
      </c>
      <c r="K22" s="464">
        <v>24</v>
      </c>
      <c r="L22" s="464">
        <v>2</v>
      </c>
      <c r="M22" s="464">
        <v>15</v>
      </c>
      <c r="N22" s="464">
        <v>3094</v>
      </c>
      <c r="O22" s="464">
        <v>3584</v>
      </c>
      <c r="P22" s="464">
        <v>12004</v>
      </c>
      <c r="Q22" s="464">
        <v>14203</v>
      </c>
      <c r="R22" s="450"/>
    </row>
    <row r="23" spans="1:18" ht="12" customHeight="1">
      <c r="A23" s="126" t="s">
        <v>154</v>
      </c>
      <c r="B23" s="464">
        <v>13664</v>
      </c>
      <c r="C23" s="464">
        <v>19642</v>
      </c>
      <c r="D23" s="464">
        <v>5028</v>
      </c>
      <c r="E23" s="464">
        <v>7836</v>
      </c>
      <c r="F23" s="464">
        <v>498</v>
      </c>
      <c r="G23" s="464">
        <v>1184</v>
      </c>
      <c r="H23" s="464">
        <v>19190</v>
      </c>
      <c r="I23" s="464">
        <v>28662</v>
      </c>
      <c r="J23" s="464">
        <v>146</v>
      </c>
      <c r="K23" s="464">
        <v>174</v>
      </c>
      <c r="L23" s="458" t="s">
        <v>46</v>
      </c>
      <c r="M23" s="464">
        <v>10</v>
      </c>
      <c r="N23" s="464">
        <v>28807</v>
      </c>
      <c r="O23" s="464">
        <v>27390</v>
      </c>
      <c r="P23" s="464">
        <v>48143</v>
      </c>
      <c r="Q23" s="464">
        <v>56236</v>
      </c>
      <c r="R23" s="450"/>
    </row>
    <row r="24" spans="1:18" ht="12" customHeight="1">
      <c r="A24" s="126" t="s">
        <v>34</v>
      </c>
      <c r="B24" s="464">
        <v>4411</v>
      </c>
      <c r="C24" s="464">
        <v>5360</v>
      </c>
      <c r="D24" s="464">
        <v>1488</v>
      </c>
      <c r="E24" s="464">
        <v>1338</v>
      </c>
      <c r="F24" s="464">
        <v>27</v>
      </c>
      <c r="G24" s="464" t="s">
        <v>46</v>
      </c>
      <c r="H24" s="464">
        <v>5926</v>
      </c>
      <c r="I24" s="464">
        <v>6698</v>
      </c>
      <c r="J24" s="464">
        <v>127</v>
      </c>
      <c r="K24" s="464">
        <v>123</v>
      </c>
      <c r="L24" s="458" t="s">
        <v>46</v>
      </c>
      <c r="M24" s="458" t="s">
        <v>46</v>
      </c>
      <c r="N24" s="464">
        <v>5348</v>
      </c>
      <c r="O24" s="464">
        <v>5783</v>
      </c>
      <c r="P24" s="464">
        <v>11401</v>
      </c>
      <c r="Q24" s="464">
        <v>12604</v>
      </c>
      <c r="R24" s="450"/>
    </row>
    <row r="25" spans="1:18" ht="12" customHeight="1">
      <c r="A25" s="126" t="s">
        <v>202</v>
      </c>
      <c r="B25" s="464">
        <v>3726</v>
      </c>
      <c r="C25" s="464">
        <v>4270</v>
      </c>
      <c r="D25" s="464">
        <v>1181</v>
      </c>
      <c r="E25" s="464">
        <v>1118</v>
      </c>
      <c r="F25" s="464">
        <v>551</v>
      </c>
      <c r="G25" s="464">
        <v>553</v>
      </c>
      <c r="H25" s="464">
        <v>5458</v>
      </c>
      <c r="I25" s="464">
        <v>5941</v>
      </c>
      <c r="J25" s="464">
        <v>91</v>
      </c>
      <c r="K25" s="464">
        <v>44</v>
      </c>
      <c r="L25" s="458" t="s">
        <v>46</v>
      </c>
      <c r="M25" s="464">
        <v>40</v>
      </c>
      <c r="N25" s="464">
        <v>3409</v>
      </c>
      <c r="O25" s="464">
        <v>3571</v>
      </c>
      <c r="P25" s="464">
        <v>8958</v>
      </c>
      <c r="Q25" s="464">
        <v>9596</v>
      </c>
      <c r="R25" s="450"/>
    </row>
    <row r="26" spans="1:18" ht="12" customHeight="1">
      <c r="A26" s="126" t="s">
        <v>179</v>
      </c>
      <c r="B26" s="464">
        <v>8699</v>
      </c>
      <c r="C26" s="464">
        <v>11046</v>
      </c>
      <c r="D26" s="464">
        <v>2653</v>
      </c>
      <c r="E26" s="464">
        <v>3128</v>
      </c>
      <c r="F26" s="464">
        <v>2569</v>
      </c>
      <c r="G26" s="464">
        <v>29</v>
      </c>
      <c r="H26" s="464">
        <v>13921</v>
      </c>
      <c r="I26" s="464">
        <v>14203</v>
      </c>
      <c r="J26" s="464">
        <v>376</v>
      </c>
      <c r="K26" s="464">
        <v>327</v>
      </c>
      <c r="L26" s="458" t="s">
        <v>46</v>
      </c>
      <c r="M26" s="464">
        <v>1</v>
      </c>
      <c r="N26" s="464">
        <v>2853</v>
      </c>
      <c r="O26" s="464">
        <v>4980</v>
      </c>
      <c r="P26" s="464">
        <v>17150</v>
      </c>
      <c r="Q26" s="464">
        <v>19511</v>
      </c>
      <c r="R26" s="450"/>
    </row>
    <row r="27" spans="1:18" ht="12" customHeight="1">
      <c r="A27" s="126" t="s">
        <v>19</v>
      </c>
      <c r="B27" s="464">
        <v>5659</v>
      </c>
      <c r="C27" s="464">
        <v>9090</v>
      </c>
      <c r="D27" s="464">
        <v>3287</v>
      </c>
      <c r="E27" s="464">
        <v>3718</v>
      </c>
      <c r="F27" s="464">
        <v>2212</v>
      </c>
      <c r="G27" s="464">
        <v>87</v>
      </c>
      <c r="H27" s="464">
        <v>11158</v>
      </c>
      <c r="I27" s="464">
        <v>12895</v>
      </c>
      <c r="J27" s="464">
        <v>503</v>
      </c>
      <c r="K27" s="458" t="s">
        <v>46</v>
      </c>
      <c r="L27" s="458" t="s">
        <v>46</v>
      </c>
      <c r="M27" s="458" t="s">
        <v>46</v>
      </c>
      <c r="N27" s="464">
        <v>19233</v>
      </c>
      <c r="O27" s="464">
        <v>18615</v>
      </c>
      <c r="P27" s="464">
        <v>30894</v>
      </c>
      <c r="Q27" s="464">
        <v>31510</v>
      </c>
      <c r="R27" s="450"/>
    </row>
    <row r="28" spans="1:18" ht="12" customHeight="1">
      <c r="A28" s="126" t="s">
        <v>23</v>
      </c>
      <c r="B28" s="464">
        <v>561</v>
      </c>
      <c r="C28" s="464">
        <v>728</v>
      </c>
      <c r="D28" s="464">
        <v>287</v>
      </c>
      <c r="E28" s="464">
        <v>332</v>
      </c>
      <c r="F28" s="464">
        <v>114</v>
      </c>
      <c r="G28" s="464">
        <v>94</v>
      </c>
      <c r="H28" s="464">
        <v>962</v>
      </c>
      <c r="I28" s="464">
        <v>1154</v>
      </c>
      <c r="J28" s="464">
        <v>20</v>
      </c>
      <c r="K28" s="464">
        <v>21</v>
      </c>
      <c r="L28" s="464">
        <v>1</v>
      </c>
      <c r="M28" s="458" t="s">
        <v>46</v>
      </c>
      <c r="N28" s="464">
        <v>1972</v>
      </c>
      <c r="O28" s="464">
        <v>2049</v>
      </c>
      <c r="P28" s="464">
        <v>2955</v>
      </c>
      <c r="Q28" s="464">
        <v>3224</v>
      </c>
      <c r="R28" s="450"/>
    </row>
    <row r="29" spans="1:18" ht="12" customHeight="1">
      <c r="A29" s="126" t="s">
        <v>156</v>
      </c>
      <c r="B29" s="464">
        <v>10705</v>
      </c>
      <c r="C29" s="464">
        <v>12209</v>
      </c>
      <c r="D29" s="464">
        <v>7835</v>
      </c>
      <c r="E29" s="464">
        <v>8613</v>
      </c>
      <c r="F29" s="464">
        <v>403</v>
      </c>
      <c r="G29" s="464">
        <v>250</v>
      </c>
      <c r="H29" s="464">
        <v>18943</v>
      </c>
      <c r="I29" s="464">
        <v>21072</v>
      </c>
      <c r="J29" s="464">
        <v>91</v>
      </c>
      <c r="K29" s="464">
        <v>55</v>
      </c>
      <c r="L29" s="458" t="s">
        <v>46</v>
      </c>
      <c r="M29" s="464">
        <v>163</v>
      </c>
      <c r="N29" s="464">
        <v>13910</v>
      </c>
      <c r="O29" s="464">
        <v>18031</v>
      </c>
      <c r="P29" s="464">
        <v>32944</v>
      </c>
      <c r="Q29" s="464">
        <v>39321</v>
      </c>
      <c r="R29" s="450"/>
    </row>
    <row r="30" spans="1:18" ht="12" customHeight="1">
      <c r="A30" s="126" t="s">
        <v>24</v>
      </c>
      <c r="B30" s="464">
        <v>2224</v>
      </c>
      <c r="C30" s="464">
        <v>3128</v>
      </c>
      <c r="D30" s="464">
        <v>696</v>
      </c>
      <c r="E30" s="464">
        <v>945</v>
      </c>
      <c r="F30" s="464">
        <v>476</v>
      </c>
      <c r="G30" s="464">
        <v>565</v>
      </c>
      <c r="H30" s="464">
        <v>3396</v>
      </c>
      <c r="I30" s="464">
        <v>4638</v>
      </c>
      <c r="J30" s="464">
        <v>47</v>
      </c>
      <c r="K30" s="464">
        <v>44</v>
      </c>
      <c r="L30" s="464">
        <v>33</v>
      </c>
      <c r="M30" s="464">
        <v>38</v>
      </c>
      <c r="N30" s="464">
        <v>1220</v>
      </c>
      <c r="O30" s="464">
        <v>2327</v>
      </c>
      <c r="P30" s="464">
        <v>4696</v>
      </c>
      <c r="Q30" s="464">
        <v>7047</v>
      </c>
      <c r="R30" s="450"/>
    </row>
    <row r="31" spans="1:18" ht="12" customHeight="1">
      <c r="A31" s="126" t="s">
        <v>47</v>
      </c>
      <c r="B31" s="464">
        <v>13903</v>
      </c>
      <c r="C31" s="464">
        <v>10171</v>
      </c>
      <c r="D31" s="464">
        <v>5521</v>
      </c>
      <c r="E31" s="464">
        <v>6265</v>
      </c>
      <c r="F31" s="464">
        <v>1216</v>
      </c>
      <c r="G31" s="464">
        <v>1758</v>
      </c>
      <c r="H31" s="464">
        <v>20640</v>
      </c>
      <c r="I31" s="464">
        <v>18194</v>
      </c>
      <c r="J31" s="464">
        <v>249</v>
      </c>
      <c r="K31" s="464">
        <v>62</v>
      </c>
      <c r="L31" s="464">
        <v>175</v>
      </c>
      <c r="M31" s="464">
        <v>30</v>
      </c>
      <c r="N31" s="464">
        <v>7679</v>
      </c>
      <c r="O31" s="464">
        <v>9773</v>
      </c>
      <c r="P31" s="464">
        <v>28743</v>
      </c>
      <c r="Q31" s="464">
        <v>28059</v>
      </c>
      <c r="R31" s="450"/>
    </row>
    <row r="32" spans="1:18" ht="12" customHeight="1">
      <c r="A32" s="126" t="s">
        <v>20</v>
      </c>
      <c r="B32" s="464">
        <v>4243</v>
      </c>
      <c r="C32" s="464">
        <v>3401</v>
      </c>
      <c r="D32" s="464">
        <v>1374</v>
      </c>
      <c r="E32" s="464">
        <v>1142</v>
      </c>
      <c r="F32" s="464">
        <v>610</v>
      </c>
      <c r="G32" s="464">
        <v>1807</v>
      </c>
      <c r="H32" s="464">
        <v>6227</v>
      </c>
      <c r="I32" s="464">
        <v>6350</v>
      </c>
      <c r="J32" s="464">
        <v>37</v>
      </c>
      <c r="K32" s="464">
        <v>14</v>
      </c>
      <c r="L32" s="458" t="s">
        <v>46</v>
      </c>
      <c r="M32" s="464">
        <v>15</v>
      </c>
      <c r="N32" s="464">
        <v>1456</v>
      </c>
      <c r="O32" s="464">
        <v>1252</v>
      </c>
      <c r="P32" s="464">
        <v>7720</v>
      </c>
      <c r="Q32" s="464">
        <v>7631</v>
      </c>
      <c r="R32" s="450"/>
    </row>
    <row r="33" spans="1:20" ht="12" customHeight="1">
      <c r="A33" s="126" t="s">
        <v>25</v>
      </c>
      <c r="B33" s="464">
        <v>382</v>
      </c>
      <c r="C33" s="464">
        <v>401</v>
      </c>
      <c r="D33" s="464">
        <v>399</v>
      </c>
      <c r="E33" s="464">
        <v>163</v>
      </c>
      <c r="F33" s="464">
        <v>213</v>
      </c>
      <c r="G33" s="464">
        <v>234</v>
      </c>
      <c r="H33" s="464">
        <v>994</v>
      </c>
      <c r="I33" s="464">
        <v>798</v>
      </c>
      <c r="J33" s="458" t="s">
        <v>46</v>
      </c>
      <c r="K33" s="464" t="s">
        <v>46</v>
      </c>
      <c r="L33" s="458" t="s">
        <v>46</v>
      </c>
      <c r="M33" s="458" t="s">
        <v>46</v>
      </c>
      <c r="N33" s="464">
        <v>534</v>
      </c>
      <c r="O33" s="464">
        <v>807</v>
      </c>
      <c r="P33" s="464">
        <v>1528</v>
      </c>
      <c r="Q33" s="464">
        <v>1605</v>
      </c>
      <c r="R33" s="450"/>
    </row>
    <row r="34" spans="1:20" ht="12" customHeight="1">
      <c r="A34" s="126" t="s">
        <v>26</v>
      </c>
      <c r="B34" s="464">
        <v>6964</v>
      </c>
      <c r="C34" s="464">
        <v>7473</v>
      </c>
      <c r="D34" s="464">
        <v>3567</v>
      </c>
      <c r="E34" s="464">
        <v>3866</v>
      </c>
      <c r="F34" s="464">
        <v>1970</v>
      </c>
      <c r="G34" s="464">
        <v>1948</v>
      </c>
      <c r="H34" s="464">
        <v>12501</v>
      </c>
      <c r="I34" s="464">
        <v>13287</v>
      </c>
      <c r="J34" s="464">
        <v>110</v>
      </c>
      <c r="K34" s="464">
        <v>94</v>
      </c>
      <c r="L34" s="458" t="s">
        <v>46</v>
      </c>
      <c r="M34" s="464">
        <v>1</v>
      </c>
      <c r="N34" s="464">
        <v>4812</v>
      </c>
      <c r="O34" s="464">
        <v>4532</v>
      </c>
      <c r="P34" s="464">
        <v>17423</v>
      </c>
      <c r="Q34" s="464">
        <v>17914</v>
      </c>
      <c r="R34" s="450"/>
    </row>
    <row r="35" spans="1:20" ht="12" customHeight="1">
      <c r="A35" s="126" t="s">
        <v>452</v>
      </c>
      <c r="B35" s="464">
        <v>107039</v>
      </c>
      <c r="C35" s="464">
        <v>117129</v>
      </c>
      <c r="D35" s="464">
        <v>23834</v>
      </c>
      <c r="E35" s="464">
        <v>30480</v>
      </c>
      <c r="F35" s="458" t="s">
        <v>46</v>
      </c>
      <c r="G35" s="458">
        <v>33</v>
      </c>
      <c r="H35" s="464">
        <v>130873</v>
      </c>
      <c r="I35" s="464">
        <v>147642</v>
      </c>
      <c r="J35" s="464">
        <v>1008</v>
      </c>
      <c r="K35" s="464">
        <v>1076</v>
      </c>
      <c r="L35" s="464">
        <v>419</v>
      </c>
      <c r="M35" s="464">
        <v>12</v>
      </c>
      <c r="N35" s="464">
        <v>70447</v>
      </c>
      <c r="O35" s="464">
        <v>66113</v>
      </c>
      <c r="P35" s="464">
        <v>202747</v>
      </c>
      <c r="Q35" s="464">
        <v>214843</v>
      </c>
      <c r="R35" s="450"/>
    </row>
    <row r="36" spans="1:20" ht="12" customHeight="1">
      <c r="A36" s="126" t="s">
        <v>38</v>
      </c>
      <c r="B36" s="464">
        <v>1050</v>
      </c>
      <c r="C36" s="464">
        <v>955</v>
      </c>
      <c r="D36" s="464">
        <v>796</v>
      </c>
      <c r="E36" s="464">
        <v>129</v>
      </c>
      <c r="F36" s="458" t="s">
        <v>46</v>
      </c>
      <c r="G36" s="458">
        <v>57</v>
      </c>
      <c r="H36" s="464">
        <v>1846</v>
      </c>
      <c r="I36" s="464">
        <v>1141</v>
      </c>
      <c r="J36" s="464">
        <v>51</v>
      </c>
      <c r="K36" s="464">
        <v>40</v>
      </c>
      <c r="L36" s="464">
        <v>15</v>
      </c>
      <c r="M36" s="464" t="s">
        <v>46</v>
      </c>
      <c r="N36" s="464">
        <v>2685</v>
      </c>
      <c r="O36" s="464">
        <v>2876</v>
      </c>
      <c r="P36" s="464">
        <v>4597</v>
      </c>
      <c r="Q36" s="464">
        <v>4057</v>
      </c>
      <c r="R36" s="450"/>
    </row>
    <row r="37" spans="1:20" ht="12" customHeight="1">
      <c r="A37" s="467" t="s">
        <v>27</v>
      </c>
      <c r="B37" s="468">
        <v>901</v>
      </c>
      <c r="C37" s="468">
        <v>1334</v>
      </c>
      <c r="D37" s="468">
        <v>218</v>
      </c>
      <c r="E37" s="468">
        <v>418</v>
      </c>
      <c r="F37" s="468">
        <v>23</v>
      </c>
      <c r="G37" s="468">
        <v>33</v>
      </c>
      <c r="H37" s="468">
        <v>1142</v>
      </c>
      <c r="I37" s="468">
        <v>1785</v>
      </c>
      <c r="J37" s="468">
        <v>15</v>
      </c>
      <c r="K37" s="468">
        <v>12</v>
      </c>
      <c r="L37" s="468">
        <v>1</v>
      </c>
      <c r="M37" s="468" t="s">
        <v>46</v>
      </c>
      <c r="N37" s="468">
        <v>1215</v>
      </c>
      <c r="O37" s="468">
        <v>1436</v>
      </c>
      <c r="P37" s="468">
        <v>2373</v>
      </c>
      <c r="Q37" s="468">
        <v>3233</v>
      </c>
      <c r="R37" s="450"/>
    </row>
    <row r="38" spans="1:20" ht="12" customHeight="1">
      <c r="A38" s="303" t="s">
        <v>453</v>
      </c>
      <c r="B38" s="472"/>
      <c r="C38" s="472"/>
      <c r="D38" s="473"/>
      <c r="E38" s="473"/>
      <c r="F38" s="472"/>
      <c r="G38" s="472"/>
      <c r="H38" s="473"/>
      <c r="I38" s="473"/>
      <c r="J38" s="472"/>
      <c r="K38" s="472"/>
      <c r="L38" s="473"/>
      <c r="M38" s="473"/>
      <c r="N38" s="474"/>
      <c r="O38" s="474"/>
      <c r="P38" s="474"/>
      <c r="Q38" s="474"/>
    </row>
    <row r="39" spans="1:20" ht="12" customHeight="1">
      <c r="A39" s="479" t="s">
        <v>113</v>
      </c>
    </row>
    <row r="40" spans="1:20" ht="12" customHeight="1">
      <c r="A40" s="475" t="s">
        <v>337</v>
      </c>
    </row>
    <row r="41" spans="1:20" ht="12" customHeight="1">
      <c r="A41" s="475" t="s">
        <v>454</v>
      </c>
      <c r="F41" s="446"/>
      <c r="G41" s="446"/>
      <c r="H41" s="227"/>
      <c r="I41" s="227"/>
    </row>
    <row r="42" spans="1:20" ht="12" customHeight="1">
      <c r="A42" s="226"/>
      <c r="B42" s="226"/>
      <c r="C42" s="226"/>
      <c r="D42" s="226"/>
      <c r="E42" s="226"/>
      <c r="F42" s="796"/>
      <c r="G42" s="796"/>
      <c r="H42" s="268"/>
      <c r="I42" s="268"/>
      <c r="J42" s="226"/>
      <c r="K42" s="226"/>
      <c r="L42" s="226"/>
      <c r="M42" s="226"/>
      <c r="N42" s="226"/>
      <c r="O42" s="226"/>
      <c r="P42" s="226"/>
      <c r="Q42" s="226"/>
      <c r="R42" s="226"/>
      <c r="S42" s="226"/>
      <c r="T42" s="226"/>
    </row>
    <row r="43" spans="1:20" ht="12" customHeight="1">
      <c r="C43" s="227"/>
      <c r="D43" s="227"/>
      <c r="E43" s="227"/>
      <c r="F43" s="227"/>
    </row>
    <row r="44" spans="1:20" ht="12" customHeight="1">
      <c r="C44" s="227"/>
      <c r="D44" s="227"/>
      <c r="E44" s="227"/>
      <c r="F44" s="227"/>
    </row>
    <row r="45" spans="1:20" ht="12" customHeight="1">
      <c r="C45" s="227"/>
      <c r="D45" s="227"/>
      <c r="E45" s="227"/>
      <c r="F45" s="227"/>
    </row>
    <row r="46" spans="1:20" ht="12" customHeight="1">
      <c r="C46" s="227"/>
      <c r="D46" s="227"/>
      <c r="E46" s="227"/>
      <c r="F46" s="227"/>
    </row>
  </sheetData>
  <mergeCells count="10">
    <mergeCell ref="A5:A7"/>
    <mergeCell ref="B5:I5"/>
    <mergeCell ref="J5:K6"/>
    <mergeCell ref="L5:M6"/>
    <mergeCell ref="N5:O6"/>
    <mergeCell ref="P5:Q6"/>
    <mergeCell ref="B6:C6"/>
    <mergeCell ref="D6:E6"/>
    <mergeCell ref="F6:G6"/>
    <mergeCell ref="H6:I6"/>
  </mergeCells>
  <pageMargins left="0.7" right="0.7" top="0.75" bottom="0.75" header="0.3" footer="0.3"/>
  <pageSetup paperSize="9"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zoomScaleNormal="100" workbookViewId="0">
      <selection sqref="A1:XFD1048576"/>
    </sheetView>
  </sheetViews>
  <sheetFormatPr defaultColWidth="8.85546875" defaultRowHeight="12" customHeight="1"/>
  <cols>
    <col min="1" max="1" width="18.85546875" style="3" customWidth="1"/>
    <col min="2" max="16384" width="8.85546875" style="3"/>
  </cols>
  <sheetData>
    <row r="1" spans="1:9" ht="12" customHeight="1">
      <c r="A1" s="303" t="s">
        <v>629</v>
      </c>
      <c r="B1" s="305"/>
      <c r="C1" s="305"/>
      <c r="D1" s="269"/>
      <c r="E1" s="269"/>
      <c r="F1" s="269"/>
    </row>
    <row r="2" spans="1:9" ht="12" customHeight="1">
      <c r="A2" s="269" t="s">
        <v>455</v>
      </c>
      <c r="B2" s="305"/>
      <c r="C2" s="305"/>
      <c r="D2" s="269"/>
      <c r="E2" s="269"/>
      <c r="F2" s="269"/>
    </row>
    <row r="3" spans="1:9" ht="12" customHeight="1">
      <c r="A3" s="269" t="s">
        <v>436</v>
      </c>
      <c r="B3" s="305"/>
      <c r="C3" s="305"/>
      <c r="D3" s="269"/>
      <c r="E3" s="269"/>
      <c r="F3" s="269"/>
    </row>
    <row r="4" spans="1:9" ht="12" customHeight="1">
      <c r="A4" s="489"/>
      <c r="B4" s="305"/>
      <c r="C4" s="305"/>
      <c r="D4" s="269"/>
      <c r="E4" s="269"/>
      <c r="F4" s="490"/>
    </row>
    <row r="5" spans="1:9" ht="12" customHeight="1">
      <c r="A5" s="1235" t="s">
        <v>101</v>
      </c>
      <c r="B5" s="1230" t="s">
        <v>456</v>
      </c>
      <c r="C5" s="1230"/>
      <c r="D5" s="1230" t="s">
        <v>457</v>
      </c>
      <c r="E5" s="1230"/>
      <c r="F5" s="1230" t="s">
        <v>458</v>
      </c>
      <c r="G5" s="1230"/>
    </row>
    <row r="6" spans="1:9" ht="12" customHeight="1">
      <c r="A6" s="1258"/>
      <c r="B6" s="1230"/>
      <c r="C6" s="1230"/>
      <c r="D6" s="1230"/>
      <c r="E6" s="1230"/>
      <c r="F6" s="1230"/>
      <c r="G6" s="1230"/>
    </row>
    <row r="7" spans="1:9" ht="12" customHeight="1">
      <c r="A7" s="1258"/>
      <c r="B7" s="1230"/>
      <c r="C7" s="1230"/>
      <c r="D7" s="1230"/>
      <c r="E7" s="1230"/>
      <c r="F7" s="1230"/>
      <c r="G7" s="1230"/>
    </row>
    <row r="8" spans="1:9" ht="12" customHeight="1">
      <c r="A8" s="1259"/>
      <c r="B8" s="780">
        <v>2013</v>
      </c>
      <c r="C8" s="809">
        <v>2014</v>
      </c>
      <c r="D8" s="780">
        <v>2013</v>
      </c>
      <c r="E8" s="809">
        <v>2014</v>
      </c>
      <c r="F8" s="780">
        <v>2013</v>
      </c>
      <c r="G8" s="809">
        <v>2014</v>
      </c>
    </row>
    <row r="9" spans="1:9" ht="12" customHeight="1">
      <c r="A9" s="796"/>
      <c r="B9" s="491"/>
      <c r="C9" s="491"/>
      <c r="D9" s="491"/>
      <c r="E9" s="491"/>
      <c r="F9" s="492"/>
      <c r="G9" s="870"/>
    </row>
    <row r="10" spans="1:9" ht="12" customHeight="1">
      <c r="A10" s="790" t="s">
        <v>7</v>
      </c>
      <c r="B10" s="872">
        <v>59.175514606073001</v>
      </c>
      <c r="C10" s="867">
        <v>61.160154153356011</v>
      </c>
      <c r="D10" s="872">
        <v>0.72723553803529262</v>
      </c>
      <c r="E10" s="872">
        <v>0.49307673323288859</v>
      </c>
      <c r="F10" s="872">
        <v>40.097249855891704</v>
      </c>
      <c r="G10" s="872">
        <v>38.346769113411099</v>
      </c>
      <c r="H10" s="99"/>
      <c r="I10" s="99"/>
    </row>
    <row r="11" spans="1:9" ht="12" customHeight="1">
      <c r="A11" s="796"/>
      <c r="B11" s="531"/>
      <c r="C11" s="533"/>
      <c r="D11" s="531"/>
      <c r="E11" s="531"/>
      <c r="F11" s="531"/>
      <c r="G11" s="531"/>
    </row>
    <row r="12" spans="1:9" ht="12" customHeight="1">
      <c r="A12" s="859" t="s">
        <v>8</v>
      </c>
      <c r="B12" s="871">
        <v>66.911186795913025</v>
      </c>
      <c r="C12" s="862">
        <v>80.61926605504587</v>
      </c>
      <c r="D12" s="871">
        <v>0.31438302331674089</v>
      </c>
      <c r="E12" s="871">
        <v>0.14334862385321101</v>
      </c>
      <c r="F12" s="871">
        <v>32.774430180770239</v>
      </c>
      <c r="G12" s="871">
        <v>19.237385321100916</v>
      </c>
    </row>
    <row r="13" spans="1:9" ht="12" customHeight="1">
      <c r="A13" s="126" t="s">
        <v>9</v>
      </c>
      <c r="B13" s="531">
        <v>62.654320987654323</v>
      </c>
      <c r="C13" s="533">
        <v>60.944126867047757</v>
      </c>
      <c r="D13" s="531">
        <v>1.1022927689594357</v>
      </c>
      <c r="E13" s="531">
        <v>0.71915913700903555</v>
      </c>
      <c r="F13" s="531">
        <v>36.24338624338624</v>
      </c>
      <c r="G13" s="531">
        <v>38.336713995943207</v>
      </c>
    </row>
    <row r="14" spans="1:9" ht="12" customHeight="1">
      <c r="A14" s="126" t="s">
        <v>22</v>
      </c>
      <c r="B14" s="531">
        <v>59.318996415770606</v>
      </c>
      <c r="C14" s="533">
        <v>68.65109269027883</v>
      </c>
      <c r="D14" s="531">
        <v>0.31362007168458783</v>
      </c>
      <c r="E14" s="531">
        <v>0.67822155237377546</v>
      </c>
      <c r="F14" s="531">
        <v>40.367383512544805</v>
      </c>
      <c r="G14" s="531">
        <v>30.6706857573474</v>
      </c>
    </row>
    <row r="15" spans="1:9" ht="12" customHeight="1">
      <c r="A15" s="126" t="s">
        <v>10</v>
      </c>
      <c r="B15" s="531">
        <v>33.45484001620089</v>
      </c>
      <c r="C15" s="533">
        <v>43.30441854161019</v>
      </c>
      <c r="D15" s="531">
        <v>0.31051707843931414</v>
      </c>
      <c r="E15" s="531">
        <v>5.4215234480889128E-2</v>
      </c>
      <c r="F15" s="531">
        <v>66.234642905359792</v>
      </c>
      <c r="G15" s="531">
        <v>56.641366223908918</v>
      </c>
    </row>
    <row r="16" spans="1:9" ht="12" customHeight="1">
      <c r="A16" s="126" t="s">
        <v>11</v>
      </c>
      <c r="B16" s="531">
        <v>46.866531165311656</v>
      </c>
      <c r="C16" s="533">
        <v>44.727948631294353</v>
      </c>
      <c r="D16" s="531">
        <v>0.26253387533875339</v>
      </c>
      <c r="E16" s="531">
        <v>0.41399121324771881</v>
      </c>
      <c r="F16" s="531">
        <v>52.87093495934959</v>
      </c>
      <c r="G16" s="531">
        <v>54.858060155457927</v>
      </c>
    </row>
    <row r="17" spans="1:7" ht="12" customHeight="1">
      <c r="A17" s="126" t="s">
        <v>12</v>
      </c>
      <c r="B17" s="531">
        <v>54.240225278890932</v>
      </c>
      <c r="C17" s="533">
        <v>52.512735109717866</v>
      </c>
      <c r="D17" s="531">
        <v>0.60652009097801363</v>
      </c>
      <c r="E17" s="531">
        <v>0.53389498432601878</v>
      </c>
      <c r="F17" s="531">
        <v>45.153254630131052</v>
      </c>
      <c r="G17" s="531">
        <v>46.953369905956116</v>
      </c>
    </row>
    <row r="18" spans="1:7" ht="12" customHeight="1">
      <c r="A18" s="126" t="s">
        <v>13</v>
      </c>
      <c r="B18" s="531">
        <v>76.705063396038781</v>
      </c>
      <c r="C18" s="533">
        <v>71.746175295802246</v>
      </c>
      <c r="D18" s="531">
        <v>0.48064970580923178</v>
      </c>
      <c r="E18" s="531">
        <v>0.59537267314793885</v>
      </c>
      <c r="F18" s="531">
        <v>22.814286898151984</v>
      </c>
      <c r="G18" s="531">
        <v>27.658452031049816</v>
      </c>
    </row>
    <row r="19" spans="1:7" ht="12" customHeight="1">
      <c r="A19" s="126" t="s">
        <v>14</v>
      </c>
      <c r="B19" s="531">
        <v>52.469260229792383</v>
      </c>
      <c r="C19" s="533">
        <v>55.31600344955033</v>
      </c>
      <c r="D19" s="531">
        <v>0.27548209366391185</v>
      </c>
      <c r="E19" s="531">
        <v>0.40039423432302573</v>
      </c>
      <c r="F19" s="531">
        <v>47.255257676543707</v>
      </c>
      <c r="G19" s="531">
        <v>44.283602316126647</v>
      </c>
    </row>
    <row r="20" spans="1:7" ht="12" customHeight="1">
      <c r="A20" s="126" t="s">
        <v>15</v>
      </c>
      <c r="B20" s="531">
        <v>56.377339738280604</v>
      </c>
      <c r="C20" s="533">
        <v>51.147689519782546</v>
      </c>
      <c r="D20" s="531">
        <v>5.7975815802550935E-2</v>
      </c>
      <c r="E20" s="531">
        <v>0.2265176683781335</v>
      </c>
      <c r="F20" s="531">
        <v>43.564684445916846</v>
      </c>
      <c r="G20" s="531">
        <v>48.625792811839325</v>
      </c>
    </row>
    <row r="21" spans="1:7" ht="12" customHeight="1">
      <c r="A21" s="126" t="s">
        <v>16</v>
      </c>
      <c r="B21" s="531">
        <v>42.308473887421258</v>
      </c>
      <c r="C21" s="533">
        <v>45.165562913907287</v>
      </c>
      <c r="D21" s="531">
        <v>2.0321072952651901E-2</v>
      </c>
      <c r="E21" s="531">
        <v>2.2075055187637999E-2</v>
      </c>
      <c r="F21" s="531">
        <v>57.671205039626095</v>
      </c>
      <c r="G21" s="531">
        <v>54.812362030905078</v>
      </c>
    </row>
    <row r="22" spans="1:7" ht="12" customHeight="1">
      <c r="A22" s="126" t="s">
        <v>17</v>
      </c>
      <c r="B22" s="531">
        <v>48.482703706980445</v>
      </c>
      <c r="C22" s="533">
        <v>46.992372308583569</v>
      </c>
      <c r="D22" s="531">
        <v>0.22118021764133416</v>
      </c>
      <c r="E22" s="531">
        <v>0.22207202857970454</v>
      </c>
      <c r="F22" s="531">
        <v>51.296116075378215</v>
      </c>
      <c r="G22" s="531">
        <v>52.785555662836728</v>
      </c>
    </row>
    <row r="23" spans="1:7" ht="12" customHeight="1">
      <c r="A23" s="126" t="s">
        <v>18</v>
      </c>
      <c r="B23" s="531">
        <v>73.983672109296904</v>
      </c>
      <c r="C23" s="533">
        <v>74.491304653946344</v>
      </c>
      <c r="D23" s="531">
        <v>0.24158613795401532</v>
      </c>
      <c r="E23" s="531">
        <v>0.27458987537844115</v>
      </c>
      <c r="F23" s="531">
        <v>25.774741752749083</v>
      </c>
      <c r="G23" s="531">
        <v>25.23410547067521</v>
      </c>
    </row>
    <row r="24" spans="1:7" ht="12" customHeight="1">
      <c r="A24" s="126" t="s">
        <v>154</v>
      </c>
      <c r="B24" s="531">
        <v>39.860415844463368</v>
      </c>
      <c r="C24" s="533">
        <v>50.967351874244258</v>
      </c>
      <c r="D24" s="531">
        <v>0.30326319506470306</v>
      </c>
      <c r="E24" s="531">
        <v>0.32719254570026318</v>
      </c>
      <c r="F24" s="531">
        <v>59.83632096047193</v>
      </c>
      <c r="G24" s="531">
        <v>48.705455580055478</v>
      </c>
    </row>
    <row r="25" spans="1:7" ht="12" customHeight="1">
      <c r="A25" s="126" t="s">
        <v>34</v>
      </c>
      <c r="B25" s="531">
        <v>51.9778966757302</v>
      </c>
      <c r="C25" s="533">
        <v>53.141859727070774</v>
      </c>
      <c r="D25" s="531">
        <v>1.1139373739145688</v>
      </c>
      <c r="E25" s="531">
        <v>0.97588067280228497</v>
      </c>
      <c r="F25" s="531">
        <v>46.908165950355233</v>
      </c>
      <c r="G25" s="531">
        <v>45.882259600126943</v>
      </c>
    </row>
    <row r="26" spans="1:7" ht="12" customHeight="1">
      <c r="A26" s="126" t="s">
        <v>202</v>
      </c>
      <c r="B26" s="531">
        <v>60.928778745255634</v>
      </c>
      <c r="C26" s="533">
        <v>61.911213005418922</v>
      </c>
      <c r="D26" s="531">
        <v>1.0158517526233535</v>
      </c>
      <c r="E26" s="531">
        <v>0.87536473530637771</v>
      </c>
      <c r="F26" s="531">
        <v>38.05536950212101</v>
      </c>
      <c r="G26" s="531">
        <v>37.213422259274701</v>
      </c>
    </row>
    <row r="27" spans="1:7" ht="12" customHeight="1">
      <c r="A27" s="126" t="s">
        <v>179</v>
      </c>
      <c r="B27" s="531">
        <v>81.172011661807574</v>
      </c>
      <c r="C27" s="533">
        <v>72.794833683563112</v>
      </c>
      <c r="D27" s="531">
        <v>2.1924198250728861</v>
      </c>
      <c r="E27" s="531">
        <v>1.6811029675567628</v>
      </c>
      <c r="F27" s="531">
        <v>16.635568513119534</v>
      </c>
      <c r="G27" s="531">
        <v>25.524063348880119</v>
      </c>
    </row>
    <row r="28" spans="1:7" ht="12" customHeight="1">
      <c r="A28" s="126" t="s">
        <v>19</v>
      </c>
      <c r="B28" s="531">
        <v>36.117045380980123</v>
      </c>
      <c r="C28" s="533">
        <v>40.92351634401777</v>
      </c>
      <c r="D28" s="531">
        <v>1.6281478604259727</v>
      </c>
      <c r="E28" s="533" t="s">
        <v>46</v>
      </c>
      <c r="F28" s="531">
        <v>62.254806758593901</v>
      </c>
      <c r="G28" s="531">
        <v>59.07648365598223</v>
      </c>
    </row>
    <row r="29" spans="1:7" ht="12" customHeight="1">
      <c r="A29" s="126" t="s">
        <v>23</v>
      </c>
      <c r="B29" s="531">
        <v>32.554991539763115</v>
      </c>
      <c r="C29" s="533">
        <v>35.794044665012407</v>
      </c>
      <c r="D29" s="531">
        <v>0.71065989847715738</v>
      </c>
      <c r="E29" s="531">
        <v>0.65136476426799006</v>
      </c>
      <c r="F29" s="531">
        <v>66.734348561759731</v>
      </c>
      <c r="G29" s="531">
        <v>63.554590570719604</v>
      </c>
    </row>
    <row r="30" spans="1:7" ht="12" customHeight="1">
      <c r="A30" s="126" t="s">
        <v>156</v>
      </c>
      <c r="B30" s="531">
        <v>57.500607090820786</v>
      </c>
      <c r="C30" s="533">
        <v>53.589684901197835</v>
      </c>
      <c r="D30" s="531">
        <v>0.27622632345798931</v>
      </c>
      <c r="E30" s="531">
        <v>0.55441112891330335</v>
      </c>
      <c r="F30" s="531">
        <v>42.223166585721223</v>
      </c>
      <c r="G30" s="531">
        <v>45.855903969888864</v>
      </c>
    </row>
    <row r="31" spans="1:7" ht="12" customHeight="1">
      <c r="A31" s="126" t="s">
        <v>24</v>
      </c>
      <c r="B31" s="531">
        <v>72.316865417376491</v>
      </c>
      <c r="C31" s="533">
        <v>65.8152405278842</v>
      </c>
      <c r="D31" s="531">
        <v>1.7035775127768313</v>
      </c>
      <c r="E31" s="531">
        <v>1.1636157230026962</v>
      </c>
      <c r="F31" s="531">
        <v>25.979557069846678</v>
      </c>
      <c r="G31" s="531">
        <v>33.021143749113101</v>
      </c>
    </row>
    <row r="32" spans="1:7" ht="12" customHeight="1">
      <c r="A32" s="126" t="s">
        <v>47</v>
      </c>
      <c r="B32" s="531">
        <v>71.808788226698681</v>
      </c>
      <c r="C32" s="533">
        <v>64.841940197441104</v>
      </c>
      <c r="D32" s="531">
        <v>1.4751417736492363</v>
      </c>
      <c r="E32" s="531">
        <v>0.32788053743896789</v>
      </c>
      <c r="F32" s="531">
        <v>26.716069999652088</v>
      </c>
      <c r="G32" s="531">
        <v>34.830179265119924</v>
      </c>
    </row>
    <row r="33" spans="1:7" ht="12" customHeight="1">
      <c r="A33" s="126" t="s">
        <v>20</v>
      </c>
      <c r="B33" s="531">
        <v>80.660621761658035</v>
      </c>
      <c r="C33" s="533">
        <v>83.213209277945225</v>
      </c>
      <c r="D33" s="531">
        <v>0.47927461139896371</v>
      </c>
      <c r="E33" s="531">
        <v>0.38002882977329316</v>
      </c>
      <c r="F33" s="531">
        <v>18.860103626943005</v>
      </c>
      <c r="G33" s="531">
        <v>16.406761892281484</v>
      </c>
    </row>
    <row r="34" spans="1:7" ht="12" customHeight="1">
      <c r="A34" s="126" t="s">
        <v>25</v>
      </c>
      <c r="B34" s="531">
        <v>65.052356020942412</v>
      </c>
      <c r="C34" s="533">
        <v>49.719626168224302</v>
      </c>
      <c r="D34" s="533" t="s">
        <v>46</v>
      </c>
      <c r="E34" s="533" t="s">
        <v>46</v>
      </c>
      <c r="F34" s="531">
        <v>34.947643979057588</v>
      </c>
      <c r="G34" s="531">
        <v>50.280373831775698</v>
      </c>
    </row>
    <row r="35" spans="1:7" ht="12" customHeight="1">
      <c r="A35" s="126" t="s">
        <v>26</v>
      </c>
      <c r="B35" s="531">
        <v>71.74998565115078</v>
      </c>
      <c r="C35" s="533">
        <v>74.171039410516912</v>
      </c>
      <c r="D35" s="531">
        <v>0.63134936578086442</v>
      </c>
      <c r="E35" s="531">
        <v>0.53031148822150276</v>
      </c>
      <c r="F35" s="531">
        <v>27.618664983068356</v>
      </c>
      <c r="G35" s="531">
        <v>25.298649101261582</v>
      </c>
    </row>
    <row r="36" spans="1:7" ht="12" customHeight="1">
      <c r="A36" s="126" t="s">
        <v>21</v>
      </c>
      <c r="B36" s="531">
        <v>64.549907026984371</v>
      </c>
      <c r="C36" s="533">
        <v>68.720879898344378</v>
      </c>
      <c r="D36" s="531">
        <v>0.70383285572659526</v>
      </c>
      <c r="E36" s="531">
        <v>0.50641631330785741</v>
      </c>
      <c r="F36" s="531">
        <v>34.746260117289033</v>
      </c>
      <c r="G36" s="531">
        <v>30.772703788347769</v>
      </c>
    </row>
    <row r="37" spans="1:7" ht="12" customHeight="1">
      <c r="A37" s="126" t="s">
        <v>38</v>
      </c>
      <c r="B37" s="531">
        <v>40.156623885142487</v>
      </c>
      <c r="C37" s="533">
        <v>28.124229726398816</v>
      </c>
      <c r="D37" s="531">
        <v>1.4357189471394387</v>
      </c>
      <c r="E37" s="531">
        <v>0.98595020951441947</v>
      </c>
      <c r="F37" s="531">
        <v>58.407657167718078</v>
      </c>
      <c r="G37" s="531">
        <v>70.889820064086763</v>
      </c>
    </row>
    <row r="38" spans="1:7" ht="12" customHeight="1">
      <c r="A38" s="467" t="s">
        <v>27</v>
      </c>
      <c r="B38" s="470">
        <v>48.124736620311843</v>
      </c>
      <c r="C38" s="469">
        <v>55.211877513145687</v>
      </c>
      <c r="D38" s="470">
        <v>0.67425200168563004</v>
      </c>
      <c r="E38" s="470">
        <v>0.3711722858026601</v>
      </c>
      <c r="F38" s="470">
        <v>51.201011378002526</v>
      </c>
      <c r="G38" s="470">
        <v>44.416950201051655</v>
      </c>
    </row>
    <row r="39" spans="1:7" ht="12" customHeight="1">
      <c r="A39" s="303" t="s">
        <v>453</v>
      </c>
      <c r="B39" s="472"/>
      <c r="C39" s="472"/>
      <c r="D39" s="473"/>
      <c r="E39" s="473"/>
      <c r="F39" s="472"/>
    </row>
    <row r="40" spans="1:7" ht="12" customHeight="1">
      <c r="A40" s="479" t="s">
        <v>113</v>
      </c>
    </row>
    <row r="41" spans="1:7" ht="12" customHeight="1">
      <c r="A41" s="475" t="s">
        <v>337</v>
      </c>
    </row>
    <row r="44" spans="1:7" ht="12" customHeight="1">
      <c r="D44" s="441"/>
    </row>
    <row r="45" spans="1:7" ht="12" customHeight="1">
      <c r="D45" s="441"/>
    </row>
    <row r="46" spans="1:7" ht="12" customHeight="1">
      <c r="B46" s="1260"/>
      <c r="C46" s="1260"/>
      <c r="D46" s="1260"/>
      <c r="E46" s="1260"/>
      <c r="F46" s="1260"/>
      <c r="G46" s="530"/>
    </row>
    <row r="47" spans="1:7" s="441" customFormat="1" ht="12" customHeight="1">
      <c r="B47" s="1260"/>
      <c r="C47" s="1260"/>
      <c r="D47" s="1260"/>
      <c r="E47" s="1260"/>
      <c r="F47" s="1260"/>
      <c r="G47" s="530"/>
    </row>
    <row r="48" spans="1:7" s="1076" customFormat="1" ht="45.75" customHeight="1">
      <c r="B48" s="1077"/>
      <c r="C48" s="494"/>
      <c r="D48" s="1078"/>
      <c r="E48" s="494"/>
      <c r="F48" s="1079"/>
    </row>
    <row r="49" spans="2:6" ht="12" customHeight="1">
      <c r="B49" s="1080"/>
      <c r="C49" s="495"/>
      <c r="D49" s="1080"/>
      <c r="E49" s="495"/>
      <c r="F49" s="1081"/>
    </row>
    <row r="50" spans="2:6" ht="12" customHeight="1">
      <c r="B50" s="1080"/>
      <c r="C50" s="495"/>
      <c r="D50" s="1080"/>
      <c r="E50" s="495"/>
      <c r="F50" s="1081"/>
    </row>
    <row r="51" spans="2:6" ht="12" customHeight="1">
      <c r="B51" s="1080"/>
      <c r="C51" s="495"/>
      <c r="D51" s="1080"/>
      <c r="E51" s="495"/>
      <c r="F51" s="1081"/>
    </row>
    <row r="52" spans="2:6" ht="12" customHeight="1">
      <c r="B52" s="1080"/>
      <c r="C52" s="495"/>
      <c r="D52" s="1080"/>
      <c r="E52" s="495"/>
      <c r="F52" s="1081"/>
    </row>
    <row r="53" spans="2:6" ht="12" customHeight="1">
      <c r="B53" s="1080"/>
      <c r="C53" s="495"/>
      <c r="D53" s="1080"/>
      <c r="E53" s="495"/>
      <c r="F53" s="1081"/>
    </row>
    <row r="54" spans="2:6" ht="12" customHeight="1">
      <c r="B54" s="1080"/>
      <c r="C54" s="495"/>
      <c r="D54" s="1080"/>
      <c r="E54" s="495"/>
      <c r="F54" s="1081"/>
    </row>
    <row r="55" spans="2:6" ht="12" customHeight="1">
      <c r="B55" s="1080"/>
      <c r="C55" s="495"/>
      <c r="D55" s="1080"/>
      <c r="E55" s="495"/>
      <c r="F55" s="1081"/>
    </row>
    <row r="56" spans="2:6" ht="12" customHeight="1">
      <c r="B56" s="1080"/>
      <c r="C56" s="495"/>
      <c r="D56" s="1080"/>
      <c r="E56" s="495"/>
      <c r="F56" s="1081"/>
    </row>
    <row r="57" spans="2:6" ht="12" customHeight="1">
      <c r="B57" s="1080"/>
      <c r="C57" s="495"/>
      <c r="D57" s="1080"/>
      <c r="E57" s="495"/>
      <c r="F57" s="1081"/>
    </row>
    <row r="58" spans="2:6" ht="12" customHeight="1">
      <c r="B58" s="1080"/>
      <c r="C58" s="495"/>
      <c r="D58" s="1080"/>
      <c r="E58" s="495"/>
      <c r="F58" s="1081"/>
    </row>
    <row r="59" spans="2:6" ht="12" customHeight="1">
      <c r="B59" s="1080"/>
      <c r="C59" s="495"/>
      <c r="D59" s="1080"/>
      <c r="E59" s="495"/>
      <c r="F59" s="1081"/>
    </row>
    <row r="60" spans="2:6" ht="12" customHeight="1">
      <c r="B60" s="1080"/>
      <c r="C60" s="495"/>
      <c r="D60" s="1080"/>
      <c r="E60" s="495"/>
      <c r="F60" s="1081"/>
    </row>
    <row r="61" spans="2:6" ht="12" customHeight="1">
      <c r="B61" s="1080"/>
      <c r="C61" s="495"/>
      <c r="D61" s="1080"/>
      <c r="E61" s="495"/>
      <c r="F61" s="1081"/>
    </row>
    <row r="62" spans="2:6" ht="12" customHeight="1">
      <c r="B62" s="1080"/>
      <c r="C62" s="495"/>
      <c r="D62" s="1080"/>
      <c r="E62" s="495"/>
      <c r="F62" s="1081"/>
    </row>
    <row r="63" spans="2:6" ht="12" customHeight="1">
      <c r="B63" s="1080"/>
      <c r="C63" s="495"/>
      <c r="D63" s="1080"/>
      <c r="E63" s="495"/>
      <c r="F63" s="1081"/>
    </row>
    <row r="64" spans="2:6" ht="12" customHeight="1">
      <c r="B64" s="1080"/>
      <c r="C64" s="495"/>
      <c r="D64" s="1080"/>
      <c r="E64" s="495"/>
      <c r="F64" s="1081"/>
    </row>
    <row r="65" spans="2:6" ht="12" customHeight="1">
      <c r="B65" s="1080"/>
      <c r="C65" s="495"/>
      <c r="D65" s="1080"/>
      <c r="E65" s="495"/>
      <c r="F65" s="1081"/>
    </row>
    <row r="66" spans="2:6" ht="12" customHeight="1">
      <c r="B66" s="1080"/>
      <c r="C66" s="495"/>
      <c r="D66" s="1080"/>
      <c r="E66" s="495"/>
      <c r="F66" s="1081"/>
    </row>
    <row r="67" spans="2:6" ht="12" customHeight="1">
      <c r="B67" s="1080"/>
      <c r="C67" s="495"/>
      <c r="D67" s="1080"/>
      <c r="E67" s="495"/>
      <c r="F67" s="1081"/>
    </row>
    <row r="68" spans="2:6" ht="12" customHeight="1">
      <c r="B68" s="1080"/>
      <c r="C68" s="495"/>
      <c r="D68" s="1080"/>
      <c r="E68" s="495"/>
      <c r="F68" s="1081"/>
    </row>
    <row r="69" spans="2:6" ht="12" customHeight="1">
      <c r="B69" s="1080"/>
      <c r="C69" s="495"/>
      <c r="D69" s="1080"/>
      <c r="E69" s="495"/>
      <c r="F69" s="1081"/>
    </row>
    <row r="70" spans="2:6" ht="12" customHeight="1">
      <c r="B70" s="1080"/>
      <c r="C70" s="495"/>
      <c r="D70" s="1080"/>
      <c r="E70" s="495"/>
      <c r="F70" s="1081"/>
    </row>
    <row r="71" spans="2:6" ht="12" customHeight="1">
      <c r="B71" s="1080"/>
      <c r="C71" s="495"/>
      <c r="D71" s="1080"/>
      <c r="E71" s="495"/>
      <c r="F71" s="1081"/>
    </row>
    <row r="72" spans="2:6" ht="12" customHeight="1">
      <c r="B72" s="1080"/>
      <c r="C72" s="495"/>
      <c r="D72" s="1080"/>
      <c r="E72" s="495"/>
      <c r="F72" s="1081"/>
    </row>
    <row r="73" spans="2:6" ht="12" customHeight="1">
      <c r="B73" s="1080"/>
      <c r="C73" s="495"/>
      <c r="D73" s="1080"/>
      <c r="E73" s="495"/>
      <c r="F73" s="1081"/>
    </row>
    <row r="74" spans="2:6" ht="12" customHeight="1">
      <c r="B74" s="1080"/>
      <c r="C74" s="495"/>
      <c r="D74" s="1080"/>
      <c r="E74" s="495"/>
      <c r="F74" s="1081"/>
    </row>
    <row r="75" spans="2:6" ht="12" customHeight="1">
      <c r="B75" s="1080"/>
      <c r="C75" s="495"/>
      <c r="D75" s="1080"/>
      <c r="E75" s="495"/>
      <c r="F75" s="1081"/>
    </row>
    <row r="76" spans="2:6" ht="12" customHeight="1">
      <c r="B76" s="1080"/>
      <c r="C76" s="495"/>
      <c r="D76" s="1080"/>
      <c r="E76" s="495"/>
      <c r="F76" s="1081"/>
    </row>
    <row r="77" spans="2:6" ht="12" customHeight="1">
      <c r="B77" s="495"/>
      <c r="C77" s="495"/>
      <c r="D77" s="495"/>
      <c r="E77" s="495"/>
      <c r="F77" s="1081"/>
    </row>
    <row r="78" spans="2:6" ht="12" customHeight="1">
      <c r="B78" s="495"/>
      <c r="C78" s="495"/>
      <c r="D78" s="495"/>
      <c r="E78" s="495"/>
      <c r="F78" s="1081"/>
    </row>
    <row r="79" spans="2:6" ht="12" customHeight="1">
      <c r="B79" s="495"/>
      <c r="C79" s="495"/>
      <c r="D79" s="495"/>
      <c r="E79" s="495"/>
      <c r="F79" s="1081"/>
    </row>
    <row r="80" spans="2:6" ht="12" customHeight="1">
      <c r="B80" s="1081"/>
      <c r="C80" s="1081"/>
      <c r="D80" s="1081"/>
      <c r="E80" s="1081"/>
      <c r="F80" s="1081"/>
    </row>
  </sheetData>
  <mergeCells count="5">
    <mergeCell ref="A5:A8"/>
    <mergeCell ref="B5:C7"/>
    <mergeCell ref="D5:E7"/>
    <mergeCell ref="F5:G7"/>
    <mergeCell ref="B46:F47"/>
  </mergeCells>
  <pageMargins left="0.7" right="0.7" top="0.75" bottom="0.75" header="0.3" footer="0.3"/>
  <pageSetup paperSize="9"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zoomScaleNormal="100" workbookViewId="0">
      <selection sqref="A1:XFD1048576"/>
    </sheetView>
  </sheetViews>
  <sheetFormatPr defaultColWidth="8.85546875" defaultRowHeight="12" customHeight="1"/>
  <cols>
    <col min="1" max="1" width="22.28515625" style="441" customWidth="1"/>
    <col min="2" max="16384" width="8.85546875" style="441"/>
  </cols>
  <sheetData>
    <row r="1" spans="1:14" ht="12" customHeight="1">
      <c r="A1" s="303" t="s">
        <v>630</v>
      </c>
      <c r="B1" s="305"/>
      <c r="C1" s="305"/>
      <c r="D1" s="305"/>
      <c r="E1" s="305"/>
      <c r="F1" s="305"/>
      <c r="G1" s="305"/>
      <c r="H1" s="305"/>
      <c r="I1" s="305"/>
      <c r="J1" s="269"/>
    </row>
    <row r="2" spans="1:14" ht="12" customHeight="1">
      <c r="A2" s="269" t="s">
        <v>459</v>
      </c>
      <c r="B2" s="305"/>
      <c r="C2" s="305"/>
      <c r="D2" s="305"/>
      <c r="E2" s="305"/>
      <c r="F2" s="305"/>
      <c r="G2" s="305"/>
      <c r="H2" s="305"/>
      <c r="I2" s="305"/>
      <c r="J2" s="269"/>
    </row>
    <row r="3" spans="1:14" ht="12" customHeight="1">
      <c r="A3" s="269" t="s">
        <v>436</v>
      </c>
      <c r="B3" s="305"/>
      <c r="C3" s="305"/>
      <c r="D3" s="305"/>
      <c r="E3" s="305"/>
      <c r="F3" s="305"/>
      <c r="G3" s="305"/>
      <c r="H3" s="305"/>
      <c r="I3" s="305"/>
      <c r="J3" s="269"/>
    </row>
    <row r="4" spans="1:14" ht="12" customHeight="1">
      <c r="A4" s="489"/>
      <c r="B4" s="305"/>
      <c r="C4" s="305"/>
      <c r="D4" s="305"/>
      <c r="E4" s="305"/>
      <c r="F4" s="305"/>
      <c r="G4" s="305"/>
      <c r="H4" s="305"/>
      <c r="I4" s="305"/>
      <c r="J4" s="269"/>
    </row>
    <row r="5" spans="1:14" ht="12" customHeight="1">
      <c r="A5" s="1230" t="s">
        <v>101</v>
      </c>
      <c r="B5" s="1230" t="s">
        <v>460</v>
      </c>
      <c r="C5" s="1230"/>
      <c r="D5" s="1230"/>
      <c r="E5" s="1230"/>
      <c r="F5" s="1230" t="s">
        <v>461</v>
      </c>
      <c r="G5" s="1230"/>
      <c r="H5" s="1230"/>
      <c r="I5" s="1230"/>
      <c r="J5" s="1230" t="s">
        <v>108</v>
      </c>
      <c r="K5" s="1230"/>
    </row>
    <row r="6" spans="1:14" ht="12" customHeight="1">
      <c r="A6" s="1230"/>
      <c r="B6" s="1230">
        <v>2013</v>
      </c>
      <c r="C6" s="1230"/>
      <c r="D6" s="1230">
        <v>2014</v>
      </c>
      <c r="E6" s="1230"/>
      <c r="F6" s="1230">
        <v>2013</v>
      </c>
      <c r="G6" s="1230"/>
      <c r="H6" s="1230">
        <v>2014</v>
      </c>
      <c r="I6" s="1230"/>
      <c r="J6" s="1230"/>
      <c r="K6" s="1230"/>
    </row>
    <row r="7" spans="1:14" ht="25.5" customHeight="1">
      <c r="A7" s="1230"/>
      <c r="B7" s="792" t="s">
        <v>441</v>
      </c>
      <c r="C7" s="792" t="s">
        <v>462</v>
      </c>
      <c r="D7" s="792" t="s">
        <v>441</v>
      </c>
      <c r="E7" s="792" t="s">
        <v>462</v>
      </c>
      <c r="F7" s="792" t="s">
        <v>441</v>
      </c>
      <c r="G7" s="792" t="s">
        <v>462</v>
      </c>
      <c r="H7" s="792" t="s">
        <v>441</v>
      </c>
      <c r="I7" s="792" t="s">
        <v>462</v>
      </c>
      <c r="J7" s="780">
        <v>2013</v>
      </c>
      <c r="K7" s="780">
        <v>2014</v>
      </c>
    </row>
    <row r="8" spans="1:14" ht="12" customHeight="1">
      <c r="A8" s="796"/>
      <c r="B8" s="796"/>
      <c r="C8" s="796"/>
      <c r="D8" s="496"/>
      <c r="E8" s="796"/>
      <c r="F8" s="796"/>
      <c r="G8" s="796"/>
      <c r="H8" s="796"/>
      <c r="I8" s="796"/>
      <c r="J8" s="126"/>
      <c r="K8" s="480"/>
    </row>
    <row r="9" spans="1:14" ht="12" customHeight="1">
      <c r="A9" s="790" t="s">
        <v>7</v>
      </c>
      <c r="B9" s="868">
        <v>505133</v>
      </c>
      <c r="C9" s="872">
        <v>93.927555365477232</v>
      </c>
      <c r="D9" s="868">
        <v>542043</v>
      </c>
      <c r="E9" s="872">
        <f>D9/K9%</f>
        <v>93.548754536840974</v>
      </c>
      <c r="F9" s="868">
        <v>32657</v>
      </c>
      <c r="G9" s="872">
        <v>6.0724446345227694</v>
      </c>
      <c r="H9" s="868">
        <v>37380</v>
      </c>
      <c r="I9" s="872">
        <f>H9/K9%</f>
        <v>6.4512454631590401</v>
      </c>
      <c r="J9" s="868">
        <v>537790</v>
      </c>
      <c r="K9" s="876">
        <f>SUM(D9+H9)</f>
        <v>579423</v>
      </c>
      <c r="M9" s="452"/>
      <c r="N9" s="452"/>
    </row>
    <row r="10" spans="1:14" ht="12" customHeight="1">
      <c r="A10" s="796"/>
      <c r="B10" s="488"/>
      <c r="C10" s="480"/>
      <c r="D10" s="488"/>
      <c r="E10" s="480"/>
      <c r="F10" s="488"/>
      <c r="G10" s="480"/>
      <c r="H10" s="488"/>
      <c r="I10" s="480"/>
      <c r="J10" s="488"/>
      <c r="K10" s="488"/>
      <c r="M10" s="452"/>
      <c r="N10" s="452"/>
    </row>
    <row r="11" spans="1:14" ht="12" customHeight="1">
      <c r="A11" s="322" t="s">
        <v>8</v>
      </c>
      <c r="B11" s="558">
        <v>3636</v>
      </c>
      <c r="C11" s="557">
        <v>95.258056064972493</v>
      </c>
      <c r="D11" s="558">
        <v>3316</v>
      </c>
      <c r="E11" s="557">
        <f t="shared" ref="E11:E37" si="0">D11/K11%</f>
        <v>95.068807339449535</v>
      </c>
      <c r="F11" s="558">
        <v>181</v>
      </c>
      <c r="G11" s="557">
        <v>4.7419439350275088</v>
      </c>
      <c r="H11" s="558">
        <v>172</v>
      </c>
      <c r="I11" s="557">
        <f t="shared" ref="I11:I37" si="1">H11/K11%</f>
        <v>4.9311926605504581</v>
      </c>
      <c r="J11" s="558">
        <v>3817</v>
      </c>
      <c r="K11" s="499">
        <f t="shared" ref="K11:K37" si="2">SUM(D11+H11)</f>
        <v>3488</v>
      </c>
      <c r="M11" s="452"/>
      <c r="N11" s="452"/>
    </row>
    <row r="12" spans="1:14" ht="12" customHeight="1">
      <c r="A12" s="126" t="s">
        <v>9</v>
      </c>
      <c r="B12" s="488">
        <v>4255</v>
      </c>
      <c r="C12" s="531">
        <v>93.805114638447975</v>
      </c>
      <c r="D12" s="488">
        <v>5086</v>
      </c>
      <c r="E12" s="531">
        <f t="shared" si="0"/>
        <v>93.785727457127052</v>
      </c>
      <c r="F12" s="488">
        <v>281</v>
      </c>
      <c r="G12" s="531">
        <v>6.1948853615520285</v>
      </c>
      <c r="H12" s="488">
        <v>337</v>
      </c>
      <c r="I12" s="531">
        <f t="shared" si="1"/>
        <v>6.2142725428729486</v>
      </c>
      <c r="J12" s="488">
        <v>4536</v>
      </c>
      <c r="K12" s="131">
        <f t="shared" si="2"/>
        <v>5423</v>
      </c>
      <c r="M12" s="452"/>
      <c r="N12" s="452"/>
    </row>
    <row r="13" spans="1:14" ht="12" customHeight="1">
      <c r="A13" s="126" t="s">
        <v>22</v>
      </c>
      <c r="B13" s="488">
        <v>2119</v>
      </c>
      <c r="C13" s="531">
        <v>94.937275985663078</v>
      </c>
      <c r="D13" s="488">
        <v>2542</v>
      </c>
      <c r="E13" s="531">
        <f t="shared" si="0"/>
        <v>95.779954785229847</v>
      </c>
      <c r="F13" s="488">
        <v>113</v>
      </c>
      <c r="G13" s="531">
        <v>5.0627240143369177</v>
      </c>
      <c r="H13" s="488">
        <v>112</v>
      </c>
      <c r="I13" s="531">
        <f t="shared" si="1"/>
        <v>4.2200452147701588</v>
      </c>
      <c r="J13" s="488">
        <v>2232</v>
      </c>
      <c r="K13" s="131">
        <f t="shared" si="2"/>
        <v>2654</v>
      </c>
      <c r="M13" s="452"/>
      <c r="N13" s="452"/>
    </row>
    <row r="14" spans="1:14" ht="12" customHeight="1">
      <c r="A14" s="126" t="s">
        <v>10</v>
      </c>
      <c r="B14" s="488">
        <v>6753</v>
      </c>
      <c r="C14" s="531">
        <v>91.170514378290804</v>
      </c>
      <c r="D14" s="488">
        <v>6850</v>
      </c>
      <c r="E14" s="531">
        <f t="shared" si="0"/>
        <v>92.843589048522631</v>
      </c>
      <c r="F14" s="488">
        <v>654</v>
      </c>
      <c r="G14" s="531">
        <v>8.8294856217091944</v>
      </c>
      <c r="H14" s="488">
        <v>528</v>
      </c>
      <c r="I14" s="531">
        <f t="shared" si="1"/>
        <v>7.1564109514773646</v>
      </c>
      <c r="J14" s="488">
        <v>7407</v>
      </c>
      <c r="K14" s="131">
        <f t="shared" si="2"/>
        <v>7378</v>
      </c>
      <c r="M14" s="452"/>
      <c r="N14" s="452"/>
    </row>
    <row r="15" spans="1:14" ht="12" customHeight="1">
      <c r="A15" s="126" t="s">
        <v>11</v>
      </c>
      <c r="B15" s="488">
        <v>11147</v>
      </c>
      <c r="C15" s="531">
        <v>94.402100271002709</v>
      </c>
      <c r="D15" s="488">
        <v>11249</v>
      </c>
      <c r="E15" s="531">
        <f t="shared" si="0"/>
        <v>95.040554241297741</v>
      </c>
      <c r="F15" s="488">
        <v>661</v>
      </c>
      <c r="G15" s="531">
        <v>5.59789972899729</v>
      </c>
      <c r="H15" s="488">
        <v>587</v>
      </c>
      <c r="I15" s="531">
        <f t="shared" si="1"/>
        <v>4.9594457587022642</v>
      </c>
      <c r="J15" s="488">
        <v>11808</v>
      </c>
      <c r="K15" s="131">
        <f t="shared" si="2"/>
        <v>11836</v>
      </c>
      <c r="M15" s="452"/>
      <c r="N15" s="452"/>
    </row>
    <row r="16" spans="1:14" ht="12" customHeight="1">
      <c r="A16" s="126" t="s">
        <v>12</v>
      </c>
      <c r="B16" s="488">
        <v>17621</v>
      </c>
      <c r="C16" s="531">
        <v>95.424022527889093</v>
      </c>
      <c r="D16" s="488">
        <v>19550</v>
      </c>
      <c r="E16" s="531">
        <f t="shared" si="0"/>
        <v>95.758228840125398</v>
      </c>
      <c r="F16" s="488">
        <v>845</v>
      </c>
      <c r="G16" s="531">
        <v>4.5759774721109068</v>
      </c>
      <c r="H16" s="488">
        <v>866</v>
      </c>
      <c r="I16" s="531">
        <f t="shared" si="1"/>
        <v>4.2417711598746086</v>
      </c>
      <c r="J16" s="488">
        <v>18466</v>
      </c>
      <c r="K16" s="131">
        <f t="shared" si="2"/>
        <v>20416</v>
      </c>
      <c r="M16" s="452"/>
      <c r="N16" s="452"/>
    </row>
    <row r="17" spans="1:14" ht="12" customHeight="1">
      <c r="A17" s="126" t="s">
        <v>13</v>
      </c>
      <c r="B17" s="488">
        <v>11392</v>
      </c>
      <c r="C17" s="531">
        <v>94.406231872047726</v>
      </c>
      <c r="D17" s="488">
        <v>12600</v>
      </c>
      <c r="E17" s="531">
        <f t="shared" si="0"/>
        <v>94.958173185620623</v>
      </c>
      <c r="F17" s="488">
        <v>675</v>
      </c>
      <c r="G17" s="531">
        <v>5.5937681279522664</v>
      </c>
      <c r="H17" s="488">
        <v>669</v>
      </c>
      <c r="I17" s="531">
        <f t="shared" si="1"/>
        <v>5.0418268143793803</v>
      </c>
      <c r="J17" s="488">
        <v>12067</v>
      </c>
      <c r="K17" s="131">
        <f t="shared" si="2"/>
        <v>13269</v>
      </c>
      <c r="M17" s="452"/>
      <c r="N17" s="452"/>
    </row>
    <row r="18" spans="1:14" ht="12" customHeight="1">
      <c r="A18" s="126" t="s">
        <v>14</v>
      </c>
      <c r="B18" s="488">
        <v>13705</v>
      </c>
      <c r="C18" s="531">
        <v>92.084929113753944</v>
      </c>
      <c r="D18" s="488">
        <v>15054</v>
      </c>
      <c r="E18" s="531">
        <f t="shared" si="0"/>
        <v>92.731304669212761</v>
      </c>
      <c r="F18" s="488">
        <v>1178</v>
      </c>
      <c r="G18" s="531">
        <v>7.9150708862460526</v>
      </c>
      <c r="H18" s="488">
        <v>1180</v>
      </c>
      <c r="I18" s="531">
        <f t="shared" si="1"/>
        <v>7.2686953307872368</v>
      </c>
      <c r="J18" s="488">
        <v>14883</v>
      </c>
      <c r="K18" s="131">
        <f t="shared" si="2"/>
        <v>16234</v>
      </c>
      <c r="M18" s="452"/>
      <c r="N18" s="452"/>
    </row>
    <row r="19" spans="1:14" ht="12" customHeight="1">
      <c r="A19" s="126" t="s">
        <v>15</v>
      </c>
      <c r="B19" s="488">
        <v>11495</v>
      </c>
      <c r="C19" s="531">
        <v>95.204571807188998</v>
      </c>
      <c r="D19" s="488">
        <v>12560</v>
      </c>
      <c r="E19" s="531">
        <f t="shared" si="0"/>
        <v>94.835397160978559</v>
      </c>
      <c r="F19" s="488">
        <v>579</v>
      </c>
      <c r="G19" s="531">
        <v>4.7954281928109985</v>
      </c>
      <c r="H19" s="488">
        <v>684</v>
      </c>
      <c r="I19" s="531">
        <f t="shared" si="1"/>
        <v>5.1646028390214438</v>
      </c>
      <c r="J19" s="488">
        <v>12074</v>
      </c>
      <c r="K19" s="131">
        <f t="shared" si="2"/>
        <v>13244</v>
      </c>
      <c r="M19" s="452"/>
      <c r="N19" s="452"/>
    </row>
    <row r="20" spans="1:14" ht="12" customHeight="1">
      <c r="A20" s="126" t="s">
        <v>16</v>
      </c>
      <c r="B20" s="488">
        <v>4672</v>
      </c>
      <c r="C20" s="531">
        <v>94.940052834789682</v>
      </c>
      <c r="D20" s="488">
        <v>4301</v>
      </c>
      <c r="E20" s="531">
        <f t="shared" si="0"/>
        <v>94.944812362030916</v>
      </c>
      <c r="F20" s="488">
        <v>249</v>
      </c>
      <c r="G20" s="531">
        <v>5.059947165210323</v>
      </c>
      <c r="H20" s="488">
        <v>229</v>
      </c>
      <c r="I20" s="531">
        <f t="shared" si="1"/>
        <v>5.0551876379690954</v>
      </c>
      <c r="J20" s="488">
        <v>4921</v>
      </c>
      <c r="K20" s="131">
        <f t="shared" si="2"/>
        <v>4530</v>
      </c>
      <c r="M20" s="452"/>
      <c r="N20" s="452"/>
    </row>
    <row r="21" spans="1:14" ht="12" customHeight="1">
      <c r="A21" s="126" t="s">
        <v>17</v>
      </c>
      <c r="B21" s="488">
        <v>10553</v>
      </c>
      <c r="C21" s="531">
        <v>93.364593470759971</v>
      </c>
      <c r="D21" s="488">
        <v>9861</v>
      </c>
      <c r="E21" s="531">
        <f t="shared" si="0"/>
        <v>95.210968427150732</v>
      </c>
      <c r="F21" s="488">
        <v>750</v>
      </c>
      <c r="G21" s="531">
        <v>6.6354065292400248</v>
      </c>
      <c r="H21" s="488">
        <v>496</v>
      </c>
      <c r="I21" s="531">
        <f t="shared" si="1"/>
        <v>4.7890315728492814</v>
      </c>
      <c r="J21" s="488">
        <v>11303</v>
      </c>
      <c r="K21" s="131">
        <f t="shared" si="2"/>
        <v>10357</v>
      </c>
      <c r="M21" s="452"/>
      <c r="N21" s="452"/>
    </row>
    <row r="22" spans="1:14" ht="12" customHeight="1">
      <c r="A22" s="126" t="s">
        <v>18</v>
      </c>
      <c r="B22" s="488">
        <v>10814</v>
      </c>
      <c r="C22" s="531">
        <v>90.0866377874042</v>
      </c>
      <c r="D22" s="488">
        <v>12961</v>
      </c>
      <c r="E22" s="531">
        <f t="shared" si="0"/>
        <v>91.255368584101944</v>
      </c>
      <c r="F22" s="488">
        <v>1190</v>
      </c>
      <c r="G22" s="531">
        <v>9.9133622125958016</v>
      </c>
      <c r="H22" s="488">
        <v>1242</v>
      </c>
      <c r="I22" s="531">
        <f t="shared" si="1"/>
        <v>8.7446314158980503</v>
      </c>
      <c r="J22" s="488">
        <v>12004</v>
      </c>
      <c r="K22" s="131">
        <f t="shared" si="2"/>
        <v>14203</v>
      </c>
      <c r="M22" s="452"/>
      <c r="N22" s="452"/>
    </row>
    <row r="23" spans="1:14" ht="12" customHeight="1">
      <c r="A23" s="126" t="s">
        <v>154</v>
      </c>
      <c r="B23" s="488">
        <v>45440</v>
      </c>
      <c r="C23" s="531">
        <v>94.385476600959635</v>
      </c>
      <c r="D23" s="488">
        <v>53166</v>
      </c>
      <c r="E23" s="531">
        <f t="shared" si="0"/>
        <v>94.540863503805383</v>
      </c>
      <c r="F23" s="488">
        <v>2703</v>
      </c>
      <c r="G23" s="531">
        <v>5.6145233990403591</v>
      </c>
      <c r="H23" s="488">
        <v>3070</v>
      </c>
      <c r="I23" s="531">
        <f t="shared" si="1"/>
        <v>5.4591364961946081</v>
      </c>
      <c r="J23" s="488">
        <v>48143</v>
      </c>
      <c r="K23" s="131">
        <f t="shared" si="2"/>
        <v>56236</v>
      </c>
      <c r="M23" s="452"/>
      <c r="N23" s="452"/>
    </row>
    <row r="24" spans="1:14" ht="12" customHeight="1">
      <c r="A24" s="126" t="s">
        <v>34</v>
      </c>
      <c r="B24" s="488">
        <v>10685</v>
      </c>
      <c r="C24" s="531">
        <v>93.719849136040693</v>
      </c>
      <c r="D24" s="488">
        <v>11909</v>
      </c>
      <c r="E24" s="531">
        <f t="shared" si="0"/>
        <v>94.485877499206595</v>
      </c>
      <c r="F24" s="488">
        <v>716</v>
      </c>
      <c r="G24" s="531">
        <v>6.2801508639593022</v>
      </c>
      <c r="H24" s="488">
        <v>695</v>
      </c>
      <c r="I24" s="531">
        <f t="shared" si="1"/>
        <v>5.5141225007933983</v>
      </c>
      <c r="J24" s="488">
        <v>11401</v>
      </c>
      <c r="K24" s="131">
        <f t="shared" si="2"/>
        <v>12604</v>
      </c>
      <c r="M24" s="452"/>
      <c r="N24" s="452"/>
    </row>
    <row r="25" spans="1:14" ht="12" customHeight="1">
      <c r="A25" s="126" t="s">
        <v>202</v>
      </c>
      <c r="B25" s="488">
        <v>8395</v>
      </c>
      <c r="C25" s="531">
        <v>93.715114981022552</v>
      </c>
      <c r="D25" s="488">
        <v>9076</v>
      </c>
      <c r="E25" s="531">
        <f t="shared" si="0"/>
        <v>94.581075448103377</v>
      </c>
      <c r="F25" s="488">
        <v>563</v>
      </c>
      <c r="G25" s="531">
        <v>6.2848850189774499</v>
      </c>
      <c r="H25" s="488">
        <v>520</v>
      </c>
      <c r="I25" s="531">
        <f t="shared" si="1"/>
        <v>5.418924551896624</v>
      </c>
      <c r="J25" s="488">
        <v>8958</v>
      </c>
      <c r="K25" s="131">
        <f t="shared" si="2"/>
        <v>9596</v>
      </c>
      <c r="M25" s="452"/>
      <c r="N25" s="452"/>
    </row>
    <row r="26" spans="1:14" ht="12" customHeight="1">
      <c r="A26" s="126" t="s">
        <v>179</v>
      </c>
      <c r="B26" s="488">
        <v>16343</v>
      </c>
      <c r="C26" s="531">
        <v>95.294460641399411</v>
      </c>
      <c r="D26" s="488">
        <v>18613</v>
      </c>
      <c r="E26" s="531">
        <f t="shared" si="0"/>
        <v>95.397468094920811</v>
      </c>
      <c r="F26" s="488">
        <v>807</v>
      </c>
      <c r="G26" s="531">
        <v>4.7055393586005829</v>
      </c>
      <c r="H26" s="488">
        <v>898</v>
      </c>
      <c r="I26" s="531">
        <f t="shared" si="1"/>
        <v>4.6025319050791857</v>
      </c>
      <c r="J26" s="488">
        <v>17150</v>
      </c>
      <c r="K26" s="131">
        <f t="shared" si="2"/>
        <v>19511</v>
      </c>
      <c r="M26" s="452"/>
      <c r="N26" s="452"/>
    </row>
    <row r="27" spans="1:14" ht="12" customHeight="1">
      <c r="A27" s="126" t="s">
        <v>19</v>
      </c>
      <c r="B27" s="488">
        <v>28866</v>
      </c>
      <c r="C27" s="531">
        <v>93.43561856671198</v>
      </c>
      <c r="D27" s="488">
        <v>29685</v>
      </c>
      <c r="E27" s="531">
        <f t="shared" si="0"/>
        <v>94.208187876864486</v>
      </c>
      <c r="F27" s="488">
        <v>2028</v>
      </c>
      <c r="G27" s="531">
        <v>6.564381433288017</v>
      </c>
      <c r="H27" s="488">
        <v>1825</v>
      </c>
      <c r="I27" s="531">
        <f t="shared" si="1"/>
        <v>5.7918121231355117</v>
      </c>
      <c r="J27" s="488">
        <v>30894</v>
      </c>
      <c r="K27" s="131">
        <f t="shared" si="2"/>
        <v>31510</v>
      </c>
      <c r="M27" s="452"/>
      <c r="N27" s="452"/>
    </row>
    <row r="28" spans="1:14" ht="12" customHeight="1">
      <c r="A28" s="126" t="s">
        <v>23</v>
      </c>
      <c r="B28" s="488">
        <v>2807</v>
      </c>
      <c r="C28" s="531">
        <v>94.991539763113366</v>
      </c>
      <c r="D28" s="488">
        <v>3025</v>
      </c>
      <c r="E28" s="531">
        <f t="shared" si="0"/>
        <v>93.827543424317611</v>
      </c>
      <c r="F28" s="488">
        <v>148</v>
      </c>
      <c r="G28" s="531">
        <v>5.0084602368866324</v>
      </c>
      <c r="H28" s="488">
        <v>199</v>
      </c>
      <c r="I28" s="531">
        <f t="shared" si="1"/>
        <v>6.1724565756823822</v>
      </c>
      <c r="J28" s="488">
        <v>2955</v>
      </c>
      <c r="K28" s="131">
        <f t="shared" si="2"/>
        <v>3224</v>
      </c>
      <c r="M28" s="452"/>
      <c r="N28" s="452"/>
    </row>
    <row r="29" spans="1:14" ht="12" customHeight="1">
      <c r="A29" s="126" t="s">
        <v>156</v>
      </c>
      <c r="B29" s="488">
        <v>31204</v>
      </c>
      <c r="C29" s="531">
        <v>94.718309859154928</v>
      </c>
      <c r="D29" s="488">
        <v>35182</v>
      </c>
      <c r="E29" s="531">
        <f t="shared" si="0"/>
        <v>89.473818061595594</v>
      </c>
      <c r="F29" s="488">
        <v>1740</v>
      </c>
      <c r="G29" s="531">
        <v>5.28169014084507</v>
      </c>
      <c r="H29" s="488">
        <v>4139</v>
      </c>
      <c r="I29" s="531">
        <f t="shared" si="1"/>
        <v>10.526181938404415</v>
      </c>
      <c r="J29" s="488">
        <v>32944</v>
      </c>
      <c r="K29" s="131">
        <f t="shared" si="2"/>
        <v>39321</v>
      </c>
      <c r="M29" s="452"/>
      <c r="N29" s="452"/>
    </row>
    <row r="30" spans="1:14" ht="12" customHeight="1">
      <c r="A30" s="126" t="s">
        <v>24</v>
      </c>
      <c r="B30" s="488">
        <v>4365</v>
      </c>
      <c r="C30" s="531">
        <v>92.951448040885865</v>
      </c>
      <c r="D30" s="488">
        <v>6609</v>
      </c>
      <c r="E30" s="531">
        <f t="shared" si="0"/>
        <v>93.784589186888041</v>
      </c>
      <c r="F30" s="488">
        <v>331</v>
      </c>
      <c r="G30" s="531">
        <v>7.0485519591141399</v>
      </c>
      <c r="H30" s="488">
        <v>438</v>
      </c>
      <c r="I30" s="531">
        <f t="shared" si="1"/>
        <v>6.215410813111963</v>
      </c>
      <c r="J30" s="488">
        <v>4696</v>
      </c>
      <c r="K30" s="131">
        <f t="shared" si="2"/>
        <v>7047</v>
      </c>
      <c r="M30" s="452"/>
      <c r="N30" s="452"/>
    </row>
    <row r="31" spans="1:14" ht="12" customHeight="1">
      <c r="A31" s="126" t="s">
        <v>47</v>
      </c>
      <c r="B31" s="488">
        <v>26853</v>
      </c>
      <c r="C31" s="531">
        <v>93.424485961799391</v>
      </c>
      <c r="D31" s="488">
        <v>26445</v>
      </c>
      <c r="E31" s="531">
        <f t="shared" si="0"/>
        <v>94.247834919277253</v>
      </c>
      <c r="F31" s="488">
        <v>1890</v>
      </c>
      <c r="G31" s="531">
        <v>6.5755140382006054</v>
      </c>
      <c r="H31" s="488">
        <v>1614</v>
      </c>
      <c r="I31" s="531">
        <f t="shared" si="1"/>
        <v>5.7521650807227633</v>
      </c>
      <c r="J31" s="488">
        <v>28743</v>
      </c>
      <c r="K31" s="131">
        <f t="shared" si="2"/>
        <v>28059</v>
      </c>
      <c r="M31" s="452"/>
      <c r="N31" s="452"/>
    </row>
    <row r="32" spans="1:14" ht="12" customHeight="1">
      <c r="A32" s="126" t="s">
        <v>20</v>
      </c>
      <c r="B32" s="488">
        <v>7074</v>
      </c>
      <c r="C32" s="531">
        <v>91.632124352331601</v>
      </c>
      <c r="D32" s="488">
        <v>7233</v>
      </c>
      <c r="E32" s="531">
        <f t="shared" si="0"/>
        <v>94.784431922421703</v>
      </c>
      <c r="F32" s="488">
        <v>646</v>
      </c>
      <c r="G32" s="531">
        <v>8.3678756476683933</v>
      </c>
      <c r="H32" s="488">
        <v>398</v>
      </c>
      <c r="I32" s="531">
        <f t="shared" si="1"/>
        <v>5.2155680775782987</v>
      </c>
      <c r="J32" s="488">
        <v>7720</v>
      </c>
      <c r="K32" s="131">
        <f t="shared" si="2"/>
        <v>7631</v>
      </c>
      <c r="M32" s="452"/>
      <c r="N32" s="452"/>
    </row>
    <row r="33" spans="1:14" ht="12" customHeight="1">
      <c r="A33" s="126" t="s">
        <v>25</v>
      </c>
      <c r="B33" s="488">
        <v>1385</v>
      </c>
      <c r="C33" s="531">
        <v>90.641361256544499</v>
      </c>
      <c r="D33" s="488">
        <v>1464</v>
      </c>
      <c r="E33" s="531">
        <f t="shared" si="0"/>
        <v>91.214953271028037</v>
      </c>
      <c r="F33" s="488">
        <v>143</v>
      </c>
      <c r="G33" s="531">
        <v>9.3586387434554972</v>
      </c>
      <c r="H33" s="488">
        <v>141</v>
      </c>
      <c r="I33" s="531">
        <f t="shared" si="1"/>
        <v>8.7850467289719614</v>
      </c>
      <c r="J33" s="488">
        <v>1528</v>
      </c>
      <c r="K33" s="131">
        <f t="shared" si="2"/>
        <v>1605</v>
      </c>
      <c r="M33" s="452"/>
      <c r="N33" s="452"/>
    </row>
    <row r="34" spans="1:14" ht="12" customHeight="1">
      <c r="A34" s="126" t="s">
        <v>26</v>
      </c>
      <c r="B34" s="488">
        <v>15975</v>
      </c>
      <c r="C34" s="531">
        <v>91.689146530448255</v>
      </c>
      <c r="D34" s="488">
        <v>16785</v>
      </c>
      <c r="E34" s="531">
        <f t="shared" si="0"/>
        <v>93.697666629451831</v>
      </c>
      <c r="F34" s="488">
        <v>1448</v>
      </c>
      <c r="G34" s="531">
        <v>8.3108534695517413</v>
      </c>
      <c r="H34" s="488">
        <v>1129</v>
      </c>
      <c r="I34" s="531">
        <f t="shared" si="1"/>
        <v>6.3023333705481752</v>
      </c>
      <c r="J34" s="488">
        <v>17423</v>
      </c>
      <c r="K34" s="131">
        <f t="shared" si="2"/>
        <v>17914</v>
      </c>
      <c r="M34" s="452"/>
      <c r="N34" s="452"/>
    </row>
    <row r="35" spans="1:14" ht="12" customHeight="1">
      <c r="A35" s="126" t="s">
        <v>452</v>
      </c>
      <c r="B35" s="488">
        <v>190986</v>
      </c>
      <c r="C35" s="531">
        <v>94.199174340434141</v>
      </c>
      <c r="D35" s="488">
        <v>200033</v>
      </c>
      <c r="E35" s="531">
        <f t="shared" si="0"/>
        <v>93.106594117564924</v>
      </c>
      <c r="F35" s="488">
        <v>11761</v>
      </c>
      <c r="G35" s="531">
        <v>5.8008256595658629</v>
      </c>
      <c r="H35" s="488">
        <v>14810</v>
      </c>
      <c r="I35" s="531">
        <f t="shared" si="1"/>
        <v>6.893405882435081</v>
      </c>
      <c r="J35" s="488">
        <v>202747</v>
      </c>
      <c r="K35" s="131">
        <f t="shared" si="2"/>
        <v>214843</v>
      </c>
      <c r="M35" s="452"/>
      <c r="N35" s="452"/>
    </row>
    <row r="36" spans="1:14" ht="12" customHeight="1">
      <c r="A36" s="126" t="s">
        <v>38</v>
      </c>
      <c r="B36" s="488">
        <v>4326</v>
      </c>
      <c r="C36" s="531">
        <v>94.10485098977594</v>
      </c>
      <c r="D36" s="488">
        <v>3804</v>
      </c>
      <c r="E36" s="531">
        <f t="shared" si="0"/>
        <v>93.763864924821291</v>
      </c>
      <c r="F36" s="488">
        <v>271</v>
      </c>
      <c r="G36" s="531">
        <v>5.8951490102240589</v>
      </c>
      <c r="H36" s="488">
        <v>253</v>
      </c>
      <c r="I36" s="531">
        <f t="shared" si="1"/>
        <v>6.2361350751787032</v>
      </c>
      <c r="J36" s="488">
        <v>4597</v>
      </c>
      <c r="K36" s="131">
        <f t="shared" si="2"/>
        <v>4057</v>
      </c>
      <c r="M36" s="452"/>
      <c r="N36" s="452"/>
    </row>
    <row r="37" spans="1:14" ht="12" customHeight="1">
      <c r="A37" s="467" t="s">
        <v>27</v>
      </c>
      <c r="B37" s="507">
        <v>2267</v>
      </c>
      <c r="C37" s="470">
        <v>95.533080488832695</v>
      </c>
      <c r="D37" s="507">
        <v>3084</v>
      </c>
      <c r="E37" s="470">
        <f t="shared" si="0"/>
        <v>95.391277451283642</v>
      </c>
      <c r="F37" s="507">
        <v>106</v>
      </c>
      <c r="G37" s="470">
        <v>4.4669195111672986</v>
      </c>
      <c r="H37" s="507">
        <v>149</v>
      </c>
      <c r="I37" s="470">
        <f t="shared" si="1"/>
        <v>4.6087225487163623</v>
      </c>
      <c r="J37" s="507">
        <v>2373</v>
      </c>
      <c r="K37" s="877">
        <f t="shared" si="2"/>
        <v>3233</v>
      </c>
      <c r="M37" s="452"/>
      <c r="N37" s="452"/>
    </row>
    <row r="38" spans="1:14" ht="12" customHeight="1">
      <c r="A38" s="875" t="s">
        <v>453</v>
      </c>
      <c r="B38" s="875"/>
      <c r="C38" s="875"/>
      <c r="D38" s="875"/>
      <c r="E38" s="875"/>
      <c r="F38" s="875"/>
      <c r="G38" s="875"/>
      <c r="H38" s="875"/>
      <c r="I38" s="875"/>
      <c r="J38" s="875"/>
    </row>
    <row r="39" spans="1:14" ht="12" customHeight="1">
      <c r="A39" s="475" t="s">
        <v>454</v>
      </c>
    </row>
  </sheetData>
  <mergeCells count="8">
    <mergeCell ref="A5:A7"/>
    <mergeCell ref="B5:E5"/>
    <mergeCell ref="F5:I5"/>
    <mergeCell ref="J5:K6"/>
    <mergeCell ref="B6:C6"/>
    <mergeCell ref="D6:E6"/>
    <mergeCell ref="F6:G6"/>
    <mergeCell ref="H6:I6"/>
  </mergeCells>
  <pageMargins left="0.511811024" right="0.511811024" top="0.78740157499999996" bottom="0.78740157499999996" header="0.31496062000000002" footer="0.31496062000000002"/>
  <pageSetup paperSize="9"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Normal="100" workbookViewId="0">
      <selection sqref="A1:XFD1048576"/>
    </sheetView>
  </sheetViews>
  <sheetFormatPr defaultColWidth="8.85546875" defaultRowHeight="12" customHeight="1"/>
  <cols>
    <col min="1" max="1" width="19.7109375" style="344" customWidth="1"/>
    <col min="2" max="2" width="8.85546875" style="344"/>
    <col min="3" max="3" width="11.85546875" style="344" customWidth="1"/>
    <col min="4" max="16384" width="8.85546875" style="344"/>
  </cols>
  <sheetData>
    <row r="1" spans="1:9" ht="12" customHeight="1">
      <c r="A1" s="303" t="s">
        <v>631</v>
      </c>
      <c r="B1" s="305"/>
      <c r="C1" s="305"/>
      <c r="D1" s="305"/>
      <c r="E1" s="305"/>
      <c r="F1" s="269"/>
      <c r="G1" s="269"/>
      <c r="H1" s="269"/>
    </row>
    <row r="2" spans="1:9" ht="12" customHeight="1">
      <c r="A2" s="269" t="s">
        <v>463</v>
      </c>
      <c r="B2" s="305"/>
      <c r="C2" s="305"/>
      <c r="D2" s="305"/>
      <c r="E2" s="305"/>
      <c r="F2" s="269"/>
      <c r="G2" s="269"/>
      <c r="H2" s="269"/>
    </row>
    <row r="3" spans="1:9" ht="12" customHeight="1">
      <c r="A3" s="269" t="s">
        <v>436</v>
      </c>
      <c r="B3" s="305"/>
      <c r="C3" s="305"/>
      <c r="D3" s="305"/>
      <c r="E3" s="305"/>
      <c r="F3" s="269"/>
      <c r="G3" s="269"/>
      <c r="H3" s="269"/>
    </row>
    <row r="4" spans="1:9" ht="14.25" customHeight="1">
      <c r="A4" s="489"/>
      <c r="B4" s="305"/>
      <c r="C4" s="497"/>
      <c r="D4" s="305"/>
      <c r="E4" s="497"/>
      <c r="F4" s="269"/>
      <c r="G4" s="269"/>
      <c r="H4" s="269"/>
    </row>
    <row r="5" spans="1:9" ht="22.5" customHeight="1">
      <c r="A5" s="1230" t="s">
        <v>101</v>
      </c>
      <c r="B5" s="1230" t="s">
        <v>464</v>
      </c>
      <c r="C5" s="1230"/>
      <c r="D5" s="1230" t="s">
        <v>465</v>
      </c>
      <c r="E5" s="1230"/>
      <c r="F5" s="1230" t="s">
        <v>466</v>
      </c>
      <c r="G5" s="1230"/>
      <c r="H5" s="1230" t="s">
        <v>467</v>
      </c>
      <c r="I5" s="1230"/>
    </row>
    <row r="6" spans="1:9" ht="12" customHeight="1">
      <c r="A6" s="1230"/>
      <c r="B6" s="780">
        <v>2013</v>
      </c>
      <c r="C6" s="780">
        <v>2014</v>
      </c>
      <c r="D6" s="780">
        <v>2013</v>
      </c>
      <c r="E6" s="780">
        <v>2014</v>
      </c>
      <c r="F6" s="780">
        <v>2013</v>
      </c>
      <c r="G6" s="780">
        <v>2014</v>
      </c>
      <c r="H6" s="780">
        <v>2013</v>
      </c>
      <c r="I6" s="780">
        <v>2014</v>
      </c>
    </row>
    <row r="7" spans="1:9" ht="12" customHeight="1">
      <c r="A7" s="796"/>
      <c r="B7" s="781"/>
      <c r="C7" s="781"/>
      <c r="D7" s="781"/>
      <c r="E7" s="781"/>
      <c r="F7" s="126"/>
      <c r="G7" s="126"/>
      <c r="H7" s="126"/>
      <c r="I7" s="349"/>
    </row>
    <row r="8" spans="1:9" ht="12" customHeight="1">
      <c r="A8" s="790" t="s">
        <v>7</v>
      </c>
      <c r="B8" s="865">
        <v>537790</v>
      </c>
      <c r="C8" s="866">
        <v>579423</v>
      </c>
      <c r="D8" s="865">
        <v>317733</v>
      </c>
      <c r="E8" s="865">
        <v>375892</v>
      </c>
      <c r="F8" s="867">
        <v>1.6925846544110936</v>
      </c>
      <c r="G8" s="867">
        <v>1.5414613772040906</v>
      </c>
      <c r="H8" s="865">
        <v>-220057</v>
      </c>
      <c r="I8" s="865">
        <v>-203531</v>
      </c>
    </row>
    <row r="9" spans="1:9" ht="12" customHeight="1">
      <c r="A9" s="796"/>
      <c r="B9" s="502"/>
      <c r="C9" s="131"/>
      <c r="D9" s="502"/>
      <c r="E9" s="502"/>
      <c r="F9" s="504"/>
      <c r="G9" s="504"/>
      <c r="H9" s="464"/>
      <c r="I9" s="464"/>
    </row>
    <row r="10" spans="1:9" ht="12" customHeight="1">
      <c r="A10" s="322" t="s">
        <v>8</v>
      </c>
      <c r="B10" s="498">
        <v>3817</v>
      </c>
      <c r="C10" s="880">
        <v>3488</v>
      </c>
      <c r="D10" s="498">
        <v>1858</v>
      </c>
      <c r="E10" s="498">
        <v>2258</v>
      </c>
      <c r="F10" s="500">
        <v>2.0543595263724437</v>
      </c>
      <c r="G10" s="500">
        <v>1.5447298494242692</v>
      </c>
      <c r="H10" s="501">
        <v>-1959</v>
      </c>
      <c r="I10" s="501">
        <v>-1230</v>
      </c>
    </row>
    <row r="11" spans="1:9" ht="12" customHeight="1">
      <c r="A11" s="126" t="s">
        <v>9</v>
      </c>
      <c r="B11" s="502">
        <v>4536</v>
      </c>
      <c r="C11" s="488">
        <v>5423</v>
      </c>
      <c r="D11" s="502">
        <v>1575</v>
      </c>
      <c r="E11" s="502">
        <v>2589</v>
      </c>
      <c r="F11" s="504">
        <v>2.88</v>
      </c>
      <c r="G11" s="504">
        <v>2.0946311317110853</v>
      </c>
      <c r="H11" s="464">
        <v>-2961</v>
      </c>
      <c r="I11" s="464">
        <v>-2834</v>
      </c>
    </row>
    <row r="12" spans="1:9" ht="12" customHeight="1">
      <c r="A12" s="126" t="s">
        <v>22</v>
      </c>
      <c r="B12" s="502">
        <v>2232</v>
      </c>
      <c r="C12" s="488">
        <v>2654</v>
      </c>
      <c r="D12" s="502">
        <v>850</v>
      </c>
      <c r="E12" s="502">
        <v>1898</v>
      </c>
      <c r="F12" s="504">
        <v>2.6258823529411766</v>
      </c>
      <c r="G12" s="504">
        <v>1.3983140147523709</v>
      </c>
      <c r="H12" s="464">
        <v>-1382</v>
      </c>
      <c r="I12" s="464">
        <v>-756</v>
      </c>
    </row>
    <row r="13" spans="1:9" ht="12" customHeight="1">
      <c r="A13" s="126" t="s">
        <v>10</v>
      </c>
      <c r="B13" s="502">
        <v>7407</v>
      </c>
      <c r="C13" s="488">
        <v>7378</v>
      </c>
      <c r="D13" s="502">
        <v>3291</v>
      </c>
      <c r="E13" s="502">
        <v>3385</v>
      </c>
      <c r="F13" s="504">
        <v>2.2506836827711942</v>
      </c>
      <c r="G13" s="504">
        <v>2.179615952732644</v>
      </c>
      <c r="H13" s="464">
        <v>-4116</v>
      </c>
      <c r="I13" s="464">
        <v>-3993</v>
      </c>
    </row>
    <row r="14" spans="1:9" ht="12" customHeight="1">
      <c r="A14" s="126" t="s">
        <v>11</v>
      </c>
      <c r="B14" s="502">
        <v>11808</v>
      </c>
      <c r="C14" s="488">
        <v>11836</v>
      </c>
      <c r="D14" s="502">
        <v>8359</v>
      </c>
      <c r="E14" s="502">
        <v>8321</v>
      </c>
      <c r="F14" s="504">
        <v>1.4126091637755713</v>
      </c>
      <c r="G14" s="504">
        <v>1.4224251892801345</v>
      </c>
      <c r="H14" s="464">
        <v>-3449</v>
      </c>
      <c r="I14" s="464">
        <v>-3515</v>
      </c>
    </row>
    <row r="15" spans="1:9" ht="12" customHeight="1">
      <c r="A15" s="126" t="s">
        <v>12</v>
      </c>
      <c r="B15" s="502">
        <v>18466</v>
      </c>
      <c r="C15" s="458">
        <v>20416</v>
      </c>
      <c r="D15" s="502">
        <v>11264</v>
      </c>
      <c r="E15" s="502">
        <v>11790</v>
      </c>
      <c r="F15" s="504">
        <v>1.6393821022727273</v>
      </c>
      <c r="G15" s="504">
        <v>1.7316369804919423</v>
      </c>
      <c r="H15" s="464">
        <v>-7202</v>
      </c>
      <c r="I15" s="464">
        <v>-8626</v>
      </c>
    </row>
    <row r="16" spans="1:9" ht="12" customHeight="1">
      <c r="A16" s="126" t="s">
        <v>13</v>
      </c>
      <c r="B16" s="502">
        <v>12067</v>
      </c>
      <c r="C16" s="458">
        <v>13269</v>
      </c>
      <c r="D16" s="502">
        <v>6513</v>
      </c>
      <c r="E16" s="505">
        <v>6605</v>
      </c>
      <c r="F16" s="504">
        <v>1.8527560264087211</v>
      </c>
      <c r="G16" s="504">
        <v>2.0089326267978804</v>
      </c>
      <c r="H16" s="464">
        <v>-5554</v>
      </c>
      <c r="I16" s="464">
        <v>-6664</v>
      </c>
    </row>
    <row r="17" spans="1:9" ht="12" customHeight="1">
      <c r="A17" s="126" t="s">
        <v>14</v>
      </c>
      <c r="B17" s="502">
        <v>14883</v>
      </c>
      <c r="C17" s="488">
        <v>16234</v>
      </c>
      <c r="D17" s="502">
        <v>11586</v>
      </c>
      <c r="E17" s="502">
        <v>12905</v>
      </c>
      <c r="F17" s="504">
        <v>1.2845675815639566</v>
      </c>
      <c r="G17" s="504">
        <v>1.2579620302208447</v>
      </c>
      <c r="H17" s="464">
        <v>-3297</v>
      </c>
      <c r="I17" s="464">
        <v>-3329</v>
      </c>
    </row>
    <row r="18" spans="1:9" ht="12" customHeight="1">
      <c r="A18" s="126" t="s">
        <v>15</v>
      </c>
      <c r="B18" s="502">
        <v>12074</v>
      </c>
      <c r="C18" s="458">
        <v>13244</v>
      </c>
      <c r="D18" s="502">
        <v>7780</v>
      </c>
      <c r="E18" s="502">
        <v>8491</v>
      </c>
      <c r="F18" s="504">
        <v>1.5519280205655528</v>
      </c>
      <c r="G18" s="504">
        <v>1.5597691673536687</v>
      </c>
      <c r="H18" s="464">
        <v>-4294</v>
      </c>
      <c r="I18" s="464">
        <v>-4753</v>
      </c>
    </row>
    <row r="19" spans="1:9" ht="12" customHeight="1">
      <c r="A19" s="126" t="s">
        <v>16</v>
      </c>
      <c r="B19" s="502">
        <v>4921</v>
      </c>
      <c r="C19" s="464">
        <v>4530</v>
      </c>
      <c r="D19" s="502">
        <v>2615</v>
      </c>
      <c r="E19" s="502">
        <v>5049</v>
      </c>
      <c r="F19" s="504">
        <v>1.8818355640535374</v>
      </c>
      <c r="G19" s="504">
        <v>0.89720736779560306</v>
      </c>
      <c r="H19" s="464">
        <v>-2306</v>
      </c>
      <c r="I19" s="464">
        <v>519</v>
      </c>
    </row>
    <row r="20" spans="1:9" ht="12" customHeight="1">
      <c r="A20" s="126" t="s">
        <v>17</v>
      </c>
      <c r="B20" s="502">
        <v>11303</v>
      </c>
      <c r="C20" s="464">
        <v>10357</v>
      </c>
      <c r="D20" s="502">
        <v>5918</v>
      </c>
      <c r="E20" s="502">
        <v>8264</v>
      </c>
      <c r="F20" s="504">
        <v>1.9099357891179451</v>
      </c>
      <c r="G20" s="504">
        <v>1.2532671829622459</v>
      </c>
      <c r="H20" s="464">
        <v>-5385</v>
      </c>
      <c r="I20" s="464">
        <v>-2093</v>
      </c>
    </row>
    <row r="21" spans="1:9" ht="12" customHeight="1">
      <c r="A21" s="126" t="s">
        <v>18</v>
      </c>
      <c r="B21" s="502">
        <v>12004</v>
      </c>
      <c r="C21" s="464">
        <v>14203</v>
      </c>
      <c r="D21" s="502">
        <v>6701</v>
      </c>
      <c r="E21" s="502">
        <v>6902</v>
      </c>
      <c r="F21" s="504">
        <v>1.7913744217281002</v>
      </c>
      <c r="G21" s="504">
        <v>2.0578093306288032</v>
      </c>
      <c r="H21" s="464">
        <v>-5303</v>
      </c>
      <c r="I21" s="464">
        <v>-7301</v>
      </c>
    </row>
    <row r="22" spans="1:9" ht="12" customHeight="1">
      <c r="A22" s="126" t="s">
        <v>154</v>
      </c>
      <c r="B22" s="502">
        <v>48143</v>
      </c>
      <c r="C22" s="458">
        <v>56236</v>
      </c>
      <c r="D22" s="502">
        <v>31634</v>
      </c>
      <c r="E22" s="502">
        <v>37323</v>
      </c>
      <c r="F22" s="504">
        <v>1.5218751975722324</v>
      </c>
      <c r="G22" s="504">
        <v>1.5067384722557136</v>
      </c>
      <c r="H22" s="464">
        <v>-16509</v>
      </c>
      <c r="I22" s="464">
        <v>-18913</v>
      </c>
    </row>
    <row r="23" spans="1:9" ht="12" customHeight="1">
      <c r="A23" s="126" t="s">
        <v>34</v>
      </c>
      <c r="B23" s="502">
        <v>11401</v>
      </c>
      <c r="C23" s="464">
        <v>12604</v>
      </c>
      <c r="D23" s="502">
        <v>7283</v>
      </c>
      <c r="E23" s="502">
        <v>9021</v>
      </c>
      <c r="F23" s="504">
        <v>1.5654263353013869</v>
      </c>
      <c r="G23" s="504">
        <v>1.3971843476333001</v>
      </c>
      <c r="H23" s="464">
        <v>-4118</v>
      </c>
      <c r="I23" s="464">
        <v>-3583</v>
      </c>
    </row>
    <row r="24" spans="1:9" ht="12" customHeight="1">
      <c r="A24" s="126" t="s">
        <v>202</v>
      </c>
      <c r="B24" s="502">
        <v>8958</v>
      </c>
      <c r="C24" s="458">
        <v>9596</v>
      </c>
      <c r="D24" s="502">
        <v>5391</v>
      </c>
      <c r="E24" s="502">
        <v>6298</v>
      </c>
      <c r="F24" s="504">
        <v>1.6616583194212577</v>
      </c>
      <c r="G24" s="504">
        <v>1.523658304223563</v>
      </c>
      <c r="H24" s="464">
        <v>-3567</v>
      </c>
      <c r="I24" s="464">
        <v>-3298</v>
      </c>
    </row>
    <row r="25" spans="1:9" ht="12" customHeight="1">
      <c r="A25" s="126" t="s">
        <v>179</v>
      </c>
      <c r="B25" s="502">
        <v>17150</v>
      </c>
      <c r="C25" s="458">
        <v>19511</v>
      </c>
      <c r="D25" s="502">
        <v>14913</v>
      </c>
      <c r="E25" s="502">
        <v>19300</v>
      </c>
      <c r="F25" s="504">
        <v>1.1500033527794542</v>
      </c>
      <c r="G25" s="504">
        <v>1.0109326424870466</v>
      </c>
      <c r="H25" s="464">
        <v>-2237</v>
      </c>
      <c r="I25" s="464">
        <v>-211</v>
      </c>
    </row>
    <row r="26" spans="1:9" ht="12" customHeight="1">
      <c r="A26" s="126" t="s">
        <v>19</v>
      </c>
      <c r="B26" s="502">
        <v>30894</v>
      </c>
      <c r="C26" s="464">
        <v>31510</v>
      </c>
      <c r="D26" s="502">
        <v>11557</v>
      </c>
      <c r="E26" s="502">
        <v>11894</v>
      </c>
      <c r="F26" s="504">
        <v>2.6731850826339016</v>
      </c>
      <c r="G26" s="504">
        <v>2.6492349083571547</v>
      </c>
      <c r="H26" s="464">
        <v>-19337</v>
      </c>
      <c r="I26" s="464">
        <v>-19616</v>
      </c>
    </row>
    <row r="27" spans="1:9" ht="12" customHeight="1">
      <c r="A27" s="126" t="s">
        <v>23</v>
      </c>
      <c r="B27" s="502">
        <v>2955</v>
      </c>
      <c r="C27" s="464">
        <v>3224</v>
      </c>
      <c r="D27" s="502">
        <v>2238</v>
      </c>
      <c r="E27" s="502">
        <v>1718</v>
      </c>
      <c r="F27" s="504">
        <v>1.3203753351206435</v>
      </c>
      <c r="G27" s="504">
        <v>1.8766006984866124</v>
      </c>
      <c r="H27" s="464">
        <v>-717</v>
      </c>
      <c r="I27" s="464">
        <v>-1506</v>
      </c>
    </row>
    <row r="28" spans="1:9" ht="12" customHeight="1">
      <c r="A28" s="126" t="s">
        <v>156</v>
      </c>
      <c r="B28" s="502">
        <v>32944</v>
      </c>
      <c r="C28" s="458">
        <v>39321</v>
      </c>
      <c r="D28" s="502">
        <v>25558</v>
      </c>
      <c r="E28" s="502">
        <v>28230</v>
      </c>
      <c r="F28" s="504">
        <v>1.288989748806636</v>
      </c>
      <c r="G28" s="504">
        <v>1.3928799149840596</v>
      </c>
      <c r="H28" s="464">
        <v>-7386</v>
      </c>
      <c r="I28" s="464">
        <v>-11091</v>
      </c>
    </row>
    <row r="29" spans="1:9" ht="12" customHeight="1">
      <c r="A29" s="126" t="s">
        <v>24</v>
      </c>
      <c r="B29" s="502">
        <v>4696</v>
      </c>
      <c r="C29" s="458">
        <v>7047</v>
      </c>
      <c r="D29" s="502">
        <v>3946</v>
      </c>
      <c r="E29" s="502">
        <v>4502</v>
      </c>
      <c r="F29" s="504">
        <v>1.1900658895083629</v>
      </c>
      <c r="G29" s="504">
        <v>1.5653043091959129</v>
      </c>
      <c r="H29" s="464">
        <v>-750</v>
      </c>
      <c r="I29" s="464">
        <v>-2545</v>
      </c>
    </row>
    <row r="30" spans="1:9" ht="12" customHeight="1">
      <c r="A30" s="126" t="s">
        <v>47</v>
      </c>
      <c r="B30" s="502">
        <v>28743</v>
      </c>
      <c r="C30" s="458">
        <v>28059</v>
      </c>
      <c r="D30" s="502">
        <v>21425</v>
      </c>
      <c r="E30" s="502">
        <v>23165</v>
      </c>
      <c r="F30" s="504">
        <v>1.3415635939323221</v>
      </c>
      <c r="G30" s="504">
        <v>1.2112669976257284</v>
      </c>
      <c r="H30" s="464">
        <v>-7318</v>
      </c>
      <c r="I30" s="464">
        <v>-4894</v>
      </c>
    </row>
    <row r="31" spans="1:9" ht="12" customHeight="1">
      <c r="A31" s="126" t="s">
        <v>20</v>
      </c>
      <c r="B31" s="502">
        <v>7720</v>
      </c>
      <c r="C31" s="464">
        <v>7631</v>
      </c>
      <c r="D31" s="502">
        <v>4928</v>
      </c>
      <c r="E31" s="502">
        <v>5996</v>
      </c>
      <c r="F31" s="504">
        <v>1.5665584415584415</v>
      </c>
      <c r="G31" s="504">
        <v>1.2726817878585723</v>
      </c>
      <c r="H31" s="464">
        <v>-2792</v>
      </c>
      <c r="I31" s="464">
        <v>-1635</v>
      </c>
    </row>
    <row r="32" spans="1:9" ht="12" customHeight="1">
      <c r="A32" s="126" t="s">
        <v>25</v>
      </c>
      <c r="B32" s="502">
        <v>1528</v>
      </c>
      <c r="C32" s="464">
        <v>1605</v>
      </c>
      <c r="D32" s="502">
        <v>1140</v>
      </c>
      <c r="E32" s="502">
        <v>1080</v>
      </c>
      <c r="F32" s="504">
        <v>1.3403508771929824</v>
      </c>
      <c r="G32" s="504">
        <v>1.4861111111111112</v>
      </c>
      <c r="H32" s="464">
        <v>-388</v>
      </c>
      <c r="I32" s="464">
        <v>-525</v>
      </c>
    </row>
    <row r="33" spans="1:9" ht="12" customHeight="1">
      <c r="A33" s="126" t="s">
        <v>26</v>
      </c>
      <c r="B33" s="502">
        <v>17423</v>
      </c>
      <c r="C33" s="458">
        <v>17914</v>
      </c>
      <c r="D33" s="502">
        <v>9973</v>
      </c>
      <c r="E33" s="502">
        <v>13596</v>
      </c>
      <c r="F33" s="504">
        <v>1.7470169457535345</v>
      </c>
      <c r="G33" s="504">
        <v>1.3175934098264195</v>
      </c>
      <c r="H33" s="464">
        <v>-7450</v>
      </c>
      <c r="I33" s="464">
        <v>-4318</v>
      </c>
    </row>
    <row r="34" spans="1:9" ht="12" customHeight="1">
      <c r="A34" s="126" t="s">
        <v>452</v>
      </c>
      <c r="B34" s="502">
        <v>202747</v>
      </c>
      <c r="C34" s="464">
        <v>214843</v>
      </c>
      <c r="D34" s="502">
        <v>105384</v>
      </c>
      <c r="E34" s="502">
        <v>130449</v>
      </c>
      <c r="F34" s="504">
        <v>1.9238878767175283</v>
      </c>
      <c r="G34" s="504">
        <v>1.6469501491004148</v>
      </c>
      <c r="H34" s="464">
        <v>-97363</v>
      </c>
      <c r="I34" s="464">
        <v>-84394</v>
      </c>
    </row>
    <row r="35" spans="1:9" ht="12" customHeight="1">
      <c r="A35" s="126" t="s">
        <v>38</v>
      </c>
      <c r="B35" s="502">
        <v>4597</v>
      </c>
      <c r="C35" s="179">
        <v>4057</v>
      </c>
      <c r="D35" s="502">
        <v>2265</v>
      </c>
      <c r="E35" s="502">
        <v>2579</v>
      </c>
      <c r="F35" s="504">
        <v>2.029580573951435</v>
      </c>
      <c r="G35" s="504">
        <v>1.573090345094998</v>
      </c>
      <c r="H35" s="464">
        <v>-2332</v>
      </c>
      <c r="I35" s="464">
        <v>-1478</v>
      </c>
    </row>
    <row r="36" spans="1:9" ht="12" customHeight="1">
      <c r="A36" s="467" t="s">
        <v>27</v>
      </c>
      <c r="B36" s="506">
        <v>2373</v>
      </c>
      <c r="C36" s="507">
        <v>3233</v>
      </c>
      <c r="D36" s="506">
        <v>1788</v>
      </c>
      <c r="E36" s="506">
        <v>2284</v>
      </c>
      <c r="F36" s="508">
        <v>1.3271812080536913</v>
      </c>
      <c r="G36" s="508">
        <v>1.4154991243432575</v>
      </c>
      <c r="H36" s="468">
        <v>-585</v>
      </c>
      <c r="I36" s="468">
        <v>-949</v>
      </c>
    </row>
    <row r="37" spans="1:9" ht="12" customHeight="1">
      <c r="A37" s="228" t="s">
        <v>453</v>
      </c>
      <c r="B37" s="509"/>
      <c r="C37" s="509"/>
      <c r="D37" s="509"/>
      <c r="E37" s="509"/>
      <c r="F37" s="509"/>
      <c r="G37" s="509"/>
      <c r="H37" s="509"/>
    </row>
    <row r="38" spans="1:9" ht="12" customHeight="1">
      <c r="A38" s="475" t="s">
        <v>454</v>
      </c>
      <c r="B38" s="509"/>
      <c r="C38" s="509"/>
      <c r="D38" s="509"/>
      <c r="E38" s="509"/>
      <c r="F38" s="509"/>
      <c r="G38" s="509"/>
      <c r="H38" s="509"/>
    </row>
    <row r="39" spans="1:9" ht="12" customHeight="1">
      <c r="A39" s="475"/>
    </row>
  </sheetData>
  <mergeCells count="5">
    <mergeCell ref="A5:A6"/>
    <mergeCell ref="B5:C5"/>
    <mergeCell ref="D5:E5"/>
    <mergeCell ref="F5:G5"/>
    <mergeCell ref="H5:I5"/>
  </mergeCells>
  <pageMargins left="0.511811024" right="0.511811024" top="0.78740157499999996" bottom="0.78740157499999996" header="0.31496062000000002" footer="0.31496062000000002"/>
  <pageSetup paperSize="9" orientation="landscape"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7"/>
  <sheetViews>
    <sheetView zoomScaleNormal="100" workbookViewId="0">
      <selection sqref="A1:XFD1048576"/>
    </sheetView>
  </sheetViews>
  <sheetFormatPr defaultColWidth="8.85546875" defaultRowHeight="11.25"/>
  <cols>
    <col min="1" max="1" width="22" style="441" customWidth="1"/>
    <col min="2" max="4" width="6.140625" style="441" customWidth="1"/>
    <col min="5" max="5" width="6.140625" style="444" customWidth="1"/>
    <col min="6" max="16" width="6.140625" style="441" customWidth="1"/>
    <col min="17" max="17" width="6.140625" style="444" customWidth="1"/>
    <col min="18" max="24" width="6.140625" style="441" customWidth="1"/>
    <col min="25" max="25" width="6.140625" style="444" customWidth="1"/>
    <col min="26" max="26" width="7.28515625" style="441" customWidth="1"/>
    <col min="27" max="27" width="7.140625" style="441" customWidth="1"/>
    <col min="28" max="29" width="7.28515625" style="441" customWidth="1"/>
    <col min="30" max="16384" width="8.85546875" style="441"/>
  </cols>
  <sheetData>
    <row r="1" spans="1:29">
      <c r="A1" s="303" t="s">
        <v>632</v>
      </c>
      <c r="B1" s="305"/>
      <c r="C1" s="305"/>
      <c r="D1" s="305"/>
      <c r="E1" s="438"/>
      <c r="F1" s="269"/>
      <c r="G1" s="269"/>
      <c r="H1" s="269"/>
      <c r="I1" s="269"/>
      <c r="J1" s="269"/>
      <c r="K1" s="269"/>
      <c r="L1" s="269"/>
      <c r="M1" s="269"/>
      <c r="N1" s="269"/>
      <c r="O1" s="269"/>
      <c r="P1" s="269"/>
      <c r="Q1" s="510"/>
      <c r="R1" s="269"/>
      <c r="S1" s="269"/>
      <c r="T1" s="269"/>
      <c r="U1" s="269"/>
      <c r="V1" s="269"/>
      <c r="W1" s="269"/>
      <c r="X1" s="269"/>
      <c r="Y1" s="510"/>
    </row>
    <row r="2" spans="1:29">
      <c r="A2" s="269" t="s">
        <v>468</v>
      </c>
      <c r="B2" s="305"/>
      <c r="C2" s="305"/>
      <c r="D2" s="305"/>
      <c r="E2" s="438"/>
      <c r="F2" s="511"/>
      <c r="G2" s="511"/>
      <c r="H2" s="511"/>
      <c r="I2" s="511"/>
      <c r="J2" s="269"/>
      <c r="K2" s="269"/>
      <c r="L2" s="269"/>
      <c r="M2" s="269"/>
      <c r="N2" s="269"/>
      <c r="O2" s="269"/>
      <c r="P2" s="269"/>
      <c r="Q2" s="510"/>
      <c r="R2" s="269"/>
      <c r="S2" s="269"/>
      <c r="T2" s="269"/>
      <c r="U2" s="269"/>
      <c r="V2" s="269"/>
      <c r="W2" s="269"/>
      <c r="X2" s="269"/>
      <c r="Y2" s="510"/>
    </row>
    <row r="3" spans="1:29">
      <c r="A3" s="269" t="s">
        <v>436</v>
      </c>
      <c r="B3" s="305"/>
      <c r="C3" s="305"/>
      <c r="D3" s="305"/>
      <c r="E3" s="438"/>
      <c r="F3" s="269"/>
      <c r="G3" s="269"/>
      <c r="H3" s="269"/>
      <c r="I3" s="269"/>
      <c r="J3" s="269"/>
      <c r="K3" s="269"/>
      <c r="L3" s="269"/>
      <c r="M3" s="269"/>
      <c r="N3" s="269"/>
      <c r="O3" s="269"/>
      <c r="P3" s="269"/>
      <c r="Q3" s="510"/>
      <c r="R3" s="269"/>
      <c r="S3" s="269"/>
      <c r="T3" s="269"/>
      <c r="U3" s="269"/>
      <c r="V3" s="269"/>
      <c r="W3" s="269"/>
      <c r="X3" s="269"/>
      <c r="Y3" s="510"/>
    </row>
    <row r="4" spans="1:29">
      <c r="A4" s="887"/>
      <c r="B4" s="305"/>
      <c r="C4" s="497"/>
      <c r="D4" s="305"/>
      <c r="E4" s="438"/>
      <c r="F4" s="269"/>
      <c r="G4" s="269"/>
      <c r="H4" s="269"/>
      <c r="I4" s="269"/>
      <c r="J4" s="269"/>
      <c r="K4" s="269"/>
      <c r="L4" s="269"/>
      <c r="M4" s="269"/>
      <c r="N4" s="269"/>
      <c r="O4" s="269"/>
      <c r="P4" s="269"/>
      <c r="Q4" s="510"/>
      <c r="R4" s="269"/>
      <c r="S4" s="269"/>
      <c r="T4" s="269"/>
      <c r="U4" s="269"/>
      <c r="V4" s="269"/>
      <c r="W4" s="269"/>
      <c r="X4" s="269"/>
      <c r="Y4" s="510"/>
      <c r="Z4" s="487"/>
    </row>
    <row r="5" spans="1:29" s="512" customFormat="1">
      <c r="A5" s="1230" t="s">
        <v>101</v>
      </c>
      <c r="B5" s="1230" t="s">
        <v>469</v>
      </c>
      <c r="C5" s="1230"/>
      <c r="D5" s="1230"/>
      <c r="E5" s="1230"/>
      <c r="F5" s="1230" t="s">
        <v>470</v>
      </c>
      <c r="G5" s="1230"/>
      <c r="H5" s="1230"/>
      <c r="I5" s="1230"/>
      <c r="J5" s="1230" t="s">
        <v>471</v>
      </c>
      <c r="K5" s="1230"/>
      <c r="L5" s="1230"/>
      <c r="M5" s="1230"/>
      <c r="N5" s="1230" t="s">
        <v>472</v>
      </c>
      <c r="O5" s="1230"/>
      <c r="P5" s="1230"/>
      <c r="Q5" s="1230"/>
      <c r="R5" s="1230" t="s">
        <v>473</v>
      </c>
      <c r="S5" s="1230"/>
      <c r="T5" s="1230"/>
      <c r="U5" s="1230"/>
      <c r="V5" s="1230" t="s">
        <v>474</v>
      </c>
      <c r="W5" s="1230"/>
      <c r="X5" s="1230"/>
      <c r="Y5" s="1230"/>
      <c r="Z5" s="1230" t="s">
        <v>475</v>
      </c>
      <c r="AA5" s="1230"/>
      <c r="AB5" s="1261" t="s">
        <v>476</v>
      </c>
      <c r="AC5" s="1261"/>
    </row>
    <row r="6" spans="1:29">
      <c r="A6" s="1230"/>
      <c r="B6" s="1230">
        <v>2013</v>
      </c>
      <c r="C6" s="1230"/>
      <c r="D6" s="1230">
        <v>2014</v>
      </c>
      <c r="E6" s="1230"/>
      <c r="F6" s="1230">
        <v>2013</v>
      </c>
      <c r="G6" s="1230"/>
      <c r="H6" s="1230">
        <v>2014</v>
      </c>
      <c r="I6" s="1230"/>
      <c r="J6" s="1230">
        <v>2013</v>
      </c>
      <c r="K6" s="1230"/>
      <c r="L6" s="1230">
        <v>2014</v>
      </c>
      <c r="M6" s="1230"/>
      <c r="N6" s="1230">
        <v>2013</v>
      </c>
      <c r="O6" s="1230"/>
      <c r="P6" s="1230">
        <v>2014</v>
      </c>
      <c r="Q6" s="1230"/>
      <c r="R6" s="1230">
        <v>2013</v>
      </c>
      <c r="S6" s="1230"/>
      <c r="T6" s="1230">
        <v>2014</v>
      </c>
      <c r="U6" s="1230"/>
      <c r="V6" s="1230">
        <v>2013</v>
      </c>
      <c r="W6" s="1230"/>
      <c r="X6" s="1230">
        <v>2014</v>
      </c>
      <c r="Y6" s="1230"/>
      <c r="Z6" s="1230"/>
      <c r="AA6" s="1230"/>
      <c r="AB6" s="1261"/>
      <c r="AC6" s="1261"/>
    </row>
    <row r="7" spans="1:29" s="515" customFormat="1" ht="33.75">
      <c r="A7" s="1230"/>
      <c r="B7" s="792" t="s">
        <v>441</v>
      </c>
      <c r="C7" s="513" t="s">
        <v>477</v>
      </c>
      <c r="D7" s="792" t="s">
        <v>441</v>
      </c>
      <c r="E7" s="513" t="s">
        <v>477</v>
      </c>
      <c r="F7" s="792" t="s">
        <v>441</v>
      </c>
      <c r="G7" s="513" t="s">
        <v>477</v>
      </c>
      <c r="H7" s="792" t="s">
        <v>441</v>
      </c>
      <c r="I7" s="513" t="s">
        <v>477</v>
      </c>
      <c r="J7" s="792" t="s">
        <v>441</v>
      </c>
      <c r="K7" s="513" t="s">
        <v>477</v>
      </c>
      <c r="L7" s="792" t="s">
        <v>441</v>
      </c>
      <c r="M7" s="513" t="s">
        <v>477</v>
      </c>
      <c r="N7" s="792" t="s">
        <v>441</v>
      </c>
      <c r="O7" s="513" t="s">
        <v>477</v>
      </c>
      <c r="P7" s="792" t="s">
        <v>441</v>
      </c>
      <c r="Q7" s="513" t="s">
        <v>477</v>
      </c>
      <c r="R7" s="792" t="s">
        <v>441</v>
      </c>
      <c r="S7" s="513" t="s">
        <v>477</v>
      </c>
      <c r="T7" s="792" t="s">
        <v>441</v>
      </c>
      <c r="U7" s="513" t="s">
        <v>477</v>
      </c>
      <c r="V7" s="792" t="s">
        <v>441</v>
      </c>
      <c r="W7" s="513" t="s">
        <v>477</v>
      </c>
      <c r="X7" s="792" t="s">
        <v>441</v>
      </c>
      <c r="Y7" s="513" t="s">
        <v>477</v>
      </c>
      <c r="Z7" s="792">
        <v>2013</v>
      </c>
      <c r="AA7" s="514">
        <v>2014</v>
      </c>
      <c r="AB7" s="792">
        <v>2013</v>
      </c>
      <c r="AC7" s="514">
        <v>2014</v>
      </c>
    </row>
    <row r="8" spans="1:29">
      <c r="A8" s="796"/>
      <c r="B8" s="781"/>
      <c r="C8" s="781"/>
      <c r="D8" s="781"/>
      <c r="E8" s="516"/>
      <c r="F8" s="131"/>
      <c r="G8" s="132"/>
      <c r="H8" s="132"/>
      <c r="I8" s="132"/>
      <c r="J8" s="131"/>
      <c r="K8" s="132"/>
      <c r="L8" s="132"/>
      <c r="M8" s="132"/>
      <c r="N8" s="131"/>
      <c r="O8" s="132"/>
      <c r="P8" s="132"/>
      <c r="Q8" s="518"/>
      <c r="R8" s="131"/>
      <c r="S8" s="132"/>
      <c r="T8" s="132"/>
      <c r="U8" s="132"/>
      <c r="V8" s="131"/>
      <c r="W8" s="132"/>
      <c r="X8" s="132"/>
      <c r="Y8" s="518"/>
      <c r="Z8" s="126"/>
      <c r="AA8" s="126"/>
      <c r="AB8" s="480"/>
      <c r="AC8" s="542"/>
    </row>
    <row r="9" spans="1:29" s="485" customFormat="1">
      <c r="A9" s="790" t="s">
        <v>7</v>
      </c>
      <c r="B9" s="868">
        <v>53069</v>
      </c>
      <c r="C9" s="885">
        <v>18.266271985681342</v>
      </c>
      <c r="D9" s="868">
        <v>35980</v>
      </c>
      <c r="E9" s="886">
        <v>26.743373619349182</v>
      </c>
      <c r="F9" s="868">
        <v>87240</v>
      </c>
      <c r="G9" s="885">
        <v>30.027880081230855</v>
      </c>
      <c r="H9" s="868">
        <v>34571</v>
      </c>
      <c r="I9" s="885">
        <v>25.696085864216801</v>
      </c>
      <c r="J9" s="868">
        <v>72219</v>
      </c>
      <c r="K9" s="885">
        <v>24.857673906309159</v>
      </c>
      <c r="L9" s="868">
        <v>30936</v>
      </c>
      <c r="M9" s="885">
        <v>22.994246978548812</v>
      </c>
      <c r="N9" s="868">
        <v>36009</v>
      </c>
      <c r="O9" s="885">
        <v>12.394245000516298</v>
      </c>
      <c r="P9" s="868">
        <v>13442</v>
      </c>
      <c r="Q9" s="886">
        <v>9.9912292437824259</v>
      </c>
      <c r="R9" s="868">
        <v>26827</v>
      </c>
      <c r="S9" s="885">
        <v>9.2338140639520869</v>
      </c>
      <c r="T9" s="868">
        <v>10947</v>
      </c>
      <c r="U9" s="885">
        <v>8.1367346028631324</v>
      </c>
      <c r="V9" s="868">
        <v>15166</v>
      </c>
      <c r="W9" s="872">
        <v>5.2201149623102605</v>
      </c>
      <c r="X9" s="868">
        <v>8662</v>
      </c>
      <c r="Y9" s="867">
        <v>6.4383296912396499</v>
      </c>
      <c r="Z9" s="868">
        <v>290530</v>
      </c>
      <c r="AA9" s="868">
        <v>134538</v>
      </c>
      <c r="AB9" s="868">
        <v>247260</v>
      </c>
      <c r="AC9" s="868">
        <v>444885</v>
      </c>
    </row>
    <row r="10" spans="1:29">
      <c r="A10" s="509"/>
      <c r="B10" s="488"/>
      <c r="C10" s="519"/>
      <c r="D10" s="488"/>
      <c r="E10" s="520"/>
      <c r="F10" s="488"/>
      <c r="G10" s="519"/>
      <c r="H10" s="488"/>
      <c r="I10" s="519"/>
      <c r="J10" s="488"/>
      <c r="K10" s="519"/>
      <c r="L10" s="488"/>
      <c r="M10" s="519"/>
      <c r="N10" s="488"/>
      <c r="O10" s="519"/>
      <c r="P10" s="488"/>
      <c r="Q10" s="520"/>
      <c r="R10" s="488"/>
      <c r="S10" s="519"/>
      <c r="T10" s="488"/>
      <c r="U10" s="519"/>
      <c r="V10" s="488"/>
      <c r="W10" s="531"/>
      <c r="X10" s="488"/>
      <c r="Y10" s="533"/>
      <c r="Z10" s="488"/>
      <c r="AA10" s="488"/>
      <c r="AB10" s="131"/>
      <c r="AC10" s="488"/>
    </row>
    <row r="11" spans="1:29">
      <c r="A11" s="881" t="s">
        <v>8</v>
      </c>
      <c r="B11" s="558">
        <v>184</v>
      </c>
      <c r="C11" s="882">
        <v>12.831241283124129</v>
      </c>
      <c r="D11" s="558">
        <v>251</v>
      </c>
      <c r="E11" s="883">
        <v>13.882743362831858</v>
      </c>
      <c r="F11" s="558">
        <v>582</v>
      </c>
      <c r="G11" s="882">
        <v>40.585774058577407</v>
      </c>
      <c r="H11" s="558">
        <v>523</v>
      </c>
      <c r="I11" s="882">
        <v>28.926991150442479</v>
      </c>
      <c r="J11" s="558">
        <v>380</v>
      </c>
      <c r="K11" s="882">
        <v>26.499302649930264</v>
      </c>
      <c r="L11" s="558">
        <v>582</v>
      </c>
      <c r="M11" s="883">
        <v>32.190265486725664</v>
      </c>
      <c r="N11" s="558">
        <v>123</v>
      </c>
      <c r="O11" s="882">
        <v>8.5774058577405849</v>
      </c>
      <c r="P11" s="558">
        <v>265</v>
      </c>
      <c r="Q11" s="883">
        <v>14.657079646017699</v>
      </c>
      <c r="R11" s="558">
        <v>96</v>
      </c>
      <c r="S11" s="882">
        <v>6.6945606694560666</v>
      </c>
      <c r="T11" s="558">
        <v>121</v>
      </c>
      <c r="U11" s="883">
        <v>6.6924778761061949</v>
      </c>
      <c r="V11" s="558">
        <v>69</v>
      </c>
      <c r="W11" s="557">
        <v>4.8117154811715483</v>
      </c>
      <c r="X11" s="558">
        <v>66</v>
      </c>
      <c r="Y11" s="884">
        <v>3.6504424778761062</v>
      </c>
      <c r="Z11" s="558">
        <v>1434</v>
      </c>
      <c r="AA11" s="558">
        <v>1808</v>
      </c>
      <c r="AB11" s="558">
        <v>2383</v>
      </c>
      <c r="AC11" s="558">
        <v>1680</v>
      </c>
    </row>
    <row r="12" spans="1:29">
      <c r="A12" s="521" t="s">
        <v>9</v>
      </c>
      <c r="B12" s="488">
        <v>354</v>
      </c>
      <c r="C12" s="519">
        <v>12.240663900414937</v>
      </c>
      <c r="D12" s="503">
        <v>407</v>
      </c>
      <c r="E12" s="520">
        <v>13.05323925593329</v>
      </c>
      <c r="F12" s="488">
        <v>784</v>
      </c>
      <c r="G12" s="519">
        <v>27.109266943291839</v>
      </c>
      <c r="H12" s="488">
        <v>889</v>
      </c>
      <c r="I12" s="519">
        <v>28.511866581141756</v>
      </c>
      <c r="J12" s="488">
        <v>813</v>
      </c>
      <c r="K12" s="519">
        <v>28.112033195020746</v>
      </c>
      <c r="L12" s="488">
        <v>864</v>
      </c>
      <c r="M12" s="520">
        <v>27.710070558050031</v>
      </c>
      <c r="N12" s="488">
        <v>448</v>
      </c>
      <c r="O12" s="519">
        <v>15.491009681881051</v>
      </c>
      <c r="P12" s="488">
        <v>440</v>
      </c>
      <c r="Q12" s="520">
        <v>14.111610006414368</v>
      </c>
      <c r="R12" s="488">
        <v>357</v>
      </c>
      <c r="S12" s="519">
        <v>12.344398340248963</v>
      </c>
      <c r="T12" s="488">
        <v>351</v>
      </c>
      <c r="U12" s="520">
        <v>11.257216164207826</v>
      </c>
      <c r="V12" s="488">
        <v>136</v>
      </c>
      <c r="W12" s="531">
        <v>4.7026279391424621</v>
      </c>
      <c r="X12" s="488">
        <v>167</v>
      </c>
      <c r="Y12" s="533">
        <v>5.3559974342527257</v>
      </c>
      <c r="Z12" s="488">
        <v>2892</v>
      </c>
      <c r="AA12" s="488">
        <v>3118</v>
      </c>
      <c r="AB12" s="488">
        <v>1644</v>
      </c>
      <c r="AC12" s="488">
        <v>2305</v>
      </c>
    </row>
    <row r="13" spans="1:29">
      <c r="A13" s="521" t="s">
        <v>22</v>
      </c>
      <c r="B13" s="488">
        <v>400</v>
      </c>
      <c r="C13" s="519">
        <v>30.120481927710845</v>
      </c>
      <c r="D13" s="488">
        <v>87</v>
      </c>
      <c r="E13" s="520">
        <v>6.1789772727272725</v>
      </c>
      <c r="F13" s="488">
        <v>418</v>
      </c>
      <c r="G13" s="519">
        <v>31.475903614457831</v>
      </c>
      <c r="H13" s="503">
        <v>386</v>
      </c>
      <c r="I13" s="519">
        <v>27.414772727272727</v>
      </c>
      <c r="J13" s="488">
        <v>238</v>
      </c>
      <c r="K13" s="519">
        <v>17.921686746987952</v>
      </c>
      <c r="L13" s="503">
        <v>488</v>
      </c>
      <c r="M13" s="520">
        <v>34.659090909090907</v>
      </c>
      <c r="N13" s="488">
        <v>101</v>
      </c>
      <c r="O13" s="519">
        <v>7.6054216867469879</v>
      </c>
      <c r="P13" s="503">
        <v>143</v>
      </c>
      <c r="Q13" s="520">
        <v>10.15625</v>
      </c>
      <c r="R13" s="488">
        <v>127</v>
      </c>
      <c r="S13" s="519">
        <v>9.5632530120481931</v>
      </c>
      <c r="T13" s="503">
        <v>200</v>
      </c>
      <c r="U13" s="520">
        <v>14.204545454545455</v>
      </c>
      <c r="V13" s="488">
        <v>44</v>
      </c>
      <c r="W13" s="531">
        <v>3.3132530120481927</v>
      </c>
      <c r="X13" s="488">
        <v>104</v>
      </c>
      <c r="Y13" s="533">
        <v>7.3863636363636367</v>
      </c>
      <c r="Z13" s="488">
        <v>1328</v>
      </c>
      <c r="AA13" s="488">
        <v>1408</v>
      </c>
      <c r="AB13" s="488">
        <v>904</v>
      </c>
      <c r="AC13" s="488">
        <v>1246</v>
      </c>
    </row>
    <row r="14" spans="1:29">
      <c r="A14" s="521" t="s">
        <v>10</v>
      </c>
      <c r="B14" s="488">
        <v>202</v>
      </c>
      <c r="C14" s="519">
        <v>9.5014111006585136</v>
      </c>
      <c r="D14" s="488">
        <v>1056</v>
      </c>
      <c r="E14" s="520">
        <v>29.56326987681971</v>
      </c>
      <c r="F14" s="488">
        <v>968</v>
      </c>
      <c r="G14" s="519">
        <v>45.531514581373472</v>
      </c>
      <c r="H14" s="488">
        <v>1027</v>
      </c>
      <c r="I14" s="519">
        <v>28.751399776035836</v>
      </c>
      <c r="J14" s="488">
        <v>592</v>
      </c>
      <c r="K14" s="519">
        <v>27.845719661335842</v>
      </c>
      <c r="L14" s="488">
        <v>1055</v>
      </c>
      <c r="M14" s="520">
        <v>29.535274356103024</v>
      </c>
      <c r="N14" s="488">
        <v>185</v>
      </c>
      <c r="O14" s="519">
        <v>8.7017873941674502</v>
      </c>
      <c r="P14" s="488">
        <v>231</v>
      </c>
      <c r="Q14" s="520">
        <v>6.4669652855543109</v>
      </c>
      <c r="R14" s="488">
        <v>132</v>
      </c>
      <c r="S14" s="519">
        <v>6.2088428974600189</v>
      </c>
      <c r="T14" s="488">
        <v>130</v>
      </c>
      <c r="U14" s="520">
        <v>3.6394176931690931</v>
      </c>
      <c r="V14" s="488">
        <v>47</v>
      </c>
      <c r="W14" s="531">
        <v>2.2107243650047037</v>
      </c>
      <c r="X14" s="488">
        <v>73</v>
      </c>
      <c r="Y14" s="533">
        <v>2.0436730123180293</v>
      </c>
      <c r="Z14" s="488">
        <v>2126</v>
      </c>
      <c r="AA14" s="488">
        <v>3572</v>
      </c>
      <c r="AB14" s="488">
        <v>5281</v>
      </c>
      <c r="AC14" s="488">
        <v>3806</v>
      </c>
    </row>
    <row r="15" spans="1:29">
      <c r="A15" s="521" t="s">
        <v>11</v>
      </c>
      <c r="B15" s="488">
        <v>850</v>
      </c>
      <c r="C15" s="519">
        <v>15.911643579183826</v>
      </c>
      <c r="D15" s="488">
        <v>526</v>
      </c>
      <c r="E15" s="520">
        <v>9.9357763505855683</v>
      </c>
      <c r="F15" s="488">
        <v>1713</v>
      </c>
      <c r="G15" s="519">
        <v>32.066641707225756</v>
      </c>
      <c r="H15" s="488">
        <v>1701</v>
      </c>
      <c r="I15" s="519">
        <v>32.130714015867021</v>
      </c>
      <c r="J15" s="488">
        <v>1345</v>
      </c>
      <c r="K15" s="519">
        <v>25.177836016473233</v>
      </c>
      <c r="L15" s="488">
        <v>1302</v>
      </c>
      <c r="M15" s="520">
        <v>24.593879863996978</v>
      </c>
      <c r="N15" s="488">
        <v>901</v>
      </c>
      <c r="O15" s="519">
        <v>16.866342193934855</v>
      </c>
      <c r="P15" s="488">
        <v>909</v>
      </c>
      <c r="Q15" s="520">
        <v>17.170381564034756</v>
      </c>
      <c r="R15" s="488">
        <v>376</v>
      </c>
      <c r="S15" s="519">
        <v>7.0385623362036691</v>
      </c>
      <c r="T15" s="488">
        <v>555</v>
      </c>
      <c r="U15" s="520">
        <v>10.483566301473367</v>
      </c>
      <c r="V15" s="488">
        <v>157</v>
      </c>
      <c r="W15" s="531">
        <v>2.9389741669786598</v>
      </c>
      <c r="X15" s="488">
        <v>301</v>
      </c>
      <c r="Y15" s="533">
        <v>5.6856819040423119</v>
      </c>
      <c r="Z15" s="488">
        <v>5342</v>
      </c>
      <c r="AA15" s="488">
        <v>5294</v>
      </c>
      <c r="AB15" s="488">
        <v>6466</v>
      </c>
      <c r="AC15" s="488">
        <v>6542</v>
      </c>
    </row>
    <row r="16" spans="1:29">
      <c r="A16" s="521" t="s">
        <v>12</v>
      </c>
      <c r="B16" s="488">
        <v>645</v>
      </c>
      <c r="C16" s="519">
        <v>11.042629686697483</v>
      </c>
      <c r="D16" s="488">
        <v>320</v>
      </c>
      <c r="E16" s="520">
        <v>13.876843018213357</v>
      </c>
      <c r="F16" s="488">
        <v>1457</v>
      </c>
      <c r="G16" s="519">
        <v>24.944358842663927</v>
      </c>
      <c r="H16" s="488">
        <v>1016</v>
      </c>
      <c r="I16" s="519">
        <v>44.058976582827405</v>
      </c>
      <c r="J16" s="488">
        <v>1667</v>
      </c>
      <c r="K16" s="519">
        <v>28.539633624379388</v>
      </c>
      <c r="L16" s="488">
        <v>651</v>
      </c>
      <c r="M16" s="520">
        <v>28.230702515177796</v>
      </c>
      <c r="N16" s="488">
        <v>1093</v>
      </c>
      <c r="O16" s="519">
        <v>18.712549221023796</v>
      </c>
      <c r="P16" s="488">
        <v>155</v>
      </c>
      <c r="Q16" s="520">
        <v>6.7215958369470945</v>
      </c>
      <c r="R16" s="488">
        <v>735</v>
      </c>
      <c r="S16" s="519">
        <v>12.583461736004109</v>
      </c>
      <c r="T16" s="488">
        <v>123</v>
      </c>
      <c r="U16" s="520">
        <v>5.3339115351257593</v>
      </c>
      <c r="V16" s="488">
        <v>244</v>
      </c>
      <c r="W16" s="531">
        <v>4.1773668892312958</v>
      </c>
      <c r="X16" s="488">
        <v>41</v>
      </c>
      <c r="Y16" s="533">
        <v>1.7779705117085862</v>
      </c>
      <c r="Z16" s="488">
        <v>5841</v>
      </c>
      <c r="AA16" s="488">
        <v>2306</v>
      </c>
      <c r="AB16" s="488">
        <v>12625</v>
      </c>
      <c r="AC16" s="488">
        <v>18110</v>
      </c>
    </row>
    <row r="17" spans="1:29">
      <c r="A17" s="521" t="s">
        <v>13</v>
      </c>
      <c r="B17" s="488">
        <v>923</v>
      </c>
      <c r="C17" s="519">
        <v>11.708740327286566</v>
      </c>
      <c r="D17" s="488">
        <v>1003</v>
      </c>
      <c r="E17" s="520">
        <v>11.341022161917683</v>
      </c>
      <c r="F17" s="488">
        <v>2218</v>
      </c>
      <c r="G17" s="519">
        <v>28.136496257769885</v>
      </c>
      <c r="H17" s="488">
        <v>2580</v>
      </c>
      <c r="I17" s="519">
        <v>29.172320217096338</v>
      </c>
      <c r="J17" s="488">
        <v>2059</v>
      </c>
      <c r="K17" s="519">
        <v>26.119497653177724</v>
      </c>
      <c r="L17" s="488">
        <v>2292</v>
      </c>
      <c r="M17" s="520">
        <v>25.915875169606512</v>
      </c>
      <c r="N17" s="488">
        <v>844</v>
      </c>
      <c r="O17" s="519">
        <v>10.706583787898008</v>
      </c>
      <c r="P17" s="488">
        <v>937</v>
      </c>
      <c r="Q17" s="520">
        <v>10.594753505201266</v>
      </c>
      <c r="R17" s="488">
        <v>981</v>
      </c>
      <c r="S17" s="519">
        <v>12.444500824559178</v>
      </c>
      <c r="T17" s="488">
        <v>1079</v>
      </c>
      <c r="U17" s="520">
        <v>12.200361827227498</v>
      </c>
      <c r="V17" s="488">
        <v>858</v>
      </c>
      <c r="W17" s="531">
        <v>10.884181149308638</v>
      </c>
      <c r="X17" s="488">
        <v>953</v>
      </c>
      <c r="Y17" s="533">
        <v>10.7756671189507</v>
      </c>
      <c r="Z17" s="488">
        <v>7883</v>
      </c>
      <c r="AA17" s="488">
        <v>8844</v>
      </c>
      <c r="AB17" s="488">
        <v>4184</v>
      </c>
      <c r="AC17" s="488">
        <v>4425</v>
      </c>
    </row>
    <row r="18" spans="1:29">
      <c r="A18" s="521" t="s">
        <v>14</v>
      </c>
      <c r="B18" s="488">
        <v>1412</v>
      </c>
      <c r="C18" s="519">
        <v>19.556786703601109</v>
      </c>
      <c r="D18" s="488">
        <v>1048</v>
      </c>
      <c r="E18" s="520">
        <v>14.175571486541322</v>
      </c>
      <c r="F18" s="488">
        <v>2321</v>
      </c>
      <c r="G18" s="519">
        <v>32.146814404432135</v>
      </c>
      <c r="H18" s="488">
        <v>2182</v>
      </c>
      <c r="I18" s="519">
        <v>29.514405518733938</v>
      </c>
      <c r="J18" s="488">
        <v>2042</v>
      </c>
      <c r="K18" s="519">
        <v>28.282548476454295</v>
      </c>
      <c r="L18" s="488">
        <v>2122</v>
      </c>
      <c r="M18" s="520">
        <v>28.702826998512105</v>
      </c>
      <c r="N18" s="488">
        <v>647</v>
      </c>
      <c r="O18" s="519">
        <v>8.9612188365650969</v>
      </c>
      <c r="P18" s="488">
        <v>918</v>
      </c>
      <c r="Q18" s="520">
        <v>12.417151359394021</v>
      </c>
      <c r="R18" s="488">
        <v>550</v>
      </c>
      <c r="S18" s="519">
        <v>7.6177285318559553</v>
      </c>
      <c r="T18" s="488">
        <v>730</v>
      </c>
      <c r="U18" s="520">
        <v>9.8742053293656156</v>
      </c>
      <c r="V18" s="488">
        <v>248</v>
      </c>
      <c r="W18" s="531">
        <v>3.4349030470914128</v>
      </c>
      <c r="X18" s="488">
        <v>393</v>
      </c>
      <c r="Y18" s="533">
        <v>5.3158393074529959</v>
      </c>
      <c r="Z18" s="488">
        <v>7220</v>
      </c>
      <c r="AA18" s="488">
        <v>7393</v>
      </c>
      <c r="AB18" s="488">
        <v>7663</v>
      </c>
      <c r="AC18" s="488">
        <v>8841</v>
      </c>
    </row>
    <row r="19" spans="1:29">
      <c r="A19" s="521" t="s">
        <v>15</v>
      </c>
      <c r="B19" s="488">
        <v>1042</v>
      </c>
      <c r="C19" s="519">
        <v>15.292045788083358</v>
      </c>
      <c r="D19" s="488">
        <v>627</v>
      </c>
      <c r="E19" s="520">
        <v>21.635610766045549</v>
      </c>
      <c r="F19" s="488">
        <v>1845</v>
      </c>
      <c r="G19" s="519">
        <v>27.076606985617847</v>
      </c>
      <c r="H19" s="488">
        <v>810</v>
      </c>
      <c r="I19" s="519">
        <v>27.950310559006212</v>
      </c>
      <c r="J19" s="488">
        <v>1941</v>
      </c>
      <c r="K19" s="519">
        <v>28.485471088934545</v>
      </c>
      <c r="L19" s="488">
        <v>699</v>
      </c>
      <c r="M19" s="520">
        <v>24.120082815734989</v>
      </c>
      <c r="N19" s="488">
        <v>1077</v>
      </c>
      <c r="O19" s="519">
        <v>15.805694159084238</v>
      </c>
      <c r="P19" s="488">
        <v>364</v>
      </c>
      <c r="Q19" s="520">
        <v>12.560386473429952</v>
      </c>
      <c r="R19" s="488">
        <v>622</v>
      </c>
      <c r="S19" s="519">
        <v>9.1282653360727917</v>
      </c>
      <c r="T19" s="488">
        <v>251</v>
      </c>
      <c r="U19" s="520">
        <v>8.6611456176673567</v>
      </c>
      <c r="V19" s="488">
        <v>287</v>
      </c>
      <c r="W19" s="531">
        <v>4.2119166422072203</v>
      </c>
      <c r="X19" s="488">
        <v>147</v>
      </c>
      <c r="Y19" s="533">
        <v>5.0724637681159424</v>
      </c>
      <c r="Z19" s="488">
        <v>6814</v>
      </c>
      <c r="AA19" s="488">
        <v>2898</v>
      </c>
      <c r="AB19" s="488">
        <v>5260</v>
      </c>
      <c r="AC19" s="488">
        <v>10346</v>
      </c>
    </row>
    <row r="20" spans="1:29">
      <c r="A20" s="521" t="s">
        <v>16</v>
      </c>
      <c r="B20" s="488">
        <v>441</v>
      </c>
      <c r="C20" s="519">
        <v>18.918918918918919</v>
      </c>
      <c r="D20" s="488">
        <v>810</v>
      </c>
      <c r="E20" s="520">
        <v>39.960532807104094</v>
      </c>
      <c r="F20" s="488">
        <v>767</v>
      </c>
      <c r="G20" s="519">
        <v>32.904332904332904</v>
      </c>
      <c r="H20" s="488">
        <v>405</v>
      </c>
      <c r="I20" s="519">
        <v>19.980266403552047</v>
      </c>
      <c r="J20" s="488">
        <v>655</v>
      </c>
      <c r="K20" s="519">
        <v>28.099528099528101</v>
      </c>
      <c r="L20" s="488">
        <v>334</v>
      </c>
      <c r="M20" s="520">
        <v>16.477553034040454</v>
      </c>
      <c r="N20" s="488">
        <v>243</v>
      </c>
      <c r="O20" s="519">
        <v>10.424710424710424</v>
      </c>
      <c r="P20" s="488">
        <v>254</v>
      </c>
      <c r="Q20" s="520">
        <v>12.530833744449925</v>
      </c>
      <c r="R20" s="488">
        <v>172</v>
      </c>
      <c r="S20" s="519">
        <v>7.3788073788073785</v>
      </c>
      <c r="T20" s="488">
        <v>134</v>
      </c>
      <c r="U20" s="520">
        <v>6.610754810064134</v>
      </c>
      <c r="V20" s="488">
        <v>53</v>
      </c>
      <c r="W20" s="531">
        <v>2.2737022737022738</v>
      </c>
      <c r="X20" s="488">
        <v>90</v>
      </c>
      <c r="Y20" s="533">
        <v>4.440059200789344</v>
      </c>
      <c r="Z20" s="488">
        <v>2331</v>
      </c>
      <c r="AA20" s="488">
        <v>2027</v>
      </c>
      <c r="AB20" s="488">
        <v>2590</v>
      </c>
      <c r="AC20" s="488">
        <v>2503</v>
      </c>
    </row>
    <row r="21" spans="1:29">
      <c r="A21" s="521" t="s">
        <v>17</v>
      </c>
      <c r="B21" s="488">
        <v>1190</v>
      </c>
      <c r="C21" s="519">
        <v>21.715328467153284</v>
      </c>
      <c r="D21" s="488">
        <v>1822</v>
      </c>
      <c r="E21" s="520">
        <v>47.47264200104221</v>
      </c>
      <c r="F21" s="488">
        <v>1637</v>
      </c>
      <c r="G21" s="519">
        <v>29.872262773722628</v>
      </c>
      <c r="H21" s="488">
        <v>776</v>
      </c>
      <c r="I21" s="519">
        <v>20.218863991662325</v>
      </c>
      <c r="J21" s="488">
        <v>1351</v>
      </c>
      <c r="K21" s="519">
        <v>24.653284671532848</v>
      </c>
      <c r="L21" s="488">
        <v>669</v>
      </c>
      <c r="M21" s="520">
        <v>17.430953621677958</v>
      </c>
      <c r="N21" s="488">
        <v>651</v>
      </c>
      <c r="O21" s="519">
        <v>11.879562043795621</v>
      </c>
      <c r="P21" s="488">
        <v>315</v>
      </c>
      <c r="Q21" s="520">
        <v>8.2073996873371549</v>
      </c>
      <c r="R21" s="488">
        <v>475</v>
      </c>
      <c r="S21" s="519">
        <v>8.6678832116788325</v>
      </c>
      <c r="T21" s="488">
        <v>176</v>
      </c>
      <c r="U21" s="520">
        <v>4.5857217300677435</v>
      </c>
      <c r="V21" s="488">
        <v>176</v>
      </c>
      <c r="W21" s="531">
        <v>3.2116788321167884</v>
      </c>
      <c r="X21" s="488">
        <v>80</v>
      </c>
      <c r="Y21" s="533">
        <v>2.0844189682126109</v>
      </c>
      <c r="Z21" s="488">
        <v>5480</v>
      </c>
      <c r="AA21" s="488">
        <v>3838</v>
      </c>
      <c r="AB21" s="488">
        <v>5823</v>
      </c>
      <c r="AC21" s="488">
        <v>6519</v>
      </c>
    </row>
    <row r="22" spans="1:29">
      <c r="A22" s="521" t="s">
        <v>18</v>
      </c>
      <c r="B22" s="488">
        <v>1460</v>
      </c>
      <c r="C22" s="519">
        <v>17.140173749706506</v>
      </c>
      <c r="D22" s="488">
        <v>1454</v>
      </c>
      <c r="E22" s="520">
        <v>15.532528576006836</v>
      </c>
      <c r="F22" s="488">
        <v>2635</v>
      </c>
      <c r="G22" s="519">
        <v>30.934491664710027</v>
      </c>
      <c r="H22" s="488">
        <v>2862</v>
      </c>
      <c r="I22" s="519">
        <v>30.573656660613182</v>
      </c>
      <c r="J22" s="488">
        <v>2206</v>
      </c>
      <c r="K22" s="519">
        <v>25.898098145104484</v>
      </c>
      <c r="L22" s="488">
        <v>2417</v>
      </c>
      <c r="M22" s="520">
        <v>25.819891037282343</v>
      </c>
      <c r="N22" s="488">
        <v>883</v>
      </c>
      <c r="O22" s="519">
        <v>10.366283165062221</v>
      </c>
      <c r="P22" s="488">
        <v>933</v>
      </c>
      <c r="Q22" s="520">
        <v>9.9668838799273587</v>
      </c>
      <c r="R22" s="488">
        <v>818</v>
      </c>
      <c r="S22" s="519">
        <v>9.6031932378492613</v>
      </c>
      <c r="T22" s="488">
        <v>901</v>
      </c>
      <c r="U22" s="520">
        <v>9.625040059822668</v>
      </c>
      <c r="V22" s="488">
        <v>516</v>
      </c>
      <c r="W22" s="531">
        <v>6.0577600375675038</v>
      </c>
      <c r="X22" s="488">
        <v>794</v>
      </c>
      <c r="Y22" s="533">
        <v>8.4819997863476129</v>
      </c>
      <c r="Z22" s="488">
        <v>8518</v>
      </c>
      <c r="AA22" s="488">
        <v>9361</v>
      </c>
      <c r="AB22" s="488">
        <v>3486</v>
      </c>
      <c r="AC22" s="488">
        <v>4842</v>
      </c>
    </row>
    <row r="23" spans="1:29">
      <c r="A23" s="521" t="s">
        <v>154</v>
      </c>
      <c r="B23" s="488">
        <v>7555</v>
      </c>
      <c r="C23" s="519">
        <v>39.072196938353329</v>
      </c>
      <c r="D23" s="488">
        <v>7017</v>
      </c>
      <c r="E23" s="520">
        <v>38.963851407629519</v>
      </c>
      <c r="F23" s="488">
        <v>4077</v>
      </c>
      <c r="G23" s="519">
        <v>21.085022755482001</v>
      </c>
      <c r="H23" s="488">
        <v>4123</v>
      </c>
      <c r="I23" s="519">
        <v>22.894108501304903</v>
      </c>
      <c r="J23" s="488">
        <v>4205</v>
      </c>
      <c r="K23" s="519">
        <v>21.747000413736036</v>
      </c>
      <c r="L23" s="488">
        <v>3728</v>
      </c>
      <c r="M23" s="520">
        <v>20.700760730745738</v>
      </c>
      <c r="N23" s="488">
        <v>1391</v>
      </c>
      <c r="O23" s="519">
        <v>7.1938353330575096</v>
      </c>
      <c r="P23" s="488">
        <v>1300</v>
      </c>
      <c r="Q23" s="520">
        <v>7.2186129157643402</v>
      </c>
      <c r="R23" s="488">
        <v>1326</v>
      </c>
      <c r="S23" s="519">
        <v>6.8576748034753825</v>
      </c>
      <c r="T23" s="488">
        <v>1126</v>
      </c>
      <c r="U23" s="520">
        <v>6.2524293408851133</v>
      </c>
      <c r="V23" s="488">
        <v>782</v>
      </c>
      <c r="W23" s="531">
        <v>4.0442697558957388</v>
      </c>
      <c r="X23" s="488">
        <v>715</v>
      </c>
      <c r="Y23" s="533">
        <v>3.970237103670387</v>
      </c>
      <c r="Z23" s="488">
        <v>19336</v>
      </c>
      <c r="AA23" s="488">
        <v>18009</v>
      </c>
      <c r="AB23" s="488">
        <v>28807</v>
      </c>
      <c r="AC23" s="488">
        <v>38227</v>
      </c>
    </row>
    <row r="24" spans="1:29">
      <c r="A24" s="521" t="s">
        <v>34</v>
      </c>
      <c r="B24" s="488">
        <v>400</v>
      </c>
      <c r="C24" s="519">
        <v>6.6148503390110802</v>
      </c>
      <c r="D24" s="488">
        <v>757</v>
      </c>
      <c r="E24" s="520">
        <v>11.732796032238065</v>
      </c>
      <c r="F24" s="488">
        <v>2121</v>
      </c>
      <c r="G24" s="519">
        <v>35.075243922606248</v>
      </c>
      <c r="H24" s="488">
        <v>2040</v>
      </c>
      <c r="I24" s="519">
        <v>31.618102913825169</v>
      </c>
      <c r="J24" s="488">
        <v>1831</v>
      </c>
      <c r="K24" s="519">
        <v>30.279477426823217</v>
      </c>
      <c r="L24" s="488">
        <v>1882</v>
      </c>
      <c r="M24" s="520">
        <v>29.169249845009301</v>
      </c>
      <c r="N24" s="488">
        <v>813</v>
      </c>
      <c r="O24" s="519">
        <v>13.44468331404002</v>
      </c>
      <c r="P24" s="488">
        <v>879</v>
      </c>
      <c r="Q24" s="520">
        <v>13.623682579045257</v>
      </c>
      <c r="R24" s="488">
        <v>576</v>
      </c>
      <c r="S24" s="519">
        <v>9.5253844881759555</v>
      </c>
      <c r="T24" s="488">
        <v>605</v>
      </c>
      <c r="U24" s="520">
        <v>9.3769373837569745</v>
      </c>
      <c r="V24" s="488">
        <v>306</v>
      </c>
      <c r="W24" s="531">
        <v>5.060360509343476</v>
      </c>
      <c r="X24" s="488">
        <v>289</v>
      </c>
      <c r="Y24" s="533">
        <v>4.4792312461252326</v>
      </c>
      <c r="Z24" s="488">
        <v>6047</v>
      </c>
      <c r="AA24" s="488">
        <v>6452</v>
      </c>
      <c r="AB24" s="488">
        <v>5354</v>
      </c>
      <c r="AC24" s="488">
        <v>6152</v>
      </c>
    </row>
    <row r="25" spans="1:29">
      <c r="A25" s="521" t="s">
        <v>202</v>
      </c>
      <c r="B25" s="488">
        <v>922</v>
      </c>
      <c r="C25" s="519">
        <v>18.808649530803752</v>
      </c>
      <c r="D25" s="488">
        <v>772</v>
      </c>
      <c r="E25" s="520">
        <v>18.037383177570092</v>
      </c>
      <c r="F25" s="488">
        <v>1525</v>
      </c>
      <c r="G25" s="519">
        <v>31.109751121991025</v>
      </c>
      <c r="H25" s="488">
        <v>1215</v>
      </c>
      <c r="I25" s="519">
        <v>28.38785046728972</v>
      </c>
      <c r="J25" s="488">
        <v>1151</v>
      </c>
      <c r="K25" s="519">
        <v>23.480212158302734</v>
      </c>
      <c r="L25" s="488">
        <v>1123</v>
      </c>
      <c r="M25" s="520">
        <v>26.238317757009344</v>
      </c>
      <c r="N25" s="488">
        <v>686</v>
      </c>
      <c r="O25" s="519">
        <v>13.994288045695635</v>
      </c>
      <c r="P25" s="488">
        <v>495</v>
      </c>
      <c r="Q25" s="520">
        <v>11.565420560747663</v>
      </c>
      <c r="R25" s="488">
        <v>395</v>
      </c>
      <c r="S25" s="519">
        <v>8.057935536515707</v>
      </c>
      <c r="T25" s="488">
        <v>401</v>
      </c>
      <c r="U25" s="520">
        <v>9.3691588785046722</v>
      </c>
      <c r="V25" s="488">
        <v>223</v>
      </c>
      <c r="W25" s="531">
        <v>4.5491636066911463</v>
      </c>
      <c r="X25" s="488">
        <v>274</v>
      </c>
      <c r="Y25" s="533">
        <v>6.4018691588785046</v>
      </c>
      <c r="Z25" s="488">
        <v>4902</v>
      </c>
      <c r="AA25" s="488">
        <v>4280</v>
      </c>
      <c r="AB25" s="488">
        <v>4056</v>
      </c>
      <c r="AC25" s="488">
        <v>5316</v>
      </c>
    </row>
    <row r="26" spans="1:29">
      <c r="A26" s="521" t="s">
        <v>179</v>
      </c>
      <c r="B26" s="488">
        <v>4795</v>
      </c>
      <c r="C26" s="519">
        <v>33.538504581380707</v>
      </c>
      <c r="D26" s="488">
        <v>4627</v>
      </c>
      <c r="E26" s="520">
        <v>40.705551156857567</v>
      </c>
      <c r="F26" s="488">
        <v>4030</v>
      </c>
      <c r="G26" s="519">
        <v>28.18773169196335</v>
      </c>
      <c r="H26" s="488">
        <v>2776</v>
      </c>
      <c r="I26" s="519">
        <v>24.421571214920384</v>
      </c>
      <c r="J26" s="488">
        <v>2825</v>
      </c>
      <c r="K26" s="519">
        <v>19.759390081835349</v>
      </c>
      <c r="L26" s="488">
        <v>1970</v>
      </c>
      <c r="M26" s="520">
        <v>17.330870062461511</v>
      </c>
      <c r="N26" s="488">
        <v>1259</v>
      </c>
      <c r="O26" s="519">
        <v>8.8060432258515764</v>
      </c>
      <c r="P26" s="488">
        <v>1052</v>
      </c>
      <c r="Q26" s="520">
        <v>9.2548605612738637</v>
      </c>
      <c r="R26" s="488">
        <v>946</v>
      </c>
      <c r="S26" s="519">
        <v>6.6167727495278728</v>
      </c>
      <c r="T26" s="488">
        <v>648</v>
      </c>
      <c r="U26" s="520">
        <v>5.7007125890736345</v>
      </c>
      <c r="V26" s="488">
        <v>442</v>
      </c>
      <c r="W26" s="531">
        <v>3.0915576694411415</v>
      </c>
      <c r="X26" s="488">
        <v>294</v>
      </c>
      <c r="Y26" s="533">
        <v>2.5864344154130379</v>
      </c>
      <c r="Z26" s="488">
        <v>14297</v>
      </c>
      <c r="AA26" s="488">
        <v>11367</v>
      </c>
      <c r="AB26" s="488">
        <v>2853</v>
      </c>
      <c r="AC26" s="488">
        <v>8144</v>
      </c>
    </row>
    <row r="27" spans="1:29">
      <c r="A27" s="521" t="s">
        <v>19</v>
      </c>
      <c r="B27" s="488">
        <v>2959</v>
      </c>
      <c r="C27" s="519">
        <v>26.904891798508821</v>
      </c>
      <c r="D27" s="488">
        <v>205</v>
      </c>
      <c r="E27" s="520">
        <v>18.928901200369346</v>
      </c>
      <c r="F27" s="488">
        <v>2703</v>
      </c>
      <c r="G27" s="519">
        <v>24.577195853791597</v>
      </c>
      <c r="H27" s="488">
        <v>214</v>
      </c>
      <c r="I27" s="519">
        <v>19.759926131117268</v>
      </c>
      <c r="J27" s="488">
        <v>2469</v>
      </c>
      <c r="K27" s="519">
        <v>22.449536279323514</v>
      </c>
      <c r="L27" s="488">
        <v>423</v>
      </c>
      <c r="M27" s="520">
        <v>39.058171745152357</v>
      </c>
      <c r="N27" s="488">
        <v>1430</v>
      </c>
      <c r="O27" s="519">
        <v>13.002364066193854</v>
      </c>
      <c r="P27" s="488">
        <v>115</v>
      </c>
      <c r="Q27" s="520">
        <v>10.618651892890121</v>
      </c>
      <c r="R27" s="488">
        <v>913</v>
      </c>
      <c r="S27" s="519">
        <v>8.3015093653391521</v>
      </c>
      <c r="T27" s="488">
        <v>77</v>
      </c>
      <c r="U27" s="520">
        <v>7.1098799630655583</v>
      </c>
      <c r="V27" s="488">
        <v>524</v>
      </c>
      <c r="W27" s="531">
        <v>4.7645026368430621</v>
      </c>
      <c r="X27" s="488">
        <v>49</v>
      </c>
      <c r="Y27" s="533">
        <v>4.5244690674053558</v>
      </c>
      <c r="Z27" s="488">
        <v>10998</v>
      </c>
      <c r="AA27" s="488">
        <v>1083</v>
      </c>
      <c r="AB27" s="488">
        <v>19896</v>
      </c>
      <c r="AC27" s="488">
        <v>30427</v>
      </c>
    </row>
    <row r="28" spans="1:29">
      <c r="A28" s="521" t="s">
        <v>23</v>
      </c>
      <c r="B28" s="488">
        <v>158</v>
      </c>
      <c r="C28" s="519">
        <v>16.322314049586776</v>
      </c>
      <c r="D28" s="488">
        <v>160</v>
      </c>
      <c r="E28" s="520">
        <v>18.140589569160998</v>
      </c>
      <c r="F28" s="488">
        <v>287</v>
      </c>
      <c r="G28" s="519">
        <v>29.648760330578511</v>
      </c>
      <c r="H28" s="488">
        <v>267</v>
      </c>
      <c r="I28" s="519">
        <v>30.272108843537413</v>
      </c>
      <c r="J28" s="488">
        <v>289</v>
      </c>
      <c r="K28" s="519">
        <v>29.855371900826448</v>
      </c>
      <c r="L28" s="488">
        <v>232</v>
      </c>
      <c r="M28" s="520">
        <v>26.303854875283445</v>
      </c>
      <c r="N28" s="488">
        <v>122</v>
      </c>
      <c r="O28" s="519">
        <v>12.603305785123966</v>
      </c>
      <c r="P28" s="488">
        <v>105</v>
      </c>
      <c r="Q28" s="520">
        <v>11.904761904761905</v>
      </c>
      <c r="R28" s="488">
        <v>85</v>
      </c>
      <c r="S28" s="519">
        <v>8.7809917355371905</v>
      </c>
      <c r="T28" s="488">
        <v>86</v>
      </c>
      <c r="U28" s="520">
        <v>9.7505668934240362</v>
      </c>
      <c r="V28" s="488">
        <v>27</v>
      </c>
      <c r="W28" s="531">
        <v>2.7892561983471076</v>
      </c>
      <c r="X28" s="488">
        <v>32</v>
      </c>
      <c r="Y28" s="533">
        <v>3.6281179138321997</v>
      </c>
      <c r="Z28" s="488">
        <v>968</v>
      </c>
      <c r="AA28" s="488">
        <v>882</v>
      </c>
      <c r="AB28" s="488">
        <v>1987</v>
      </c>
      <c r="AC28" s="488">
        <v>2342</v>
      </c>
    </row>
    <row r="29" spans="1:29">
      <c r="A29" s="521" t="s">
        <v>156</v>
      </c>
      <c r="B29" s="488">
        <v>1454</v>
      </c>
      <c r="C29" s="519">
        <v>15.213979282201528</v>
      </c>
      <c r="D29" s="488">
        <v>353</v>
      </c>
      <c r="E29" s="520">
        <v>25.974981604120678</v>
      </c>
      <c r="F29" s="488">
        <v>3047</v>
      </c>
      <c r="G29" s="519">
        <v>31.882389871298525</v>
      </c>
      <c r="H29" s="488">
        <v>393</v>
      </c>
      <c r="I29" s="519">
        <v>28.918322295805741</v>
      </c>
      <c r="J29" s="488">
        <v>2372</v>
      </c>
      <c r="K29" s="519">
        <v>24.819504028460813</v>
      </c>
      <c r="L29" s="488">
        <v>253</v>
      </c>
      <c r="M29" s="520">
        <v>18.616629874908021</v>
      </c>
      <c r="N29" s="488">
        <v>810</v>
      </c>
      <c r="O29" s="519">
        <v>8.4754630114052532</v>
      </c>
      <c r="P29" s="488">
        <v>181</v>
      </c>
      <c r="Q29" s="520">
        <v>13.318616629874908</v>
      </c>
      <c r="R29" s="488">
        <v>918</v>
      </c>
      <c r="S29" s="519">
        <v>9.6055247462592863</v>
      </c>
      <c r="T29" s="488">
        <v>75</v>
      </c>
      <c r="U29" s="520">
        <v>5.518763796909492</v>
      </c>
      <c r="V29" s="488">
        <v>956</v>
      </c>
      <c r="W29" s="531">
        <v>10.003139060374595</v>
      </c>
      <c r="X29" s="488">
        <v>104</v>
      </c>
      <c r="Y29" s="533">
        <v>7.6526857983811629</v>
      </c>
      <c r="Z29" s="488">
        <v>9557</v>
      </c>
      <c r="AA29" s="488">
        <v>1359</v>
      </c>
      <c r="AB29" s="488">
        <v>23387</v>
      </c>
      <c r="AC29" s="488">
        <v>37962</v>
      </c>
    </row>
    <row r="30" spans="1:29">
      <c r="A30" s="521" t="s">
        <v>24</v>
      </c>
      <c r="B30" s="488">
        <v>787</v>
      </c>
      <c r="C30" s="519">
        <v>22.57601835915089</v>
      </c>
      <c r="D30" s="488">
        <v>798</v>
      </c>
      <c r="E30" s="520">
        <v>29.988726042841037</v>
      </c>
      <c r="F30" s="488">
        <v>1073</v>
      </c>
      <c r="G30" s="519">
        <v>30.780263912794034</v>
      </c>
      <c r="H30" s="488">
        <v>770</v>
      </c>
      <c r="I30" s="519">
        <v>28.936490041337844</v>
      </c>
      <c r="J30" s="488">
        <v>840</v>
      </c>
      <c r="K30" s="519">
        <v>24.096385542168676</v>
      </c>
      <c r="L30" s="488">
        <v>505</v>
      </c>
      <c r="M30" s="520">
        <v>18.97782788425404</v>
      </c>
      <c r="N30" s="488">
        <v>467</v>
      </c>
      <c r="O30" s="519">
        <v>13.396442914515204</v>
      </c>
      <c r="P30" s="488">
        <v>293</v>
      </c>
      <c r="Q30" s="520">
        <v>11.010898158586997</v>
      </c>
      <c r="R30" s="488">
        <v>220</v>
      </c>
      <c r="S30" s="519">
        <v>6.3109581181870338</v>
      </c>
      <c r="T30" s="488">
        <v>204</v>
      </c>
      <c r="U30" s="520">
        <v>7.6662908680947011</v>
      </c>
      <c r="V30" s="488">
        <v>99</v>
      </c>
      <c r="W30" s="531">
        <v>2.8399311531841653</v>
      </c>
      <c r="X30" s="488">
        <v>91</v>
      </c>
      <c r="Y30" s="533">
        <v>3.4197670048853817</v>
      </c>
      <c r="Z30" s="488">
        <v>3486</v>
      </c>
      <c r="AA30" s="488">
        <v>2661</v>
      </c>
      <c r="AB30" s="488">
        <v>1210</v>
      </c>
      <c r="AC30" s="488">
        <v>4386</v>
      </c>
    </row>
    <row r="31" spans="1:29">
      <c r="A31" s="521" t="s">
        <v>47</v>
      </c>
      <c r="B31" s="488" t="s">
        <v>37</v>
      </c>
      <c r="C31" s="519" t="s">
        <v>37</v>
      </c>
      <c r="D31" s="488">
        <v>9223</v>
      </c>
      <c r="E31" s="520">
        <v>40.592403503366931</v>
      </c>
      <c r="F31" s="488">
        <v>3248</v>
      </c>
      <c r="G31" s="519">
        <v>21.267679413305395</v>
      </c>
      <c r="H31" s="488">
        <v>4258</v>
      </c>
      <c r="I31" s="519">
        <v>18.740372342766605</v>
      </c>
      <c r="J31" s="488">
        <v>4282</v>
      </c>
      <c r="K31" s="519">
        <v>28.038239916186484</v>
      </c>
      <c r="L31" s="488">
        <v>3299</v>
      </c>
      <c r="M31" s="520">
        <v>14.519607411645614</v>
      </c>
      <c r="N31" s="488">
        <v>4244</v>
      </c>
      <c r="O31" s="519">
        <v>27.78941854374018</v>
      </c>
      <c r="P31" s="488">
        <v>1503</v>
      </c>
      <c r="Q31" s="520">
        <v>6.6150257471062011</v>
      </c>
      <c r="R31" s="488">
        <v>3399</v>
      </c>
      <c r="S31" s="519">
        <v>22.256416972236774</v>
      </c>
      <c r="T31" s="488">
        <v>1735</v>
      </c>
      <c r="U31" s="520">
        <v>7.6361075656881301</v>
      </c>
      <c r="V31" s="488">
        <v>99</v>
      </c>
      <c r="W31" s="531">
        <v>0.64824515453116816</v>
      </c>
      <c r="X31" s="488">
        <v>2703</v>
      </c>
      <c r="Y31" s="533">
        <v>11.896483429426521</v>
      </c>
      <c r="Z31" s="488">
        <v>15272</v>
      </c>
      <c r="AA31" s="488">
        <v>22721</v>
      </c>
      <c r="AB31" s="488">
        <v>13471</v>
      </c>
      <c r="AC31" s="488">
        <v>5338</v>
      </c>
    </row>
    <row r="32" spans="1:29">
      <c r="A32" s="521" t="s">
        <v>20</v>
      </c>
      <c r="B32" s="488">
        <v>919</v>
      </c>
      <c r="C32" s="519">
        <v>18.778095627298732</v>
      </c>
      <c r="D32" s="488">
        <v>571</v>
      </c>
      <c r="E32" s="520">
        <v>17.41915802318487</v>
      </c>
      <c r="F32" s="488">
        <v>1780</v>
      </c>
      <c r="G32" s="519">
        <v>36.371066612178176</v>
      </c>
      <c r="H32" s="488">
        <v>796</v>
      </c>
      <c r="I32" s="519">
        <v>24.283099450884684</v>
      </c>
      <c r="J32" s="488">
        <v>1155</v>
      </c>
      <c r="K32" s="519">
        <v>23.600326930935839</v>
      </c>
      <c r="L32" s="488">
        <v>1108</v>
      </c>
      <c r="M32" s="520">
        <v>33.801098230628433</v>
      </c>
      <c r="N32" s="488">
        <v>508</v>
      </c>
      <c r="O32" s="519">
        <v>10.380057212913773</v>
      </c>
      <c r="P32" s="488">
        <v>392</v>
      </c>
      <c r="Q32" s="520">
        <v>11.958511287370348</v>
      </c>
      <c r="R32" s="488">
        <v>305</v>
      </c>
      <c r="S32" s="519">
        <v>6.2321209644462607</v>
      </c>
      <c r="T32" s="488">
        <v>198</v>
      </c>
      <c r="U32" s="520">
        <v>6.0402684563758386</v>
      </c>
      <c r="V32" s="488">
        <v>227</v>
      </c>
      <c r="W32" s="531">
        <v>4.6383326522272172</v>
      </c>
      <c r="X32" s="488">
        <v>213</v>
      </c>
      <c r="Y32" s="533">
        <v>6.4978645515558267</v>
      </c>
      <c r="Z32" s="488">
        <v>4894</v>
      </c>
      <c r="AA32" s="488">
        <v>3278</v>
      </c>
      <c r="AB32" s="488">
        <v>2826</v>
      </c>
      <c r="AC32" s="488">
        <v>4353</v>
      </c>
    </row>
    <row r="33" spans="1:29">
      <c r="A33" s="521" t="s">
        <v>238</v>
      </c>
      <c r="B33" s="488">
        <v>77</v>
      </c>
      <c r="C33" s="519">
        <v>7.5490196078431371</v>
      </c>
      <c r="D33" s="488">
        <v>79</v>
      </c>
      <c r="E33" s="520">
        <v>16.492693110647181</v>
      </c>
      <c r="F33" s="488">
        <v>338</v>
      </c>
      <c r="G33" s="519">
        <v>33.137254901960787</v>
      </c>
      <c r="H33" s="488">
        <v>97</v>
      </c>
      <c r="I33" s="519">
        <v>20.25052192066806</v>
      </c>
      <c r="J33" s="488">
        <v>329</v>
      </c>
      <c r="K33" s="519">
        <v>32.254901960784316</v>
      </c>
      <c r="L33" s="488">
        <v>86</v>
      </c>
      <c r="M33" s="520">
        <v>17.954070981210855</v>
      </c>
      <c r="N33" s="488">
        <v>120</v>
      </c>
      <c r="O33" s="519">
        <v>11.764705882352942</v>
      </c>
      <c r="P33" s="488">
        <v>106</v>
      </c>
      <c r="Q33" s="520">
        <v>22.129436325678498</v>
      </c>
      <c r="R33" s="488">
        <v>102</v>
      </c>
      <c r="S33" s="519">
        <v>10</v>
      </c>
      <c r="T33" s="488">
        <v>60</v>
      </c>
      <c r="U33" s="520">
        <v>12.526096033402922</v>
      </c>
      <c r="V33" s="488">
        <v>54</v>
      </c>
      <c r="W33" s="531">
        <v>5.2941176470588234</v>
      </c>
      <c r="X33" s="488">
        <v>51</v>
      </c>
      <c r="Y33" s="533">
        <v>10.647181628392484</v>
      </c>
      <c r="Z33" s="488">
        <v>1020</v>
      </c>
      <c r="AA33" s="488">
        <v>479</v>
      </c>
      <c r="AB33" s="488">
        <v>508</v>
      </c>
      <c r="AC33" s="488">
        <v>1126</v>
      </c>
    </row>
    <row r="34" spans="1:29">
      <c r="A34" s="521" t="s">
        <v>26</v>
      </c>
      <c r="B34" s="488">
        <v>3087</v>
      </c>
      <c r="C34" s="519">
        <v>25.25153374233129</v>
      </c>
      <c r="D34" s="488">
        <v>1626</v>
      </c>
      <c r="E34" s="520">
        <v>19.301994301994302</v>
      </c>
      <c r="F34" s="488">
        <v>3498</v>
      </c>
      <c r="G34" s="519">
        <v>28.613496932515336</v>
      </c>
      <c r="H34" s="488">
        <v>2100</v>
      </c>
      <c r="I34" s="519">
        <v>24.928774928774928</v>
      </c>
      <c r="J34" s="488">
        <v>3143</v>
      </c>
      <c r="K34" s="519">
        <v>25.709611451942742</v>
      </c>
      <c r="L34" s="488">
        <v>2355</v>
      </c>
      <c r="M34" s="520">
        <v>27.955840455840455</v>
      </c>
      <c r="N34" s="488">
        <v>1146</v>
      </c>
      <c r="O34" s="519">
        <v>9.374233128834355</v>
      </c>
      <c r="P34" s="488">
        <v>959</v>
      </c>
      <c r="Q34" s="520">
        <v>11.384140550807217</v>
      </c>
      <c r="R34" s="488">
        <v>836</v>
      </c>
      <c r="S34" s="519">
        <v>6.8384458077709613</v>
      </c>
      <c r="T34" s="488">
        <v>829</v>
      </c>
      <c r="U34" s="520">
        <v>9.8409306742640084</v>
      </c>
      <c r="V34" s="488">
        <v>515</v>
      </c>
      <c r="W34" s="531">
        <v>4.2126789366053172</v>
      </c>
      <c r="X34" s="488">
        <v>555</v>
      </c>
      <c r="Y34" s="533">
        <v>6.5883190883190883</v>
      </c>
      <c r="Z34" s="488">
        <v>12225</v>
      </c>
      <c r="AA34" s="488">
        <v>8424</v>
      </c>
      <c r="AB34" s="488">
        <v>5198</v>
      </c>
      <c r="AC34" s="488">
        <v>9490</v>
      </c>
    </row>
    <row r="35" spans="1:29" s="444" customFormat="1">
      <c r="A35" s="126" t="s">
        <v>478</v>
      </c>
      <c r="B35" s="464">
        <v>20414</v>
      </c>
      <c r="C35" s="519">
        <v>16.038276910506511</v>
      </c>
      <c r="D35" s="464" t="s">
        <v>37</v>
      </c>
      <c r="E35" s="520" t="s">
        <v>37</v>
      </c>
      <c r="F35" s="464">
        <v>41152</v>
      </c>
      <c r="G35" s="519">
        <v>32.331104703691771</v>
      </c>
      <c r="H35" s="464" t="s">
        <v>37</v>
      </c>
      <c r="I35" s="520" t="s">
        <v>37</v>
      </c>
      <c r="J35" s="464">
        <v>31257</v>
      </c>
      <c r="K35" s="519">
        <v>24.557089320647691</v>
      </c>
      <c r="L35" s="464" t="s">
        <v>37</v>
      </c>
      <c r="M35" s="520" t="s">
        <v>37</v>
      </c>
      <c r="N35" s="464">
        <v>15482</v>
      </c>
      <c r="O35" s="519">
        <v>12.163446807507679</v>
      </c>
      <c r="P35" s="464" t="s">
        <v>37</v>
      </c>
      <c r="Q35" s="520" t="s">
        <v>37</v>
      </c>
      <c r="R35" s="464">
        <v>11069</v>
      </c>
      <c r="S35" s="519">
        <v>8.6963695073183374</v>
      </c>
      <c r="T35" s="464" t="s">
        <v>37</v>
      </c>
      <c r="U35" s="520" t="s">
        <v>37</v>
      </c>
      <c r="V35" s="464">
        <v>7909</v>
      </c>
      <c r="W35" s="531">
        <v>6.2137127503280096</v>
      </c>
      <c r="X35" s="464" t="s">
        <v>37</v>
      </c>
      <c r="Y35" s="520" t="s">
        <v>37</v>
      </c>
      <c r="Z35" s="488">
        <v>127283</v>
      </c>
      <c r="AA35" s="464" t="s">
        <v>37</v>
      </c>
      <c r="AB35" s="488">
        <v>75464</v>
      </c>
      <c r="AC35" s="488">
        <v>214843</v>
      </c>
    </row>
    <row r="36" spans="1:29">
      <c r="A36" s="521" t="s">
        <v>38</v>
      </c>
      <c r="B36" s="488">
        <v>229</v>
      </c>
      <c r="C36" s="519">
        <v>12.193823216187434</v>
      </c>
      <c r="D36" s="488">
        <v>136</v>
      </c>
      <c r="E36" s="520">
        <v>13.977389516957862</v>
      </c>
      <c r="F36" s="488">
        <v>700</v>
      </c>
      <c r="G36" s="519">
        <v>37.273695420660275</v>
      </c>
      <c r="H36" s="488">
        <v>198</v>
      </c>
      <c r="I36" s="519">
        <v>20.349434737923946</v>
      </c>
      <c r="J36" s="488">
        <v>454</v>
      </c>
      <c r="K36" s="519">
        <v>24.174653887113951</v>
      </c>
      <c r="L36" s="488">
        <v>320</v>
      </c>
      <c r="M36" s="520">
        <v>32.887975334018499</v>
      </c>
      <c r="N36" s="488">
        <v>185</v>
      </c>
      <c r="O36" s="519">
        <v>9.8509052183173598</v>
      </c>
      <c r="P36" s="488">
        <v>129</v>
      </c>
      <c r="Q36" s="520">
        <v>13.257965056526208</v>
      </c>
      <c r="R36" s="488">
        <v>196</v>
      </c>
      <c r="S36" s="519">
        <v>10.436634717784878</v>
      </c>
      <c r="T36" s="488">
        <v>121</v>
      </c>
      <c r="U36" s="520">
        <v>12.435765673175744</v>
      </c>
      <c r="V36" s="488">
        <v>114</v>
      </c>
      <c r="W36" s="531">
        <v>6.0702875399361025</v>
      </c>
      <c r="X36" s="488">
        <v>69</v>
      </c>
      <c r="Y36" s="533">
        <v>7.0914696813977391</v>
      </c>
      <c r="Z36" s="488">
        <v>1878</v>
      </c>
      <c r="AA36" s="488">
        <v>973</v>
      </c>
      <c r="AB36" s="488">
        <v>2719</v>
      </c>
      <c r="AC36" s="488">
        <v>3084</v>
      </c>
    </row>
    <row r="37" spans="1:29">
      <c r="A37" s="522" t="s">
        <v>27</v>
      </c>
      <c r="B37" s="507">
        <v>210</v>
      </c>
      <c r="C37" s="523">
        <v>18.134715025906736</v>
      </c>
      <c r="D37" s="507">
        <v>245</v>
      </c>
      <c r="E37" s="524">
        <v>34.850640113798008</v>
      </c>
      <c r="F37" s="507">
        <v>316</v>
      </c>
      <c r="G37" s="523">
        <v>27.288428324697755</v>
      </c>
      <c r="H37" s="507">
        <v>167</v>
      </c>
      <c r="I37" s="523">
        <v>23.755334281650072</v>
      </c>
      <c r="J37" s="507">
        <v>328</v>
      </c>
      <c r="K37" s="523">
        <v>28.324697754749568</v>
      </c>
      <c r="L37" s="507">
        <v>177</v>
      </c>
      <c r="M37" s="524">
        <v>25.177809388335703</v>
      </c>
      <c r="N37" s="507">
        <v>150</v>
      </c>
      <c r="O37" s="523">
        <v>12.953367875647668</v>
      </c>
      <c r="P37" s="507">
        <v>69</v>
      </c>
      <c r="Q37" s="524">
        <v>9.8150782361308675</v>
      </c>
      <c r="R37" s="507">
        <v>100</v>
      </c>
      <c r="S37" s="523">
        <v>8.6355785837651116</v>
      </c>
      <c r="T37" s="507">
        <v>31</v>
      </c>
      <c r="U37" s="524">
        <v>4.4096728307254622</v>
      </c>
      <c r="V37" s="507">
        <v>54</v>
      </c>
      <c r="W37" s="470">
        <v>4.6632124352331603</v>
      </c>
      <c r="X37" s="507">
        <v>14</v>
      </c>
      <c r="Y37" s="469">
        <v>1.9914651493598863</v>
      </c>
      <c r="Z37" s="507">
        <v>1158</v>
      </c>
      <c r="AA37" s="507">
        <v>703</v>
      </c>
      <c r="AB37" s="507">
        <v>1215</v>
      </c>
      <c r="AC37" s="507">
        <v>2530</v>
      </c>
    </row>
    <row r="38" spans="1:29">
      <c r="A38" s="228" t="s">
        <v>453</v>
      </c>
      <c r="B38" s="305"/>
      <c r="C38" s="305"/>
      <c r="D38" s="305"/>
      <c r="E38" s="438"/>
      <c r="F38" s="269"/>
      <c r="G38" s="269"/>
      <c r="H38" s="269"/>
      <c r="I38" s="269"/>
      <c r="J38" s="269"/>
      <c r="K38" s="269"/>
      <c r="L38" s="269"/>
      <c r="M38" s="269"/>
      <c r="N38" s="269"/>
      <c r="O38" s="269"/>
      <c r="P38" s="269"/>
      <c r="Q38" s="510"/>
      <c r="R38" s="269"/>
      <c r="S38" s="269"/>
      <c r="T38" s="269"/>
      <c r="U38" s="269"/>
      <c r="V38" s="269"/>
      <c r="W38" s="269"/>
      <c r="X38" s="269"/>
      <c r="Y38" s="510"/>
    </row>
    <row r="39" spans="1:29">
      <c r="A39" s="368" t="s">
        <v>113</v>
      </c>
      <c r="B39" s="305"/>
      <c r="C39" s="305"/>
      <c r="D39" s="305"/>
      <c r="E39" s="438"/>
      <c r="F39" s="269"/>
      <c r="G39" s="269"/>
      <c r="H39" s="269"/>
      <c r="I39" s="269"/>
      <c r="J39" s="269"/>
      <c r="K39" s="269"/>
      <c r="L39" s="269"/>
      <c r="M39" s="269"/>
      <c r="N39" s="269"/>
      <c r="O39" s="269"/>
      <c r="P39" s="269"/>
      <c r="Q39" s="510"/>
      <c r="R39" s="269"/>
      <c r="S39" s="269"/>
      <c r="T39" s="269"/>
      <c r="U39" s="269"/>
      <c r="V39" s="269"/>
      <c r="W39" s="269"/>
      <c r="X39" s="269"/>
      <c r="Y39" s="510"/>
    </row>
    <row r="40" spans="1:29">
      <c r="A40" s="525" t="s">
        <v>479</v>
      </c>
      <c r="B40" s="305"/>
      <c r="C40" s="305"/>
      <c r="D40" s="305"/>
      <c r="E40" s="438"/>
      <c r="F40" s="269"/>
      <c r="G40" s="269"/>
      <c r="H40" s="269"/>
      <c r="I40" s="269"/>
      <c r="J40" s="269"/>
      <c r="K40" s="269"/>
      <c r="L40" s="269"/>
      <c r="M40" s="269"/>
      <c r="N40" s="269"/>
      <c r="O40" s="269"/>
      <c r="P40" s="269"/>
      <c r="Q40" s="510"/>
      <c r="R40" s="269"/>
      <c r="S40" s="269"/>
      <c r="T40" s="269"/>
      <c r="U40" s="269"/>
      <c r="V40" s="269"/>
      <c r="W40" s="269"/>
      <c r="X40" s="269"/>
      <c r="Y40" s="510"/>
    </row>
    <row r="41" spans="1:29">
      <c r="A41" s="475" t="s">
        <v>480</v>
      </c>
    </row>
    <row r="44" spans="1:29">
      <c r="A44" s="526"/>
    </row>
    <row r="47" spans="1:29">
      <c r="D47" s="450"/>
    </row>
  </sheetData>
  <mergeCells count="21">
    <mergeCell ref="AB5:AC6"/>
    <mergeCell ref="A5:A7"/>
    <mergeCell ref="V6:W6"/>
    <mergeCell ref="X6:Y6"/>
    <mergeCell ref="V5:Y5"/>
    <mergeCell ref="Z5:AA6"/>
    <mergeCell ref="B5:E5"/>
    <mergeCell ref="F5:I5"/>
    <mergeCell ref="J5:M5"/>
    <mergeCell ref="N5:Q5"/>
    <mergeCell ref="B6:C6"/>
    <mergeCell ref="D6:E6"/>
    <mergeCell ref="F6:G6"/>
    <mergeCell ref="H6:I6"/>
    <mergeCell ref="J6:K6"/>
    <mergeCell ref="R5:U5"/>
    <mergeCell ref="P6:Q6"/>
    <mergeCell ref="R6:S6"/>
    <mergeCell ref="T6:U6"/>
    <mergeCell ref="L6:M6"/>
    <mergeCell ref="N6:O6"/>
  </mergeCells>
  <pageMargins left="0.511811024" right="0.511811024" top="0.78740157499999996" bottom="0.78740157499999996" header="0.31496062000000002" footer="0.31496062000000002"/>
  <pageSetup paperSize="9"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5"/>
  <sheetViews>
    <sheetView zoomScaleNormal="100" workbookViewId="0">
      <selection activeCell="A41" sqref="A41"/>
    </sheetView>
  </sheetViews>
  <sheetFormatPr defaultColWidth="8.85546875" defaultRowHeight="11.25"/>
  <cols>
    <col min="1" max="1" width="17.28515625" style="538" customWidth="1"/>
    <col min="2" max="2" width="8.85546875" style="441"/>
    <col min="3" max="3" width="8.85546875" style="441" customWidth="1"/>
    <col min="4" max="4" width="8.85546875" style="441"/>
    <col min="5" max="5" width="8.85546875" style="441" customWidth="1"/>
    <col min="6" max="6" width="8.85546875" style="441"/>
    <col min="7" max="7" width="8.85546875" style="441" customWidth="1"/>
    <col min="8" max="8" width="8.85546875" style="441"/>
    <col min="9" max="9" width="8.85546875" style="441" customWidth="1"/>
    <col min="10" max="10" width="8.85546875" style="441"/>
    <col min="11" max="13" width="8.85546875" style="441" customWidth="1"/>
    <col min="14" max="14" width="8.85546875" style="441"/>
    <col min="15" max="15" width="8.85546875" style="441" customWidth="1"/>
    <col min="16" max="16" width="8.85546875" style="441"/>
    <col min="17" max="17" width="8.85546875" style="441" customWidth="1"/>
    <col min="18" max="18" width="8.85546875" style="441"/>
    <col min="19" max="19" width="8.85546875" style="441" customWidth="1"/>
    <col min="20" max="20" width="8.85546875" style="441"/>
    <col min="21" max="23" width="8.85546875" style="441" customWidth="1"/>
    <col min="24" max="16384" width="8.85546875" style="441"/>
  </cols>
  <sheetData>
    <row r="1" spans="1:51">
      <c r="A1" s="489" t="s">
        <v>633</v>
      </c>
      <c r="B1" s="305"/>
      <c r="C1" s="305"/>
      <c r="D1" s="305"/>
      <c r="E1" s="305"/>
      <c r="F1" s="269"/>
      <c r="G1" s="269"/>
      <c r="H1" s="269"/>
      <c r="I1" s="269"/>
      <c r="J1" s="269"/>
      <c r="K1" s="269"/>
      <c r="L1" s="269"/>
      <c r="M1" s="269"/>
      <c r="N1" s="269"/>
      <c r="O1" s="269"/>
      <c r="P1" s="269"/>
      <c r="Q1" s="269"/>
      <c r="R1" s="269"/>
      <c r="S1" s="269"/>
      <c r="T1" s="269"/>
      <c r="U1" s="269"/>
      <c r="V1" s="269"/>
      <c r="W1" s="269"/>
    </row>
    <row r="2" spans="1:51">
      <c r="A2" s="789" t="s">
        <v>481</v>
      </c>
      <c r="B2" s="305"/>
      <c r="C2" s="305"/>
      <c r="D2" s="305"/>
      <c r="E2" s="305"/>
      <c r="F2" s="527"/>
      <c r="G2" s="269"/>
      <c r="H2" s="269"/>
      <c r="I2" s="269"/>
      <c r="J2" s="269"/>
      <c r="K2" s="269"/>
      <c r="L2" s="344"/>
      <c r="M2" s="344"/>
      <c r="N2" s="269"/>
      <c r="O2" s="269"/>
      <c r="P2" s="269"/>
      <c r="Q2" s="269"/>
      <c r="R2" s="269"/>
      <c r="S2" s="269"/>
      <c r="T2" s="269"/>
      <c r="U2" s="269"/>
      <c r="V2" s="269"/>
      <c r="W2" s="269"/>
    </row>
    <row r="3" spans="1:51">
      <c r="A3" s="343" t="s">
        <v>436</v>
      </c>
      <c r="B3" s="528"/>
      <c r="C3" s="528"/>
      <c r="D3" s="305"/>
      <c r="E3" s="305"/>
      <c r="F3" s="269"/>
      <c r="G3" s="269"/>
      <c r="H3" s="269"/>
      <c r="I3" s="269"/>
      <c r="J3" s="269"/>
      <c r="K3" s="269"/>
      <c r="L3" s="269"/>
      <c r="M3" s="269"/>
      <c r="N3" s="269"/>
      <c r="O3" s="269"/>
      <c r="P3" s="269"/>
      <c r="Q3" s="269"/>
      <c r="R3" s="269"/>
      <c r="S3" s="269"/>
      <c r="T3" s="269"/>
      <c r="U3" s="269"/>
      <c r="V3" s="269"/>
      <c r="W3" s="269"/>
    </row>
    <row r="4" spans="1:51">
      <c r="A4" s="789"/>
      <c r="B4" s="305"/>
      <c r="C4" s="305"/>
      <c r="D4" s="529"/>
      <c r="E4" s="305"/>
      <c r="F4" s="269"/>
      <c r="G4" s="269"/>
      <c r="H4" s="269"/>
      <c r="I4" s="269"/>
      <c r="J4" s="269"/>
      <c r="K4" s="269"/>
      <c r="L4" s="269"/>
      <c r="M4" s="269"/>
      <c r="N4" s="269"/>
      <c r="O4" s="269"/>
      <c r="P4" s="269"/>
      <c r="Q4" s="269"/>
      <c r="R4" s="269"/>
      <c r="S4" s="269"/>
      <c r="T4" s="269"/>
      <c r="U4" s="269"/>
      <c r="V4" s="269"/>
      <c r="W4" s="269"/>
    </row>
    <row r="5" spans="1:51" ht="11.25" customHeight="1">
      <c r="A5" s="1262" t="s">
        <v>101</v>
      </c>
      <c r="B5" s="1230" t="s">
        <v>482</v>
      </c>
      <c r="C5" s="1230"/>
      <c r="D5" s="1230"/>
      <c r="E5" s="1230"/>
      <c r="F5" s="1230" t="s">
        <v>268</v>
      </c>
      <c r="G5" s="1230"/>
      <c r="H5" s="1230"/>
      <c r="I5" s="1230"/>
      <c r="J5" s="1230" t="s">
        <v>269</v>
      </c>
      <c r="K5" s="1230"/>
      <c r="L5" s="1230"/>
      <c r="M5" s="1230"/>
      <c r="N5" s="1230" t="s">
        <v>483</v>
      </c>
      <c r="O5" s="1230"/>
      <c r="P5" s="1230"/>
      <c r="Q5" s="1230"/>
      <c r="R5" s="1230" t="s">
        <v>484</v>
      </c>
      <c r="S5" s="1230"/>
      <c r="T5" s="1230"/>
      <c r="U5" s="1230"/>
      <c r="V5" s="1230" t="s">
        <v>485</v>
      </c>
      <c r="W5" s="1230"/>
      <c r="X5" s="480"/>
      <c r="Y5" s="480"/>
      <c r="Z5" s="480"/>
      <c r="AA5" s="480"/>
      <c r="AB5" s="480"/>
      <c r="AC5" s="480"/>
      <c r="AD5" s="480"/>
      <c r="AE5" s="480"/>
      <c r="AF5" s="480"/>
      <c r="AG5" s="480"/>
      <c r="AH5" s="480"/>
      <c r="AI5" s="480"/>
      <c r="AJ5" s="480"/>
      <c r="AK5" s="480"/>
      <c r="AL5" s="480"/>
      <c r="AM5" s="480"/>
      <c r="AN5" s="480"/>
      <c r="AO5" s="480"/>
      <c r="AP5" s="480"/>
      <c r="AQ5" s="480"/>
      <c r="AR5" s="480"/>
      <c r="AS5" s="480"/>
      <c r="AT5" s="480"/>
      <c r="AU5" s="480"/>
      <c r="AV5" s="480"/>
      <c r="AW5" s="480"/>
      <c r="AX5" s="480"/>
      <c r="AY5" s="480"/>
    </row>
    <row r="6" spans="1:51">
      <c r="A6" s="1263"/>
      <c r="B6" s="1230">
        <v>2013</v>
      </c>
      <c r="C6" s="1230"/>
      <c r="D6" s="1230">
        <v>2014</v>
      </c>
      <c r="E6" s="1230"/>
      <c r="F6" s="1230">
        <v>2013</v>
      </c>
      <c r="G6" s="1230"/>
      <c r="H6" s="1230">
        <v>2014</v>
      </c>
      <c r="I6" s="1230"/>
      <c r="J6" s="1230">
        <v>2013</v>
      </c>
      <c r="K6" s="1230"/>
      <c r="L6" s="1230">
        <v>2014</v>
      </c>
      <c r="M6" s="1230"/>
      <c r="N6" s="1230">
        <v>2013</v>
      </c>
      <c r="O6" s="1230"/>
      <c r="P6" s="1230">
        <v>2014</v>
      </c>
      <c r="Q6" s="1230"/>
      <c r="R6" s="1230">
        <v>2013</v>
      </c>
      <c r="S6" s="1230"/>
      <c r="T6" s="1230">
        <v>2014</v>
      </c>
      <c r="U6" s="1230"/>
      <c r="V6" s="1230"/>
      <c r="W6" s="1230"/>
      <c r="X6" s="480"/>
      <c r="Y6" s="480"/>
      <c r="Z6" s="480"/>
      <c r="AA6" s="480"/>
      <c r="AB6" s="480"/>
      <c r="AC6" s="480"/>
      <c r="AD6" s="480"/>
      <c r="AE6" s="480"/>
      <c r="AF6" s="480"/>
      <c r="AG6" s="480"/>
      <c r="AH6" s="480"/>
      <c r="AI6" s="480"/>
      <c r="AJ6" s="480"/>
      <c r="AK6" s="480"/>
      <c r="AL6" s="480"/>
      <c r="AM6" s="480"/>
      <c r="AN6" s="480"/>
      <c r="AO6" s="480"/>
      <c r="AP6" s="480"/>
      <c r="AQ6" s="480"/>
      <c r="AR6" s="480"/>
      <c r="AS6" s="480"/>
      <c r="AT6" s="480"/>
      <c r="AU6" s="480"/>
      <c r="AV6" s="480"/>
      <c r="AW6" s="480"/>
      <c r="AX6" s="480"/>
      <c r="AY6" s="480"/>
    </row>
    <row r="7" spans="1:51" ht="22.5">
      <c r="A7" s="1264"/>
      <c r="B7" s="792" t="s">
        <v>441</v>
      </c>
      <c r="C7" s="513" t="s">
        <v>477</v>
      </c>
      <c r="D7" s="792" t="s">
        <v>441</v>
      </c>
      <c r="E7" s="513" t="s">
        <v>477</v>
      </c>
      <c r="F7" s="792" t="s">
        <v>441</v>
      </c>
      <c r="G7" s="513" t="s">
        <v>477</v>
      </c>
      <c r="H7" s="792" t="s">
        <v>441</v>
      </c>
      <c r="I7" s="513" t="s">
        <v>477</v>
      </c>
      <c r="J7" s="792" t="s">
        <v>441</v>
      </c>
      <c r="K7" s="513" t="s">
        <v>477</v>
      </c>
      <c r="L7" s="792" t="s">
        <v>441</v>
      </c>
      <c r="M7" s="513" t="s">
        <v>477</v>
      </c>
      <c r="N7" s="792" t="s">
        <v>441</v>
      </c>
      <c r="O7" s="513" t="s">
        <v>477</v>
      </c>
      <c r="P7" s="792" t="s">
        <v>441</v>
      </c>
      <c r="Q7" s="513" t="s">
        <v>477</v>
      </c>
      <c r="R7" s="792" t="s">
        <v>441</v>
      </c>
      <c r="S7" s="513" t="s">
        <v>477</v>
      </c>
      <c r="T7" s="792" t="s">
        <v>441</v>
      </c>
      <c r="U7" s="513" t="s">
        <v>477</v>
      </c>
      <c r="V7" s="792">
        <v>2013</v>
      </c>
      <c r="W7" s="792">
        <v>2014</v>
      </c>
      <c r="X7" s="480"/>
      <c r="Y7" s="480"/>
      <c r="Z7" s="480"/>
      <c r="AA7" s="480"/>
      <c r="AB7" s="480"/>
      <c r="AC7" s="480"/>
      <c r="AD7" s="480"/>
      <c r="AE7" s="480"/>
      <c r="AF7" s="480"/>
      <c r="AG7" s="480"/>
      <c r="AH7" s="480"/>
      <c r="AI7" s="480"/>
      <c r="AJ7" s="480"/>
      <c r="AK7" s="480"/>
      <c r="AL7" s="480"/>
      <c r="AM7" s="480"/>
      <c r="AN7" s="480"/>
      <c r="AO7" s="480"/>
      <c r="AP7" s="480"/>
      <c r="AQ7" s="480"/>
      <c r="AR7" s="480"/>
      <c r="AS7" s="480"/>
      <c r="AT7" s="480"/>
      <c r="AU7" s="480"/>
      <c r="AV7" s="480"/>
      <c r="AW7" s="480"/>
      <c r="AX7" s="480"/>
      <c r="AY7" s="480"/>
    </row>
    <row r="8" spans="1:51">
      <c r="A8" s="446"/>
      <c r="B8" s="781"/>
      <c r="C8" s="781"/>
      <c r="D8" s="781"/>
      <c r="E8" s="781"/>
      <c r="F8" s="517"/>
      <c r="G8" s="269"/>
      <c r="H8" s="269"/>
      <c r="I8" s="269"/>
      <c r="J8" s="269"/>
      <c r="K8" s="132"/>
      <c r="L8" s="132"/>
      <c r="M8" s="132"/>
      <c r="N8" s="517"/>
      <c r="O8" s="492"/>
      <c r="P8" s="492"/>
      <c r="Q8" s="492"/>
      <c r="R8" s="269"/>
      <c r="S8" s="492"/>
      <c r="T8" s="492"/>
      <c r="U8" s="492"/>
      <c r="V8" s="492"/>
      <c r="W8" s="492"/>
      <c r="X8" s="480"/>
      <c r="Y8" s="480"/>
      <c r="Z8" s="480"/>
      <c r="AA8" s="480"/>
      <c r="AB8" s="480"/>
      <c r="AC8" s="480"/>
      <c r="AD8" s="480"/>
      <c r="AE8" s="480"/>
      <c r="AF8" s="480"/>
      <c r="AG8" s="480"/>
      <c r="AH8" s="480"/>
      <c r="AI8" s="480"/>
      <c r="AJ8" s="480"/>
      <c r="AK8" s="480"/>
      <c r="AL8" s="480"/>
      <c r="AM8" s="480"/>
      <c r="AN8" s="480"/>
      <c r="AO8" s="480"/>
      <c r="AP8" s="480"/>
      <c r="AQ8" s="480"/>
      <c r="AR8" s="480"/>
      <c r="AS8" s="480"/>
      <c r="AT8" s="480"/>
      <c r="AU8" s="480"/>
      <c r="AV8" s="480"/>
      <c r="AW8" s="480"/>
      <c r="AX8" s="480"/>
      <c r="AY8" s="480"/>
    </row>
    <row r="9" spans="1:51" s="485" customFormat="1">
      <c r="A9" s="790" t="s">
        <v>7</v>
      </c>
      <c r="B9" s="868">
        <v>148674</v>
      </c>
      <c r="C9" s="872">
        <v>30.083041285925876</v>
      </c>
      <c r="D9" s="868">
        <v>79890</v>
      </c>
      <c r="E9" s="872">
        <v>31.125812333442422</v>
      </c>
      <c r="F9" s="868">
        <v>124981</v>
      </c>
      <c r="G9" s="872">
        <v>25.288944825297644</v>
      </c>
      <c r="H9" s="868">
        <v>65061</v>
      </c>
      <c r="I9" s="872">
        <v>25.348309878909721</v>
      </c>
      <c r="J9" s="868">
        <v>95606</v>
      </c>
      <c r="K9" s="872">
        <v>19.345139332917856</v>
      </c>
      <c r="L9" s="868">
        <v>47326</v>
      </c>
      <c r="M9" s="872">
        <v>18.438605513737592</v>
      </c>
      <c r="N9" s="868">
        <v>87827</v>
      </c>
      <c r="O9" s="872">
        <v>17.771118467378372</v>
      </c>
      <c r="P9" s="868">
        <v>44464</v>
      </c>
      <c r="Q9" s="872">
        <v>17.323546371187682</v>
      </c>
      <c r="R9" s="868">
        <v>37124</v>
      </c>
      <c r="S9" s="872">
        <v>7.5117560884802472</v>
      </c>
      <c r="T9" s="868">
        <v>19927</v>
      </c>
      <c r="U9" s="872">
        <v>7.7637259027225829</v>
      </c>
      <c r="V9" s="868">
        <v>494212</v>
      </c>
      <c r="W9" s="868">
        <v>256668</v>
      </c>
      <c r="X9" s="448"/>
      <c r="Y9" s="493"/>
      <c r="Z9" s="530"/>
      <c r="AA9" s="530"/>
      <c r="AB9" s="530"/>
      <c r="AC9" s="530"/>
      <c r="AD9" s="530"/>
      <c r="AE9" s="530"/>
      <c r="AF9" s="530"/>
      <c r="AG9" s="530"/>
      <c r="AH9" s="530"/>
      <c r="AI9" s="530"/>
      <c r="AJ9" s="530"/>
      <c r="AK9" s="530"/>
      <c r="AL9" s="530"/>
      <c r="AM9" s="530"/>
      <c r="AN9" s="530"/>
      <c r="AO9" s="530"/>
      <c r="AP9" s="530"/>
      <c r="AQ9" s="530"/>
      <c r="AR9" s="530"/>
      <c r="AS9" s="530"/>
      <c r="AT9" s="530"/>
      <c r="AU9" s="530"/>
      <c r="AV9" s="530"/>
      <c r="AW9" s="530"/>
      <c r="AX9" s="530"/>
      <c r="AY9" s="530"/>
    </row>
    <row r="10" spans="1:51">
      <c r="A10" s="446"/>
      <c r="B10" s="488"/>
      <c r="C10" s="531"/>
      <c r="D10" s="488"/>
      <c r="E10" s="531"/>
      <c r="F10" s="488"/>
      <c r="G10" s="531"/>
      <c r="H10" s="488"/>
      <c r="I10" s="531"/>
      <c r="J10" s="488"/>
      <c r="K10" s="531"/>
      <c r="L10" s="488"/>
      <c r="M10" s="531"/>
      <c r="N10" s="488"/>
      <c r="O10" s="531"/>
      <c r="P10" s="488"/>
      <c r="Q10" s="531"/>
      <c r="R10" s="488"/>
      <c r="S10" s="531"/>
      <c r="T10" s="488"/>
      <c r="U10" s="531"/>
      <c r="V10" s="488"/>
      <c r="W10" s="488"/>
      <c r="X10" s="448"/>
      <c r="Y10" s="480"/>
      <c r="Z10" s="480"/>
      <c r="AA10" s="480"/>
      <c r="AB10" s="480"/>
      <c r="AC10" s="480"/>
      <c r="AD10" s="480"/>
      <c r="AE10" s="480"/>
      <c r="AF10" s="480"/>
      <c r="AG10" s="480"/>
      <c r="AH10" s="480"/>
      <c r="AI10" s="480"/>
      <c r="AJ10" s="480"/>
      <c r="AK10" s="480"/>
      <c r="AL10" s="480"/>
      <c r="AM10" s="480"/>
      <c r="AN10" s="480"/>
      <c r="AO10" s="480"/>
      <c r="AP10" s="480"/>
      <c r="AQ10" s="480"/>
      <c r="AR10" s="480"/>
      <c r="AS10" s="480"/>
      <c r="AT10" s="480"/>
      <c r="AU10" s="480"/>
      <c r="AV10" s="480"/>
      <c r="AW10" s="480"/>
      <c r="AX10" s="480"/>
      <c r="AY10" s="480"/>
    </row>
    <row r="11" spans="1:51">
      <c r="A11" s="888" t="s">
        <v>8</v>
      </c>
      <c r="B11" s="558">
        <v>1578</v>
      </c>
      <c r="C11" s="557">
        <v>40.92323651452282</v>
      </c>
      <c r="D11" s="558">
        <v>813</v>
      </c>
      <c r="E11" s="557">
        <v>37.937470835277651</v>
      </c>
      <c r="F11" s="558">
        <v>1069</v>
      </c>
      <c r="G11" s="557">
        <v>27.723029045643152</v>
      </c>
      <c r="H11" s="558">
        <v>488</v>
      </c>
      <c r="I11" s="557">
        <v>22.771815212319179</v>
      </c>
      <c r="J11" s="558">
        <v>609</v>
      </c>
      <c r="K11" s="557">
        <v>15.79356846473029</v>
      </c>
      <c r="L11" s="558">
        <v>374</v>
      </c>
      <c r="M11" s="557">
        <v>17.452169855342976</v>
      </c>
      <c r="N11" s="558">
        <v>425</v>
      </c>
      <c r="O11" s="557">
        <v>11.021784232365146</v>
      </c>
      <c r="P11" s="558">
        <v>327</v>
      </c>
      <c r="Q11" s="557">
        <v>15.258982734484368</v>
      </c>
      <c r="R11" s="558">
        <v>175</v>
      </c>
      <c r="S11" s="557">
        <v>4.5383817427385891</v>
      </c>
      <c r="T11" s="558">
        <v>141</v>
      </c>
      <c r="U11" s="557">
        <v>6.579561362575828</v>
      </c>
      <c r="V11" s="558">
        <v>3856</v>
      </c>
      <c r="W11" s="558">
        <v>2143</v>
      </c>
      <c r="X11" s="448"/>
      <c r="Y11" s="480"/>
      <c r="Z11" s="480"/>
      <c r="AA11" s="480"/>
      <c r="AB11" s="480"/>
      <c r="AC11" s="480"/>
      <c r="AD11" s="480"/>
      <c r="AE11" s="480"/>
      <c r="AF11" s="480"/>
      <c r="AG11" s="480"/>
      <c r="AH11" s="480"/>
      <c r="AI11" s="480"/>
      <c r="AJ11" s="480"/>
      <c r="AK11" s="480"/>
      <c r="AL11" s="480"/>
      <c r="AM11" s="480"/>
      <c r="AN11" s="480"/>
      <c r="AO11" s="480"/>
      <c r="AP11" s="480"/>
      <c r="AQ11" s="480"/>
      <c r="AR11" s="480"/>
      <c r="AS11" s="480"/>
      <c r="AT11" s="480"/>
      <c r="AU11" s="480"/>
      <c r="AV11" s="480"/>
      <c r="AW11" s="480"/>
      <c r="AX11" s="480"/>
      <c r="AY11" s="480"/>
    </row>
    <row r="12" spans="1:51">
      <c r="A12" s="343" t="s">
        <v>9</v>
      </c>
      <c r="B12" s="488">
        <v>1623</v>
      </c>
      <c r="C12" s="531">
        <v>35.780423280423278</v>
      </c>
      <c r="D12" s="488">
        <v>1689</v>
      </c>
      <c r="E12" s="531">
        <v>31.145122625852849</v>
      </c>
      <c r="F12" s="488">
        <v>1193</v>
      </c>
      <c r="G12" s="531">
        <v>26.300705467372133</v>
      </c>
      <c r="H12" s="488">
        <v>1457</v>
      </c>
      <c r="I12" s="531">
        <v>26.86704775954269</v>
      </c>
      <c r="J12" s="488">
        <v>717</v>
      </c>
      <c r="K12" s="531">
        <v>15.806878306878307</v>
      </c>
      <c r="L12" s="488">
        <v>1029</v>
      </c>
      <c r="M12" s="531">
        <v>18.974737230315323</v>
      </c>
      <c r="N12" s="488">
        <v>663</v>
      </c>
      <c r="O12" s="531">
        <v>14.616402116402117</v>
      </c>
      <c r="P12" s="488">
        <v>851</v>
      </c>
      <c r="Q12" s="531">
        <v>15.692421169094597</v>
      </c>
      <c r="R12" s="488">
        <v>340</v>
      </c>
      <c r="S12" s="531">
        <v>7.4955908289241622</v>
      </c>
      <c r="T12" s="488">
        <v>397</v>
      </c>
      <c r="U12" s="531">
        <v>7.3206712151945421</v>
      </c>
      <c r="V12" s="488">
        <v>4536</v>
      </c>
      <c r="W12" s="488">
        <v>5423</v>
      </c>
      <c r="X12" s="448"/>
      <c r="Y12" s="480"/>
      <c r="Z12" s="480"/>
      <c r="AA12" s="480"/>
      <c r="AB12" s="480"/>
      <c r="AC12" s="480"/>
      <c r="AD12" s="480"/>
      <c r="AE12" s="480"/>
      <c r="AF12" s="480"/>
      <c r="AG12" s="480"/>
      <c r="AH12" s="480"/>
      <c r="AI12" s="480"/>
      <c r="AJ12" s="480"/>
      <c r="AK12" s="480"/>
      <c r="AL12" s="480"/>
      <c r="AM12" s="480"/>
      <c r="AN12" s="480"/>
      <c r="AO12" s="480"/>
      <c r="AP12" s="480"/>
      <c r="AQ12" s="480"/>
      <c r="AR12" s="480"/>
      <c r="AS12" s="480"/>
      <c r="AT12" s="480"/>
      <c r="AU12" s="480"/>
      <c r="AV12" s="480"/>
      <c r="AW12" s="480"/>
      <c r="AX12" s="480"/>
      <c r="AY12" s="480"/>
    </row>
    <row r="13" spans="1:51">
      <c r="A13" s="343" t="s">
        <v>22</v>
      </c>
      <c r="B13" s="488">
        <v>949</v>
      </c>
      <c r="C13" s="531">
        <v>41.422959406372762</v>
      </c>
      <c r="D13" s="488">
        <v>713</v>
      </c>
      <c r="E13" s="531">
        <v>28.485817019576508</v>
      </c>
      <c r="F13" s="488">
        <v>656</v>
      </c>
      <c r="G13" s="531">
        <v>28.633784373635965</v>
      </c>
      <c r="H13" s="488">
        <v>834</v>
      </c>
      <c r="I13" s="531">
        <v>33.320015980823015</v>
      </c>
      <c r="J13" s="488">
        <v>289</v>
      </c>
      <c r="K13" s="531">
        <v>12.614578786556089</v>
      </c>
      <c r="L13" s="488">
        <v>384</v>
      </c>
      <c r="M13" s="531">
        <v>15.341590091889731</v>
      </c>
      <c r="N13" s="488">
        <v>200</v>
      </c>
      <c r="O13" s="531">
        <v>8.7298123090353563</v>
      </c>
      <c r="P13" s="488">
        <v>443</v>
      </c>
      <c r="Q13" s="531">
        <v>17.69876148621654</v>
      </c>
      <c r="R13" s="488">
        <v>197</v>
      </c>
      <c r="S13" s="531">
        <v>8.5988651243998255</v>
      </c>
      <c r="T13" s="488">
        <v>129</v>
      </c>
      <c r="U13" s="531">
        <v>5.1538154214942073</v>
      </c>
      <c r="V13" s="488">
        <v>2291</v>
      </c>
      <c r="W13" s="488">
        <v>2503</v>
      </c>
      <c r="X13" s="448"/>
    </row>
    <row r="14" spans="1:51">
      <c r="A14" s="343" t="s">
        <v>10</v>
      </c>
      <c r="B14" s="488">
        <v>2370</v>
      </c>
      <c r="C14" s="531">
        <v>37.258292721270237</v>
      </c>
      <c r="D14" s="488">
        <v>2482</v>
      </c>
      <c r="E14" s="531">
        <v>40.53568512167238</v>
      </c>
      <c r="F14" s="488">
        <v>1748</v>
      </c>
      <c r="G14" s="531">
        <v>27.479955981763872</v>
      </c>
      <c r="H14" s="488">
        <v>1666</v>
      </c>
      <c r="I14" s="531">
        <v>27.2088845337253</v>
      </c>
      <c r="J14" s="488">
        <v>1170</v>
      </c>
      <c r="K14" s="531">
        <v>18.393334381386573</v>
      </c>
      <c r="L14" s="488">
        <v>998</v>
      </c>
      <c r="M14" s="531">
        <v>16.299199738690184</v>
      </c>
      <c r="N14" s="488">
        <v>810</v>
      </c>
      <c r="O14" s="531">
        <v>12.733846879421474</v>
      </c>
      <c r="P14" s="488">
        <v>696</v>
      </c>
      <c r="Q14" s="531">
        <v>11.366976972072514</v>
      </c>
      <c r="R14" s="488">
        <v>263</v>
      </c>
      <c r="S14" s="531">
        <v>4.1345700361578368</v>
      </c>
      <c r="T14" s="488">
        <v>281</v>
      </c>
      <c r="U14" s="531">
        <v>4.589253633839621</v>
      </c>
      <c r="V14" s="488">
        <v>6361</v>
      </c>
      <c r="W14" s="488">
        <v>6123</v>
      </c>
      <c r="X14" s="448"/>
    </row>
    <row r="15" spans="1:51">
      <c r="A15" s="343" t="s">
        <v>11</v>
      </c>
      <c r="B15" s="488">
        <v>3895</v>
      </c>
      <c r="C15" s="531">
        <v>36.714110660759729</v>
      </c>
      <c r="D15" s="488">
        <v>3166</v>
      </c>
      <c r="E15" s="531">
        <v>31.963654719838466</v>
      </c>
      <c r="F15" s="488">
        <v>3016</v>
      </c>
      <c r="G15" s="531">
        <v>28.428692619474031</v>
      </c>
      <c r="H15" s="488">
        <v>2671</v>
      </c>
      <c r="I15" s="531">
        <v>26.966178697627459</v>
      </c>
      <c r="J15" s="488">
        <v>1897</v>
      </c>
      <c r="K15" s="531">
        <v>17.88104439626732</v>
      </c>
      <c r="L15" s="488">
        <v>1787</v>
      </c>
      <c r="M15" s="531">
        <v>18.041393235739527</v>
      </c>
      <c r="N15" s="488">
        <v>1273</v>
      </c>
      <c r="O15" s="531">
        <v>11.999245923272692</v>
      </c>
      <c r="P15" s="488">
        <v>1620</v>
      </c>
      <c r="Q15" s="531">
        <v>16.355376072690561</v>
      </c>
      <c r="R15" s="488">
        <v>528</v>
      </c>
      <c r="S15" s="531">
        <v>4.9769064002262233</v>
      </c>
      <c r="T15" s="488">
        <v>661</v>
      </c>
      <c r="U15" s="531">
        <v>6.673397274103988</v>
      </c>
      <c r="V15" s="488">
        <v>10609</v>
      </c>
      <c r="W15" s="488">
        <v>9905</v>
      </c>
      <c r="X15" s="448"/>
    </row>
    <row r="16" spans="1:51">
      <c r="A16" s="343" t="s">
        <v>12</v>
      </c>
      <c r="B16" s="488">
        <v>3951</v>
      </c>
      <c r="C16" s="531">
        <v>27.46420130682608</v>
      </c>
      <c r="D16" s="488">
        <v>4812</v>
      </c>
      <c r="E16" s="531">
        <v>29.705537378850547</v>
      </c>
      <c r="F16" s="488">
        <v>3438</v>
      </c>
      <c r="G16" s="531">
        <v>23.898234394550258</v>
      </c>
      <c r="H16" s="488">
        <v>3876</v>
      </c>
      <c r="I16" s="531">
        <v>23.927402926106549</v>
      </c>
      <c r="J16" s="488">
        <v>2802</v>
      </c>
      <c r="K16" s="531">
        <v>19.477269567635201</v>
      </c>
      <c r="L16" s="488">
        <v>2880</v>
      </c>
      <c r="M16" s="531">
        <v>17.778875239212297</v>
      </c>
      <c r="N16" s="488">
        <v>2863</v>
      </c>
      <c r="O16" s="531">
        <v>19.901292923675797</v>
      </c>
      <c r="P16" s="488">
        <v>3112</v>
      </c>
      <c r="Q16" s="531">
        <v>19.211062411259956</v>
      </c>
      <c r="R16" s="488">
        <v>1332</v>
      </c>
      <c r="S16" s="531">
        <v>9.2590018073126643</v>
      </c>
      <c r="T16" s="488">
        <v>1519</v>
      </c>
      <c r="U16" s="531">
        <v>9.3771220445706529</v>
      </c>
      <c r="V16" s="488">
        <v>14386</v>
      </c>
      <c r="W16" s="488">
        <v>16199</v>
      </c>
      <c r="X16" s="448"/>
    </row>
    <row r="17" spans="1:24">
      <c r="A17" s="343" t="s">
        <v>13</v>
      </c>
      <c r="B17" s="488">
        <v>3370</v>
      </c>
      <c r="C17" s="531">
        <v>27.969126068553408</v>
      </c>
      <c r="D17" s="488">
        <v>3819</v>
      </c>
      <c r="E17" s="531">
        <v>28.907728408144727</v>
      </c>
      <c r="F17" s="488">
        <v>3052</v>
      </c>
      <c r="G17" s="531">
        <v>25.329902896505935</v>
      </c>
      <c r="H17" s="488">
        <v>3304</v>
      </c>
      <c r="I17" s="531">
        <v>25.009461812126258</v>
      </c>
      <c r="J17" s="488">
        <v>2600</v>
      </c>
      <c r="K17" s="531">
        <v>21.578554236866129</v>
      </c>
      <c r="L17" s="488">
        <v>2696</v>
      </c>
      <c r="M17" s="531">
        <v>20.407236393914161</v>
      </c>
      <c r="N17" s="488">
        <v>2285</v>
      </c>
      <c r="O17" s="531">
        <v>18.964229396630426</v>
      </c>
      <c r="P17" s="488">
        <v>2584</v>
      </c>
      <c r="Q17" s="531">
        <v>19.559458027401408</v>
      </c>
      <c r="R17" s="488">
        <v>742</v>
      </c>
      <c r="S17" s="531">
        <v>6.1581874014441036</v>
      </c>
      <c r="T17" s="488">
        <v>808</v>
      </c>
      <c r="U17" s="531">
        <v>6.1161153584134436</v>
      </c>
      <c r="V17" s="488">
        <v>12049</v>
      </c>
      <c r="W17" s="488">
        <v>13211</v>
      </c>
      <c r="X17" s="448"/>
    </row>
    <row r="18" spans="1:24">
      <c r="A18" s="343" t="s">
        <v>14</v>
      </c>
      <c r="B18" s="488">
        <v>5628</v>
      </c>
      <c r="C18" s="531">
        <v>39.575276000281271</v>
      </c>
      <c r="D18" s="488">
        <v>5483</v>
      </c>
      <c r="E18" s="531">
        <v>36.521681209618329</v>
      </c>
      <c r="F18" s="488">
        <v>3541</v>
      </c>
      <c r="G18" s="531">
        <v>24.8997960762253</v>
      </c>
      <c r="H18" s="488">
        <v>3700</v>
      </c>
      <c r="I18" s="531">
        <v>24.645307400253113</v>
      </c>
      <c r="J18" s="488">
        <v>2159</v>
      </c>
      <c r="K18" s="531">
        <v>15.181773433654454</v>
      </c>
      <c r="L18" s="488">
        <v>2536</v>
      </c>
      <c r="M18" s="531">
        <v>16.892026910011325</v>
      </c>
      <c r="N18" s="488">
        <v>1908</v>
      </c>
      <c r="O18" s="531">
        <v>13.416778004359749</v>
      </c>
      <c r="P18" s="488">
        <v>2229</v>
      </c>
      <c r="Q18" s="531">
        <v>14.847132485179511</v>
      </c>
      <c r="R18" s="488">
        <v>985</v>
      </c>
      <c r="S18" s="531">
        <v>6.9263764854792207</v>
      </c>
      <c r="T18" s="488">
        <v>1065</v>
      </c>
      <c r="U18" s="531">
        <v>7.0938519949377206</v>
      </c>
      <c r="V18" s="488">
        <v>14221</v>
      </c>
      <c r="W18" s="488">
        <v>15013</v>
      </c>
      <c r="X18" s="448"/>
    </row>
    <row r="19" spans="1:24">
      <c r="A19" s="343" t="s">
        <v>15</v>
      </c>
      <c r="B19" s="488">
        <v>3446</v>
      </c>
      <c r="C19" s="531">
        <v>28.540665893655788</v>
      </c>
      <c r="D19" s="488">
        <v>2933</v>
      </c>
      <c r="E19" s="531">
        <v>32.117827420061325</v>
      </c>
      <c r="F19" s="488">
        <v>3579</v>
      </c>
      <c r="G19" s="531">
        <v>29.642206393904257</v>
      </c>
      <c r="H19" s="488">
        <v>2634</v>
      </c>
      <c r="I19" s="531">
        <v>28.843626806833115</v>
      </c>
      <c r="J19" s="488">
        <v>2480</v>
      </c>
      <c r="K19" s="531">
        <v>20.54000331290376</v>
      </c>
      <c r="L19" s="488">
        <v>1749</v>
      </c>
      <c r="M19" s="531">
        <v>19.152431011826543</v>
      </c>
      <c r="N19" s="488">
        <v>1750</v>
      </c>
      <c r="O19" s="531">
        <v>14.493953950637733</v>
      </c>
      <c r="P19" s="488">
        <v>1233</v>
      </c>
      <c r="Q19" s="531">
        <v>13.501971090670171</v>
      </c>
      <c r="R19" s="488">
        <v>819</v>
      </c>
      <c r="S19" s="531">
        <v>6.7831704488984599</v>
      </c>
      <c r="T19" s="488">
        <v>583</v>
      </c>
      <c r="U19" s="531">
        <v>6.3841436706088484</v>
      </c>
      <c r="V19" s="488">
        <v>12074</v>
      </c>
      <c r="W19" s="488">
        <v>9132</v>
      </c>
      <c r="X19" s="448"/>
    </row>
    <row r="20" spans="1:24">
      <c r="A20" s="343" t="s">
        <v>16</v>
      </c>
      <c r="B20" s="488">
        <v>1670</v>
      </c>
      <c r="C20" s="531">
        <v>34.102511741882786</v>
      </c>
      <c r="D20" s="488">
        <v>1013</v>
      </c>
      <c r="E20" s="531">
        <v>38.886756238003841</v>
      </c>
      <c r="F20" s="488">
        <v>1333</v>
      </c>
      <c r="G20" s="531">
        <v>27.220747396365123</v>
      </c>
      <c r="H20" s="488">
        <v>732</v>
      </c>
      <c r="I20" s="531">
        <v>28.099808061420344</v>
      </c>
      <c r="J20" s="488">
        <v>956</v>
      </c>
      <c r="K20" s="531">
        <v>19.522156422299368</v>
      </c>
      <c r="L20" s="488">
        <v>423</v>
      </c>
      <c r="M20" s="531">
        <v>16.238003838771593</v>
      </c>
      <c r="N20" s="488">
        <v>646</v>
      </c>
      <c r="O20" s="531">
        <v>13.191750051051665</v>
      </c>
      <c r="P20" s="488">
        <v>295</v>
      </c>
      <c r="Q20" s="531">
        <v>11.324376199616124</v>
      </c>
      <c r="R20" s="488">
        <v>292</v>
      </c>
      <c r="S20" s="531">
        <v>5.9628343884010615</v>
      </c>
      <c r="T20" s="488">
        <v>142</v>
      </c>
      <c r="U20" s="531">
        <v>5.4510556621881001</v>
      </c>
      <c r="V20" s="488">
        <v>4897</v>
      </c>
      <c r="W20" s="488">
        <v>2605</v>
      </c>
      <c r="X20" s="448"/>
    </row>
    <row r="21" spans="1:24">
      <c r="A21" s="343" t="s">
        <v>17</v>
      </c>
      <c r="B21" s="488">
        <v>3393</v>
      </c>
      <c r="C21" s="531">
        <v>30.015923566878982</v>
      </c>
      <c r="D21" s="488">
        <v>2754</v>
      </c>
      <c r="E21" s="531">
        <v>32.553191489361701</v>
      </c>
      <c r="F21" s="488">
        <v>2963</v>
      </c>
      <c r="G21" s="531">
        <v>26.211960368011322</v>
      </c>
      <c r="H21" s="488">
        <v>2257</v>
      </c>
      <c r="I21" s="531">
        <v>26.678486997635932</v>
      </c>
      <c r="J21" s="488">
        <v>2210</v>
      </c>
      <c r="K21" s="531">
        <v>19.550601556970985</v>
      </c>
      <c r="L21" s="488">
        <v>1576</v>
      </c>
      <c r="M21" s="531">
        <v>18.628841607565011</v>
      </c>
      <c r="N21" s="488">
        <v>1790</v>
      </c>
      <c r="O21" s="531">
        <v>15.835102618542109</v>
      </c>
      <c r="P21" s="488">
        <v>1240</v>
      </c>
      <c r="Q21" s="531">
        <v>14.657210401891254</v>
      </c>
      <c r="R21" s="488">
        <v>948</v>
      </c>
      <c r="S21" s="531">
        <v>8.3864118895966033</v>
      </c>
      <c r="T21" s="488">
        <v>633</v>
      </c>
      <c r="U21" s="531">
        <v>7.4822695035460995</v>
      </c>
      <c r="V21" s="488">
        <v>11304</v>
      </c>
      <c r="W21" s="488">
        <v>8460</v>
      </c>
      <c r="X21" s="448"/>
    </row>
    <row r="22" spans="1:24">
      <c r="A22" s="343" t="s">
        <v>18</v>
      </c>
      <c r="B22" s="488">
        <v>2985</v>
      </c>
      <c r="C22" s="531">
        <v>24.866711096301234</v>
      </c>
      <c r="D22" s="488">
        <v>3125</v>
      </c>
      <c r="E22" s="531">
        <v>23.957375038331801</v>
      </c>
      <c r="F22" s="488">
        <v>2925</v>
      </c>
      <c r="G22" s="531">
        <v>24.366877707430856</v>
      </c>
      <c r="H22" s="488">
        <v>3113</v>
      </c>
      <c r="I22" s="531">
        <v>23.865378718184605</v>
      </c>
      <c r="J22" s="488">
        <v>2368</v>
      </c>
      <c r="K22" s="531">
        <v>19.726757747417526</v>
      </c>
      <c r="L22" s="488">
        <v>2572</v>
      </c>
      <c r="M22" s="531">
        <v>19.717877951548605</v>
      </c>
      <c r="N22" s="488">
        <v>2556</v>
      </c>
      <c r="O22" s="531">
        <v>21.292902365878042</v>
      </c>
      <c r="P22" s="488">
        <v>2871</v>
      </c>
      <c r="Q22" s="531">
        <v>22.010119595216192</v>
      </c>
      <c r="R22" s="488">
        <v>1170</v>
      </c>
      <c r="S22" s="531">
        <v>9.7467510829723434</v>
      </c>
      <c r="T22" s="488">
        <v>1363</v>
      </c>
      <c r="U22" s="531">
        <v>10.449248696718797</v>
      </c>
      <c r="V22" s="488">
        <v>12004</v>
      </c>
      <c r="W22" s="488">
        <v>13044</v>
      </c>
      <c r="X22" s="448"/>
    </row>
    <row r="23" spans="1:24">
      <c r="A23" s="343" t="s">
        <v>154</v>
      </c>
      <c r="B23" s="488">
        <v>15270</v>
      </c>
      <c r="C23" s="531">
        <v>31.756264947488823</v>
      </c>
      <c r="D23" s="488">
        <v>13342</v>
      </c>
      <c r="E23" s="531">
        <v>31.807562103657084</v>
      </c>
      <c r="F23" s="488">
        <v>11613</v>
      </c>
      <c r="G23" s="531">
        <v>24.150982634917334</v>
      </c>
      <c r="H23" s="488">
        <v>10381</v>
      </c>
      <c r="I23" s="531">
        <v>24.748486148858056</v>
      </c>
      <c r="J23" s="488">
        <v>9214</v>
      </c>
      <c r="K23" s="531">
        <v>19.161900800665489</v>
      </c>
      <c r="L23" s="488">
        <v>7628</v>
      </c>
      <c r="M23" s="531">
        <v>18.185285843703809</v>
      </c>
      <c r="N23" s="488">
        <v>8564</v>
      </c>
      <c r="O23" s="531">
        <v>17.810127898513048</v>
      </c>
      <c r="P23" s="488">
        <v>7580</v>
      </c>
      <c r="Q23" s="531">
        <v>18.070853001478092</v>
      </c>
      <c r="R23" s="488">
        <v>3424</v>
      </c>
      <c r="S23" s="531">
        <v>7.1207237184153058</v>
      </c>
      <c r="T23" s="488">
        <v>3015</v>
      </c>
      <c r="U23" s="531">
        <v>7.1878129023029613</v>
      </c>
      <c r="V23" s="488">
        <v>48085</v>
      </c>
      <c r="W23" s="488">
        <v>41946</v>
      </c>
      <c r="X23" s="448"/>
    </row>
    <row r="24" spans="1:24">
      <c r="A24" s="343" t="s">
        <v>34</v>
      </c>
      <c r="B24" s="488">
        <v>4192</v>
      </c>
      <c r="C24" s="531">
        <v>37.012184354582374</v>
      </c>
      <c r="D24" s="488">
        <v>4281</v>
      </c>
      <c r="E24" s="531">
        <v>37.784642541924093</v>
      </c>
      <c r="F24" s="488">
        <v>3050</v>
      </c>
      <c r="G24" s="531">
        <v>26.929189475542998</v>
      </c>
      <c r="H24" s="488">
        <v>3119</v>
      </c>
      <c r="I24" s="531">
        <v>27.528684907325683</v>
      </c>
      <c r="J24" s="488">
        <v>1998</v>
      </c>
      <c r="K24" s="531">
        <v>17.640826417093415</v>
      </c>
      <c r="L24" s="488">
        <v>2044</v>
      </c>
      <c r="M24" s="531">
        <v>18.040600176522506</v>
      </c>
      <c r="N24" s="488">
        <v>1443</v>
      </c>
      <c r="O24" s="531">
        <v>12.740596856789688</v>
      </c>
      <c r="P24" s="488">
        <v>1303</v>
      </c>
      <c r="Q24" s="531">
        <v>11.500441306266548</v>
      </c>
      <c r="R24" s="488">
        <v>643</v>
      </c>
      <c r="S24" s="531">
        <v>5.6772028959915239</v>
      </c>
      <c r="T24" s="488">
        <v>583</v>
      </c>
      <c r="U24" s="531">
        <v>5.1456310679611654</v>
      </c>
      <c r="V24" s="488">
        <v>11326</v>
      </c>
      <c r="W24" s="488">
        <v>11330</v>
      </c>
      <c r="X24" s="448"/>
    </row>
    <row r="25" spans="1:24">
      <c r="A25" s="343" t="s">
        <v>202</v>
      </c>
      <c r="B25" s="488">
        <v>2507</v>
      </c>
      <c r="C25" s="531">
        <v>30.476537806953562</v>
      </c>
      <c r="D25" s="488">
        <v>1823</v>
      </c>
      <c r="E25" s="531">
        <v>29.632639791937581</v>
      </c>
      <c r="F25" s="488">
        <v>2235</v>
      </c>
      <c r="G25" s="531">
        <v>27.169948942377825</v>
      </c>
      <c r="H25" s="488">
        <v>1723</v>
      </c>
      <c r="I25" s="531">
        <v>28.007152145643694</v>
      </c>
      <c r="J25" s="488">
        <v>1628</v>
      </c>
      <c r="K25" s="531">
        <v>19.790906880622416</v>
      </c>
      <c r="L25" s="488">
        <v>1173</v>
      </c>
      <c r="M25" s="531">
        <v>19.066970091027308</v>
      </c>
      <c r="N25" s="488">
        <v>1232</v>
      </c>
      <c r="O25" s="531">
        <v>14.976902504254802</v>
      </c>
      <c r="P25" s="488">
        <v>955</v>
      </c>
      <c r="Q25" s="531">
        <v>15.523407022106632</v>
      </c>
      <c r="R25" s="488">
        <v>624</v>
      </c>
      <c r="S25" s="531">
        <v>7.5857038657913929</v>
      </c>
      <c r="T25" s="488">
        <v>478</v>
      </c>
      <c r="U25" s="531">
        <v>7.7698309492847857</v>
      </c>
      <c r="V25" s="488">
        <v>8226</v>
      </c>
      <c r="W25" s="488">
        <v>6152</v>
      </c>
      <c r="X25" s="448"/>
    </row>
    <row r="26" spans="1:24">
      <c r="A26" s="343" t="s">
        <v>179</v>
      </c>
      <c r="B26" s="488">
        <v>4664</v>
      </c>
      <c r="C26" s="531">
        <v>27.195335276967931</v>
      </c>
      <c r="D26" s="488">
        <v>5447</v>
      </c>
      <c r="E26" s="531">
        <v>29.340156207918124</v>
      </c>
      <c r="F26" s="488">
        <v>4299</v>
      </c>
      <c r="G26" s="531">
        <v>25.067055393586006</v>
      </c>
      <c r="H26" s="488">
        <v>4672</v>
      </c>
      <c r="I26" s="531">
        <v>25.165634258012389</v>
      </c>
      <c r="J26" s="488">
        <v>3310</v>
      </c>
      <c r="K26" s="531">
        <v>19.300291545189506</v>
      </c>
      <c r="L26" s="488">
        <v>3586</v>
      </c>
      <c r="M26" s="531">
        <v>19.315917048208995</v>
      </c>
      <c r="N26" s="488">
        <v>3165</v>
      </c>
      <c r="O26" s="531">
        <v>18.454810495626823</v>
      </c>
      <c r="P26" s="488">
        <v>3124</v>
      </c>
      <c r="Q26" s="531">
        <v>16.82736331807164</v>
      </c>
      <c r="R26" s="488">
        <v>1712</v>
      </c>
      <c r="S26" s="531">
        <v>9.982507288629737</v>
      </c>
      <c r="T26" s="488">
        <v>1736</v>
      </c>
      <c r="U26" s="531">
        <v>9.3509291677888502</v>
      </c>
      <c r="V26" s="488">
        <v>17150</v>
      </c>
      <c r="W26" s="488">
        <v>18565</v>
      </c>
      <c r="X26" s="448"/>
    </row>
    <row r="27" spans="1:24">
      <c r="A27" s="343" t="s">
        <v>19</v>
      </c>
      <c r="B27" s="488">
        <v>9647</v>
      </c>
      <c r="C27" s="531">
        <v>31.421405771610971</v>
      </c>
      <c r="D27" s="488">
        <v>2599</v>
      </c>
      <c r="E27" s="531">
        <v>35.972318339100347</v>
      </c>
      <c r="F27" s="488">
        <v>7855</v>
      </c>
      <c r="G27" s="531">
        <v>25.584652465637419</v>
      </c>
      <c r="H27" s="488">
        <v>2141</v>
      </c>
      <c r="I27" s="531">
        <v>29.633217993079583</v>
      </c>
      <c r="J27" s="488">
        <v>5633</v>
      </c>
      <c r="K27" s="531">
        <v>18.347338935574228</v>
      </c>
      <c r="L27" s="488">
        <v>987</v>
      </c>
      <c r="M27" s="531">
        <v>13.660899653979239</v>
      </c>
      <c r="N27" s="488">
        <v>5208</v>
      </c>
      <c r="O27" s="531">
        <v>16.963064295485637</v>
      </c>
      <c r="P27" s="488">
        <v>1132</v>
      </c>
      <c r="Q27" s="531">
        <v>15.667820069204152</v>
      </c>
      <c r="R27" s="488">
        <v>2359</v>
      </c>
      <c r="S27" s="531">
        <v>7.6835385316917462</v>
      </c>
      <c r="T27" s="488">
        <v>366</v>
      </c>
      <c r="U27" s="531">
        <v>5.0657439446366785</v>
      </c>
      <c r="V27" s="488">
        <v>30702</v>
      </c>
      <c r="W27" s="488">
        <v>7225</v>
      </c>
      <c r="X27" s="448"/>
    </row>
    <row r="28" spans="1:24">
      <c r="A28" s="343" t="s">
        <v>23</v>
      </c>
      <c r="B28" s="488">
        <v>813</v>
      </c>
      <c r="C28" s="531">
        <v>27.512690355329948</v>
      </c>
      <c r="D28" s="488">
        <v>605</v>
      </c>
      <c r="E28" s="531">
        <v>28.337236533957846</v>
      </c>
      <c r="F28" s="488">
        <v>835</v>
      </c>
      <c r="G28" s="531">
        <v>28.257191201353638</v>
      </c>
      <c r="H28" s="488">
        <v>599</v>
      </c>
      <c r="I28" s="531">
        <v>28.056206088992973</v>
      </c>
      <c r="J28" s="488">
        <v>550</v>
      </c>
      <c r="K28" s="531">
        <v>18.612521150592215</v>
      </c>
      <c r="L28" s="488">
        <v>412</v>
      </c>
      <c r="M28" s="531">
        <v>19.297423887587822</v>
      </c>
      <c r="N28" s="488">
        <v>492</v>
      </c>
      <c r="O28" s="531">
        <v>16.649746192893399</v>
      </c>
      <c r="P28" s="488">
        <v>348</v>
      </c>
      <c r="Q28" s="531">
        <v>16.29976580796253</v>
      </c>
      <c r="R28" s="488">
        <v>265</v>
      </c>
      <c r="S28" s="531">
        <v>8.9678510998307956</v>
      </c>
      <c r="T28" s="488">
        <v>171</v>
      </c>
      <c r="U28" s="531">
        <v>8.0093676814988282</v>
      </c>
      <c r="V28" s="488">
        <v>2955</v>
      </c>
      <c r="W28" s="488">
        <v>2135</v>
      </c>
      <c r="X28" s="448"/>
    </row>
    <row r="29" spans="1:24">
      <c r="A29" s="343" t="s">
        <v>156</v>
      </c>
      <c r="B29" s="488">
        <v>10903</v>
      </c>
      <c r="C29" s="531">
        <v>33.19329010259689</v>
      </c>
      <c r="D29" s="488">
        <v>4211</v>
      </c>
      <c r="E29" s="531">
        <v>42.224004812995084</v>
      </c>
      <c r="F29" s="488">
        <v>7276</v>
      </c>
      <c r="G29" s="531">
        <v>22.15118580083417</v>
      </c>
      <c r="H29" s="488">
        <v>1978</v>
      </c>
      <c r="I29" s="531">
        <v>19.833550586583776</v>
      </c>
      <c r="J29" s="488">
        <v>5850</v>
      </c>
      <c r="K29" s="531">
        <v>17.809845648004384</v>
      </c>
      <c r="L29" s="488">
        <v>1394</v>
      </c>
      <c r="M29" s="531">
        <v>13.977739897723854</v>
      </c>
      <c r="N29" s="488">
        <v>6154</v>
      </c>
      <c r="O29" s="531">
        <v>18.735348738088714</v>
      </c>
      <c r="P29" s="488">
        <v>1663</v>
      </c>
      <c r="Q29" s="531">
        <v>16.675022560914471</v>
      </c>
      <c r="R29" s="488">
        <v>2664</v>
      </c>
      <c r="S29" s="531">
        <v>8.1103297104758418</v>
      </c>
      <c r="T29" s="488">
        <v>727</v>
      </c>
      <c r="U29" s="531">
        <v>7.2896821417828139</v>
      </c>
      <c r="V29" s="488">
        <v>32847</v>
      </c>
      <c r="W29" s="488">
        <v>9973</v>
      </c>
      <c r="X29" s="448"/>
    </row>
    <row r="30" spans="1:24">
      <c r="A30" s="343" t="s">
        <v>24</v>
      </c>
      <c r="B30" s="488">
        <v>1608</v>
      </c>
      <c r="C30" s="531">
        <v>34.476843910806174</v>
      </c>
      <c r="D30" s="488">
        <v>2135</v>
      </c>
      <c r="E30" s="531">
        <v>36.577008737365084</v>
      </c>
      <c r="F30" s="488">
        <v>1328</v>
      </c>
      <c r="G30" s="531">
        <v>28.473413379073758</v>
      </c>
      <c r="H30" s="488">
        <v>1541</v>
      </c>
      <c r="I30" s="531">
        <v>26.40054822682885</v>
      </c>
      <c r="J30" s="488">
        <v>754</v>
      </c>
      <c r="K30" s="531">
        <v>16.166380789022298</v>
      </c>
      <c r="L30" s="488">
        <v>937</v>
      </c>
      <c r="M30" s="531">
        <v>16.052766832276856</v>
      </c>
      <c r="N30" s="488">
        <v>699</v>
      </c>
      <c r="O30" s="531">
        <v>14.98713550600343</v>
      </c>
      <c r="P30" s="488">
        <v>891</v>
      </c>
      <c r="Q30" s="531">
        <v>15.264690765804351</v>
      </c>
      <c r="R30" s="488">
        <v>275</v>
      </c>
      <c r="S30" s="531">
        <v>5.8962264150943398</v>
      </c>
      <c r="T30" s="488">
        <v>333</v>
      </c>
      <c r="U30" s="531">
        <v>5.7049854377248588</v>
      </c>
      <c r="V30" s="488">
        <v>4664</v>
      </c>
      <c r="W30" s="488">
        <v>5837</v>
      </c>
      <c r="X30" s="448"/>
    </row>
    <row r="31" spans="1:24">
      <c r="A31" s="343" t="s">
        <v>47</v>
      </c>
      <c r="B31" s="488">
        <v>5641</v>
      </c>
      <c r="C31" s="531">
        <v>19.640681034782911</v>
      </c>
      <c r="D31" s="488">
        <v>5358</v>
      </c>
      <c r="E31" s="531">
        <v>23.397379912663755</v>
      </c>
      <c r="F31" s="488">
        <v>7066</v>
      </c>
      <c r="G31" s="531">
        <v>24.602207444030501</v>
      </c>
      <c r="H31" s="488">
        <v>5326</v>
      </c>
      <c r="I31" s="531">
        <v>23.257641921397379</v>
      </c>
      <c r="J31" s="488">
        <v>6276</v>
      </c>
      <c r="K31" s="531">
        <v>21.851606838202013</v>
      </c>
      <c r="L31" s="488">
        <v>4850</v>
      </c>
      <c r="M31" s="531">
        <v>21.179039301310045</v>
      </c>
      <c r="N31" s="488">
        <v>6666</v>
      </c>
      <c r="O31" s="531">
        <v>23.209498276522407</v>
      </c>
      <c r="P31" s="488">
        <v>4990</v>
      </c>
      <c r="Q31" s="531">
        <v>21.790393013100438</v>
      </c>
      <c r="R31" s="488">
        <v>3072</v>
      </c>
      <c r="S31" s="531">
        <v>10.696006406462171</v>
      </c>
      <c r="T31" s="488">
        <v>2376</v>
      </c>
      <c r="U31" s="531">
        <v>10.375545851528384</v>
      </c>
      <c r="V31" s="488">
        <v>28721</v>
      </c>
      <c r="W31" s="488">
        <v>22900</v>
      </c>
      <c r="X31" s="448"/>
    </row>
    <row r="32" spans="1:24">
      <c r="A32" s="343" t="s">
        <v>20</v>
      </c>
      <c r="B32" s="488">
        <v>2120</v>
      </c>
      <c r="C32" s="531">
        <v>30.917310777307861</v>
      </c>
      <c r="D32" s="488">
        <v>1306</v>
      </c>
      <c r="E32" s="531">
        <v>28.055853920515574</v>
      </c>
      <c r="F32" s="488">
        <v>1905</v>
      </c>
      <c r="G32" s="531">
        <v>27.781828788099752</v>
      </c>
      <c r="H32" s="488">
        <v>1286</v>
      </c>
      <c r="I32" s="531">
        <v>27.626208378088077</v>
      </c>
      <c r="J32" s="488">
        <v>1347</v>
      </c>
      <c r="K32" s="531">
        <v>19.644159253317778</v>
      </c>
      <c r="L32" s="488">
        <v>969</v>
      </c>
      <c r="M32" s="531">
        <v>20.816326530612244</v>
      </c>
      <c r="N32" s="488">
        <v>1037</v>
      </c>
      <c r="O32" s="531">
        <v>15.123231733994459</v>
      </c>
      <c r="P32" s="488">
        <v>781</v>
      </c>
      <c r="Q32" s="531">
        <v>16.777658431793771</v>
      </c>
      <c r="R32" s="488">
        <v>448</v>
      </c>
      <c r="S32" s="531">
        <v>6.5334694472801518</v>
      </c>
      <c r="T32" s="488">
        <v>313</v>
      </c>
      <c r="U32" s="531">
        <v>6.7239527389903326</v>
      </c>
      <c r="V32" s="488">
        <v>6857</v>
      </c>
      <c r="W32" s="488">
        <v>4655</v>
      </c>
      <c r="X32" s="448"/>
    </row>
    <row r="33" spans="1:24">
      <c r="A33" s="343" t="s">
        <v>25</v>
      </c>
      <c r="B33" s="488">
        <v>350</v>
      </c>
      <c r="C33" s="531">
        <v>21.916092673763305</v>
      </c>
      <c r="D33" s="503">
        <v>355</v>
      </c>
      <c r="E33" s="531">
        <v>22.49683143219265</v>
      </c>
      <c r="F33" s="488">
        <v>375</v>
      </c>
      <c r="G33" s="531">
        <v>23.481527864746401</v>
      </c>
      <c r="H33" s="503">
        <v>389</v>
      </c>
      <c r="I33" s="531">
        <v>24.65145754119138</v>
      </c>
      <c r="J33" s="488">
        <v>325</v>
      </c>
      <c r="K33" s="531">
        <v>20.350657482780214</v>
      </c>
      <c r="L33" s="503">
        <v>361</v>
      </c>
      <c r="M33" s="531">
        <v>22.877059569074778</v>
      </c>
      <c r="N33" s="488">
        <v>356</v>
      </c>
      <c r="O33" s="531">
        <v>22.291797119599249</v>
      </c>
      <c r="P33" s="503">
        <v>289</v>
      </c>
      <c r="Q33" s="531">
        <v>18.314321926489228</v>
      </c>
      <c r="R33" s="488">
        <v>191</v>
      </c>
      <c r="S33" s="531">
        <v>11.959924859110833</v>
      </c>
      <c r="T33" s="505">
        <v>184</v>
      </c>
      <c r="U33" s="531">
        <v>11.660329531051964</v>
      </c>
      <c r="V33" s="488">
        <v>1597</v>
      </c>
      <c r="W33" s="488">
        <v>1578</v>
      </c>
      <c r="X33" s="448"/>
    </row>
    <row r="34" spans="1:24">
      <c r="A34" s="343" t="s">
        <v>26</v>
      </c>
      <c r="B34" s="488">
        <v>4792</v>
      </c>
      <c r="C34" s="531">
        <v>28.151803548349196</v>
      </c>
      <c r="D34" s="488">
        <v>3567</v>
      </c>
      <c r="E34" s="531">
        <v>24.912697304092749</v>
      </c>
      <c r="F34" s="488">
        <v>4351</v>
      </c>
      <c r="G34" s="531">
        <v>25.561038655857125</v>
      </c>
      <c r="H34" s="488">
        <v>3541</v>
      </c>
      <c r="I34" s="531">
        <v>24.731107696605672</v>
      </c>
      <c r="J34" s="488">
        <v>3214</v>
      </c>
      <c r="K34" s="531">
        <v>18.881447538479616</v>
      </c>
      <c r="L34" s="488">
        <v>2854</v>
      </c>
      <c r="M34" s="531">
        <v>19.932951529543232</v>
      </c>
      <c r="N34" s="488">
        <v>3095</v>
      </c>
      <c r="O34" s="531">
        <v>18.182352250029375</v>
      </c>
      <c r="P34" s="488">
        <v>2862</v>
      </c>
      <c r="Q34" s="531">
        <v>19.988825254923871</v>
      </c>
      <c r="R34" s="488">
        <v>1570</v>
      </c>
      <c r="S34" s="531">
        <v>9.2233580072846912</v>
      </c>
      <c r="T34" s="488">
        <v>1494</v>
      </c>
      <c r="U34" s="531">
        <v>10.434418214834475</v>
      </c>
      <c r="V34" s="488">
        <v>17022</v>
      </c>
      <c r="W34" s="488">
        <v>14318</v>
      </c>
      <c r="X34" s="448"/>
    </row>
    <row r="35" spans="1:24" s="444" customFormat="1">
      <c r="A35" s="343" t="s">
        <v>158</v>
      </c>
      <c r="B35" s="464">
        <v>49111</v>
      </c>
      <c r="C35" s="531">
        <v>29.121107184364696</v>
      </c>
      <c r="D35" s="532" t="s">
        <v>37</v>
      </c>
      <c r="E35" s="533" t="s">
        <v>37</v>
      </c>
      <c r="F35" s="464">
        <v>42518</v>
      </c>
      <c r="G35" s="531">
        <v>25.211688527311971</v>
      </c>
      <c r="H35" s="532" t="s">
        <v>37</v>
      </c>
      <c r="I35" s="533" t="s">
        <v>37</v>
      </c>
      <c r="J35" s="464">
        <v>34020</v>
      </c>
      <c r="K35" s="531">
        <v>20.172671426199567</v>
      </c>
      <c r="L35" s="532" t="s">
        <v>37</v>
      </c>
      <c r="M35" s="533" t="s">
        <v>37</v>
      </c>
      <c r="N35" s="464">
        <v>31375</v>
      </c>
      <c r="O35" s="531">
        <v>18.604278835890991</v>
      </c>
      <c r="P35" s="532" t="s">
        <v>37</v>
      </c>
      <c r="Q35" s="533" t="s">
        <v>37</v>
      </c>
      <c r="R35" s="464">
        <v>11620</v>
      </c>
      <c r="S35" s="531">
        <v>6.8902540262327747</v>
      </c>
      <c r="T35" s="532" t="s">
        <v>37</v>
      </c>
      <c r="U35" s="533" t="s">
        <v>37</v>
      </c>
      <c r="V35" s="464">
        <v>168644</v>
      </c>
      <c r="W35" s="532" t="s">
        <v>37</v>
      </c>
      <c r="X35" s="533"/>
    </row>
    <row r="36" spans="1:24">
      <c r="A36" s="343" t="s">
        <v>38</v>
      </c>
      <c r="B36" s="488">
        <v>1509</v>
      </c>
      <c r="C36" s="531">
        <v>33.533333333333331</v>
      </c>
      <c r="D36" s="131">
        <v>1261</v>
      </c>
      <c r="E36" s="531">
        <v>32.958703606900158</v>
      </c>
      <c r="F36" s="488">
        <v>1144</v>
      </c>
      <c r="G36" s="531">
        <v>25.422222222222221</v>
      </c>
      <c r="H36" s="488">
        <v>1002</v>
      </c>
      <c r="I36" s="531">
        <v>26.18923157344485</v>
      </c>
      <c r="J36" s="488">
        <v>793</v>
      </c>
      <c r="K36" s="531">
        <v>17.622222222222224</v>
      </c>
      <c r="L36" s="488">
        <v>687</v>
      </c>
      <c r="M36" s="531">
        <v>17.956089911134345</v>
      </c>
      <c r="N36" s="488">
        <v>774</v>
      </c>
      <c r="O36" s="531">
        <v>17.2</v>
      </c>
      <c r="P36" s="488">
        <v>635</v>
      </c>
      <c r="Q36" s="531">
        <v>16.596968112911657</v>
      </c>
      <c r="R36" s="488">
        <v>280</v>
      </c>
      <c r="S36" s="531">
        <v>6.2222222222222223</v>
      </c>
      <c r="T36" s="488">
        <v>241</v>
      </c>
      <c r="U36" s="531">
        <v>6.2990067956089915</v>
      </c>
      <c r="V36" s="488">
        <v>4500</v>
      </c>
      <c r="W36" s="488">
        <v>3826</v>
      </c>
      <c r="X36" s="448"/>
    </row>
    <row r="37" spans="1:24">
      <c r="A37" s="534" t="s">
        <v>27</v>
      </c>
      <c r="B37" s="507">
        <v>689</v>
      </c>
      <c r="C37" s="470">
        <v>29.596219931271477</v>
      </c>
      <c r="D37" s="507">
        <v>798</v>
      </c>
      <c r="E37" s="470">
        <v>32.346980137819216</v>
      </c>
      <c r="F37" s="507">
        <v>618</v>
      </c>
      <c r="G37" s="470">
        <v>26.546391752577321</v>
      </c>
      <c r="H37" s="507">
        <v>631</v>
      </c>
      <c r="I37" s="470">
        <v>25.577624645318199</v>
      </c>
      <c r="J37" s="507">
        <v>437</v>
      </c>
      <c r="K37" s="470">
        <v>18.77147766323024</v>
      </c>
      <c r="L37" s="507">
        <v>440</v>
      </c>
      <c r="M37" s="470">
        <v>17.835427644912851</v>
      </c>
      <c r="N37" s="507">
        <v>398</v>
      </c>
      <c r="O37" s="470">
        <v>17.096219931271477</v>
      </c>
      <c r="P37" s="507">
        <v>410</v>
      </c>
      <c r="Q37" s="470">
        <v>16.61937576003243</v>
      </c>
      <c r="R37" s="507">
        <v>186</v>
      </c>
      <c r="S37" s="470">
        <v>7.9896907216494846</v>
      </c>
      <c r="T37" s="507">
        <v>188</v>
      </c>
      <c r="U37" s="470">
        <v>7.6205918119173086</v>
      </c>
      <c r="V37" s="507">
        <v>2328</v>
      </c>
      <c r="W37" s="507">
        <v>2467</v>
      </c>
      <c r="X37" s="448"/>
    </row>
    <row r="38" spans="1:24">
      <c r="A38" s="535" t="s">
        <v>453</v>
      </c>
      <c r="B38" s="305"/>
      <c r="C38" s="305"/>
      <c r="D38" s="305"/>
      <c r="E38" s="305"/>
      <c r="F38" s="269"/>
      <c r="G38" s="269"/>
      <c r="H38" s="269"/>
      <c r="I38" s="269"/>
      <c r="J38" s="269"/>
      <c r="K38" s="269"/>
      <c r="L38" s="269"/>
      <c r="M38" s="269"/>
      <c r="N38" s="269"/>
      <c r="O38" s="269"/>
      <c r="P38" s="269"/>
      <c r="Q38" s="269"/>
      <c r="R38" s="269"/>
      <c r="S38" s="269"/>
      <c r="T38" s="269"/>
      <c r="U38" s="269"/>
      <c r="V38" s="269"/>
      <c r="W38" s="269"/>
    </row>
    <row r="39" spans="1:24">
      <c r="A39" s="536" t="s">
        <v>479</v>
      </c>
      <c r="B39" s="537"/>
      <c r="C39" s="269"/>
      <c r="D39" s="269"/>
      <c r="E39" s="269"/>
      <c r="F39" s="269"/>
      <c r="G39" s="269"/>
      <c r="H39" s="269"/>
      <c r="I39" s="269"/>
      <c r="J39" s="269"/>
      <c r="K39" s="269"/>
      <c r="L39" s="269"/>
      <c r="M39" s="269"/>
      <c r="N39" s="269"/>
      <c r="O39" s="269"/>
      <c r="P39" s="269"/>
      <c r="Q39" s="269"/>
      <c r="R39" s="269"/>
      <c r="S39" s="269"/>
      <c r="T39" s="269"/>
      <c r="U39" s="269"/>
      <c r="V39" s="269"/>
      <c r="W39" s="269"/>
    </row>
    <row r="40" spans="1:24">
      <c r="A40" s="475" t="s">
        <v>1101</v>
      </c>
      <c r="B40" s="537"/>
      <c r="C40" s="537"/>
      <c r="D40" s="537"/>
      <c r="E40" s="537"/>
      <c r="F40" s="269"/>
      <c r="G40" s="269"/>
      <c r="H40" s="269"/>
      <c r="I40" s="269"/>
      <c r="J40" s="269"/>
      <c r="K40" s="269"/>
      <c r="L40" s="269"/>
      <c r="M40" s="269"/>
      <c r="N40" s="269"/>
      <c r="O40" s="269"/>
      <c r="P40" s="269"/>
      <c r="Q40" s="269"/>
      <c r="R40" s="269"/>
      <c r="S40" s="269"/>
      <c r="T40" s="269"/>
      <c r="U40" s="269"/>
      <c r="V40" s="269"/>
      <c r="W40" s="269"/>
    </row>
    <row r="41" spans="1:24">
      <c r="A41" s="789"/>
      <c r="B41" s="537"/>
      <c r="C41" s="537"/>
      <c r="D41" s="537"/>
      <c r="E41" s="537"/>
      <c r="F41" s="269"/>
      <c r="G41" s="269"/>
      <c r="H41" s="269"/>
      <c r="I41" s="269"/>
      <c r="J41" s="269"/>
      <c r="K41" s="269"/>
      <c r="L41" s="269"/>
      <c r="M41" s="269"/>
      <c r="O41" s="269"/>
      <c r="P41" s="269"/>
      <c r="Q41" s="269"/>
      <c r="R41" s="269"/>
      <c r="S41" s="269"/>
      <c r="T41" s="269"/>
      <c r="U41" s="269"/>
      <c r="V41" s="269"/>
      <c r="W41" s="269"/>
    </row>
    <row r="42" spans="1:24">
      <c r="A42" s="789"/>
      <c r="B42" s="344"/>
      <c r="C42" s="344"/>
      <c r="D42" s="344"/>
      <c r="H42" s="269"/>
      <c r="I42" s="269"/>
      <c r="J42" s="269"/>
      <c r="N42" s="269"/>
      <c r="O42" s="269"/>
      <c r="P42" s="269"/>
      <c r="Q42" s="269"/>
      <c r="R42" s="269"/>
      <c r="S42" s="269"/>
      <c r="T42" s="269"/>
      <c r="U42" s="269"/>
      <c r="V42" s="269"/>
      <c r="W42" s="269"/>
    </row>
    <row r="45" spans="1:24" s="622" customFormat="1">
      <c r="A45" s="773"/>
    </row>
  </sheetData>
  <mergeCells count="17">
    <mergeCell ref="V5:W6"/>
    <mergeCell ref="B6:C6"/>
    <mergeCell ref="D6:E6"/>
    <mergeCell ref="F6:G6"/>
    <mergeCell ref="H6:I6"/>
    <mergeCell ref="J6:K6"/>
    <mergeCell ref="L6:M6"/>
    <mergeCell ref="N6:O6"/>
    <mergeCell ref="P6:Q6"/>
    <mergeCell ref="R6:S6"/>
    <mergeCell ref="R5:U5"/>
    <mergeCell ref="T6:U6"/>
    <mergeCell ref="A5:A7"/>
    <mergeCell ref="B5:E5"/>
    <mergeCell ref="F5:I5"/>
    <mergeCell ref="J5:M5"/>
    <mergeCell ref="N5:Q5"/>
  </mergeCells>
  <pageMargins left="0.511811024" right="0.511811024" top="0.78740157499999996" bottom="0.78740157499999996" header="0.31496062000000002" footer="0.31496062000000002"/>
  <pageSetup paperSize="9"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4"/>
  <sheetViews>
    <sheetView zoomScaleNormal="100" workbookViewId="0">
      <selection sqref="A1:XFD1048576"/>
    </sheetView>
  </sheetViews>
  <sheetFormatPr defaultColWidth="8.85546875" defaultRowHeight="11.25"/>
  <cols>
    <col min="1" max="1" width="19.140625" style="441" customWidth="1"/>
    <col min="2" max="27" width="8.7109375" style="441" customWidth="1"/>
    <col min="28" max="28" width="8.85546875" style="441"/>
    <col min="29" max="29" width="6.140625" style="441" bestFit="1" customWidth="1"/>
    <col min="30" max="16384" width="8.85546875" style="441"/>
  </cols>
  <sheetData>
    <row r="1" spans="1:30">
      <c r="A1" s="303" t="s">
        <v>634</v>
      </c>
      <c r="B1" s="305"/>
      <c r="C1" s="305"/>
      <c r="D1" s="305"/>
      <c r="E1" s="305"/>
      <c r="F1" s="269"/>
      <c r="G1" s="269"/>
      <c r="H1" s="269"/>
      <c r="I1" s="269"/>
      <c r="J1" s="269"/>
      <c r="K1" s="269"/>
      <c r="L1" s="269"/>
      <c r="M1" s="269"/>
      <c r="N1" s="269"/>
      <c r="O1" s="269"/>
      <c r="P1" s="269"/>
      <c r="Q1" s="269"/>
      <c r="R1" s="269"/>
      <c r="S1" s="269"/>
      <c r="T1" s="269"/>
      <c r="U1" s="269"/>
      <c r="V1" s="269"/>
      <c r="W1" s="269"/>
      <c r="X1" s="269"/>
      <c r="Y1" s="269"/>
      <c r="Z1" s="269"/>
    </row>
    <row r="2" spans="1:30">
      <c r="A2" s="269" t="s">
        <v>487</v>
      </c>
      <c r="B2" s="305"/>
      <c r="C2" s="305"/>
      <c r="D2" s="305"/>
      <c r="E2" s="305"/>
      <c r="F2" s="269"/>
      <c r="G2" s="269"/>
      <c r="H2" s="269"/>
      <c r="I2" s="269"/>
      <c r="J2" s="269"/>
      <c r="K2" s="269"/>
      <c r="L2" s="269"/>
      <c r="M2" s="269"/>
      <c r="N2" s="269"/>
      <c r="O2" s="269"/>
      <c r="P2" s="269"/>
      <c r="Q2" s="269"/>
      <c r="R2" s="269"/>
      <c r="S2" s="269"/>
      <c r="T2" s="269"/>
      <c r="U2" s="269"/>
      <c r="V2" s="269"/>
      <c r="W2" s="269"/>
      <c r="X2" s="269"/>
      <c r="Y2" s="269"/>
      <c r="Z2" s="269"/>
    </row>
    <row r="3" spans="1:30">
      <c r="A3" s="269" t="s">
        <v>436</v>
      </c>
      <c r="B3" s="305"/>
      <c r="C3" s="305"/>
      <c r="D3" s="305"/>
      <c r="E3" s="305"/>
      <c r="F3" s="269"/>
      <c r="G3" s="269"/>
      <c r="H3" s="269"/>
      <c r="I3" s="269"/>
      <c r="J3" s="269"/>
      <c r="K3" s="269"/>
      <c r="L3" s="269"/>
      <c r="M3" s="269"/>
      <c r="N3" s="269"/>
      <c r="O3" s="269"/>
      <c r="P3" s="269"/>
      <c r="Q3" s="269"/>
      <c r="R3" s="269"/>
      <c r="S3" s="269"/>
      <c r="T3" s="269"/>
      <c r="U3" s="269"/>
      <c r="V3" s="269"/>
      <c r="W3" s="269"/>
      <c r="X3" s="269"/>
      <c r="Y3" s="269"/>
      <c r="Z3" s="269"/>
    </row>
    <row r="4" spans="1:30">
      <c r="A4" s="887"/>
      <c r="B4" s="305"/>
      <c r="C4" s="305"/>
      <c r="D4" s="305"/>
      <c r="E4" s="305"/>
      <c r="F4" s="1265"/>
      <c r="G4" s="1265"/>
      <c r="H4" s="1265"/>
      <c r="I4" s="1265"/>
      <c r="J4" s="1265"/>
      <c r="K4" s="1265"/>
      <c r="L4" s="1265"/>
      <c r="M4" s="269"/>
      <c r="N4" s="269"/>
      <c r="O4" s="269"/>
      <c r="P4" s="269"/>
      <c r="Q4" s="269"/>
      <c r="R4" s="269"/>
      <c r="S4" s="269"/>
      <c r="T4" s="269"/>
      <c r="U4" s="269"/>
      <c r="V4" s="269"/>
      <c r="W4" s="269"/>
      <c r="X4" s="269"/>
      <c r="Y4" s="269"/>
      <c r="Z4" s="269"/>
    </row>
    <row r="5" spans="1:30">
      <c r="A5" s="1230" t="s">
        <v>101</v>
      </c>
      <c r="B5" s="1230" t="s">
        <v>264</v>
      </c>
      <c r="C5" s="1230"/>
      <c r="D5" s="1230"/>
      <c r="E5" s="1230"/>
      <c r="F5" s="1230" t="s">
        <v>488</v>
      </c>
      <c r="G5" s="1230"/>
      <c r="H5" s="1230"/>
      <c r="I5" s="1230"/>
      <c r="J5" s="1230" t="s">
        <v>266</v>
      </c>
      <c r="K5" s="1230"/>
      <c r="L5" s="1230"/>
      <c r="M5" s="1230"/>
      <c r="N5" s="1230" t="s">
        <v>265</v>
      </c>
      <c r="O5" s="1230"/>
      <c r="P5" s="1230"/>
      <c r="Q5" s="1230"/>
      <c r="R5" s="1230" t="s">
        <v>267</v>
      </c>
      <c r="S5" s="1230"/>
      <c r="T5" s="1230"/>
      <c r="U5" s="1230"/>
      <c r="V5" s="1230" t="s">
        <v>489</v>
      </c>
      <c r="W5" s="1230"/>
      <c r="X5" s="1230"/>
      <c r="Y5" s="1230"/>
      <c r="Z5" s="1230" t="s">
        <v>485</v>
      </c>
      <c r="AA5" s="1230"/>
    </row>
    <row r="6" spans="1:30">
      <c r="A6" s="1230"/>
      <c r="B6" s="1230">
        <v>2013</v>
      </c>
      <c r="C6" s="1230"/>
      <c r="D6" s="1230">
        <v>2014</v>
      </c>
      <c r="E6" s="1230"/>
      <c r="F6" s="1230">
        <v>2013</v>
      </c>
      <c r="G6" s="1230"/>
      <c r="H6" s="1230">
        <v>2014</v>
      </c>
      <c r="I6" s="1230"/>
      <c r="J6" s="1230">
        <v>2013</v>
      </c>
      <c r="K6" s="1230"/>
      <c r="L6" s="1230">
        <v>2014</v>
      </c>
      <c r="M6" s="1230"/>
      <c r="N6" s="1230">
        <v>2013</v>
      </c>
      <c r="O6" s="1230"/>
      <c r="P6" s="1230">
        <v>2014</v>
      </c>
      <c r="Q6" s="1230"/>
      <c r="R6" s="1230">
        <v>2013</v>
      </c>
      <c r="S6" s="1230"/>
      <c r="T6" s="1230">
        <v>2014</v>
      </c>
      <c r="U6" s="1230"/>
      <c r="V6" s="1230">
        <v>2013</v>
      </c>
      <c r="W6" s="1230"/>
      <c r="X6" s="1230">
        <v>2014</v>
      </c>
      <c r="Y6" s="1230"/>
      <c r="Z6" s="1230"/>
      <c r="AA6" s="1230"/>
    </row>
    <row r="7" spans="1:30" ht="33.75">
      <c r="A7" s="1230"/>
      <c r="B7" s="792" t="s">
        <v>441</v>
      </c>
      <c r="C7" s="513" t="s">
        <v>477</v>
      </c>
      <c r="D7" s="792" t="s">
        <v>441</v>
      </c>
      <c r="E7" s="513" t="s">
        <v>477</v>
      </c>
      <c r="F7" s="792" t="s">
        <v>441</v>
      </c>
      <c r="G7" s="513" t="s">
        <v>477</v>
      </c>
      <c r="H7" s="792" t="s">
        <v>441</v>
      </c>
      <c r="I7" s="513" t="s">
        <v>477</v>
      </c>
      <c r="J7" s="792" t="s">
        <v>441</v>
      </c>
      <c r="K7" s="513" t="s">
        <v>477</v>
      </c>
      <c r="L7" s="792" t="s">
        <v>441</v>
      </c>
      <c r="M7" s="513" t="s">
        <v>477</v>
      </c>
      <c r="N7" s="792" t="s">
        <v>441</v>
      </c>
      <c r="O7" s="513" t="s">
        <v>477</v>
      </c>
      <c r="P7" s="792" t="s">
        <v>441</v>
      </c>
      <c r="Q7" s="513" t="s">
        <v>477</v>
      </c>
      <c r="R7" s="792" t="s">
        <v>441</v>
      </c>
      <c r="S7" s="513" t="s">
        <v>477</v>
      </c>
      <c r="T7" s="792" t="s">
        <v>441</v>
      </c>
      <c r="U7" s="513" t="s">
        <v>477</v>
      </c>
      <c r="V7" s="792" t="s">
        <v>441</v>
      </c>
      <c r="W7" s="513" t="s">
        <v>477</v>
      </c>
      <c r="X7" s="792" t="s">
        <v>441</v>
      </c>
      <c r="Y7" s="513" t="s">
        <v>477</v>
      </c>
      <c r="Z7" s="792">
        <v>2013</v>
      </c>
      <c r="AA7" s="514">
        <v>2014</v>
      </c>
    </row>
    <row r="8" spans="1:30">
      <c r="A8" s="796"/>
      <c r="B8" s="781"/>
      <c r="C8" s="491"/>
      <c r="D8" s="491"/>
      <c r="E8" s="491"/>
      <c r="F8" s="269"/>
      <c r="G8" s="492"/>
      <c r="H8" s="492"/>
      <c r="I8" s="492"/>
      <c r="J8" s="269"/>
      <c r="K8" s="492"/>
      <c r="L8" s="492"/>
      <c r="M8" s="492"/>
      <c r="N8" s="269"/>
      <c r="O8" s="492"/>
      <c r="P8" s="492"/>
      <c r="Q8" s="492"/>
      <c r="R8" s="269"/>
      <c r="S8" s="492"/>
      <c r="T8" s="539"/>
      <c r="U8" s="492"/>
      <c r="V8" s="269"/>
      <c r="W8" s="492"/>
      <c r="X8" s="539"/>
      <c r="Y8" s="492"/>
      <c r="Z8" s="126"/>
      <c r="AA8" s="480"/>
    </row>
    <row r="9" spans="1:30" s="485" customFormat="1">
      <c r="A9" s="790" t="s">
        <v>7</v>
      </c>
      <c r="B9" s="889">
        <v>176137</v>
      </c>
      <c r="C9" s="867">
        <v>35.305283455302394</v>
      </c>
      <c r="D9" s="865">
        <v>77096</v>
      </c>
      <c r="E9" s="867">
        <v>31.26180995401721</v>
      </c>
      <c r="F9" s="889">
        <v>86311</v>
      </c>
      <c r="G9" s="867">
        <v>17.300364604317124</v>
      </c>
      <c r="H9" s="865">
        <v>44715</v>
      </c>
      <c r="I9" s="867">
        <v>18.131574038781253</v>
      </c>
      <c r="J9" s="889">
        <v>221404</v>
      </c>
      <c r="K9" s="867">
        <v>44.378699410900445</v>
      </c>
      <c r="L9" s="865">
        <v>120766</v>
      </c>
      <c r="M9" s="867">
        <v>48.969644870120916</v>
      </c>
      <c r="N9" s="889">
        <v>2755</v>
      </c>
      <c r="O9" s="867">
        <v>0.55221819333449584</v>
      </c>
      <c r="P9" s="865">
        <v>2497</v>
      </c>
      <c r="Q9" s="867">
        <v>1.0125134826084488</v>
      </c>
      <c r="R9" s="889">
        <v>763</v>
      </c>
      <c r="S9" s="867">
        <v>0.15293737985997111</v>
      </c>
      <c r="T9" s="865">
        <v>492</v>
      </c>
      <c r="U9" s="867">
        <v>0.19950205584435596</v>
      </c>
      <c r="V9" s="889">
        <v>11527</v>
      </c>
      <c r="W9" s="867">
        <v>2.310496956285566</v>
      </c>
      <c r="X9" s="865">
        <v>1048</v>
      </c>
      <c r="Y9" s="867">
        <v>0.42495559862781512</v>
      </c>
      <c r="Z9" s="889">
        <v>498897</v>
      </c>
      <c r="AA9" s="865">
        <v>246614</v>
      </c>
      <c r="AC9" s="540"/>
      <c r="AD9" s="541"/>
    </row>
    <row r="10" spans="1:30">
      <c r="A10" s="796"/>
      <c r="B10" s="456"/>
      <c r="C10" s="457"/>
      <c r="D10" s="456"/>
      <c r="E10" s="457"/>
      <c r="F10" s="456"/>
      <c r="G10" s="457"/>
      <c r="H10" s="456"/>
      <c r="I10" s="457"/>
      <c r="J10" s="456"/>
      <c r="K10" s="457"/>
      <c r="L10" s="456"/>
      <c r="M10" s="457"/>
      <c r="N10" s="456"/>
      <c r="O10" s="457"/>
      <c r="P10" s="456"/>
      <c r="Q10" s="457"/>
      <c r="R10" s="456"/>
      <c r="S10" s="457"/>
      <c r="T10" s="456"/>
      <c r="U10" s="457"/>
      <c r="V10" s="456"/>
      <c r="W10" s="457"/>
      <c r="X10" s="456"/>
      <c r="Y10" s="447"/>
      <c r="Z10" s="464"/>
      <c r="AA10" s="464"/>
      <c r="AC10" s="542"/>
    </row>
    <row r="11" spans="1:30">
      <c r="A11" s="322" t="s">
        <v>8</v>
      </c>
      <c r="B11" s="501">
        <v>311</v>
      </c>
      <c r="C11" s="884">
        <v>8.059082663902565</v>
      </c>
      <c r="D11" s="501">
        <v>205</v>
      </c>
      <c r="E11" s="884">
        <v>7.833397019487963</v>
      </c>
      <c r="F11" s="501">
        <v>340</v>
      </c>
      <c r="G11" s="884">
        <v>8.8105726872246688</v>
      </c>
      <c r="H11" s="501">
        <v>326</v>
      </c>
      <c r="I11" s="884">
        <v>12.457011845624761</v>
      </c>
      <c r="J11" s="501">
        <v>3170</v>
      </c>
      <c r="K11" s="884">
        <v>82.145633583830005</v>
      </c>
      <c r="L11" s="501">
        <v>2033</v>
      </c>
      <c r="M11" s="884">
        <v>77.684371417653807</v>
      </c>
      <c r="N11" s="501">
        <v>3</v>
      </c>
      <c r="O11" s="884">
        <v>7.7740347240217667E-2</v>
      </c>
      <c r="P11" s="501">
        <v>45</v>
      </c>
      <c r="Q11" s="884">
        <v>1.719526175009553</v>
      </c>
      <c r="R11" s="501">
        <v>18</v>
      </c>
      <c r="S11" s="884">
        <v>0.46644208344130605</v>
      </c>
      <c r="T11" s="501">
        <v>5</v>
      </c>
      <c r="U11" s="884">
        <v>0.19105846388995032</v>
      </c>
      <c r="V11" s="501">
        <v>17</v>
      </c>
      <c r="W11" s="884">
        <v>0.44052863436123346</v>
      </c>
      <c r="X11" s="501">
        <v>3</v>
      </c>
      <c r="Y11" s="884">
        <v>0.1146350783339702</v>
      </c>
      <c r="Z11" s="501">
        <v>3859</v>
      </c>
      <c r="AA11" s="501">
        <v>2617</v>
      </c>
      <c r="AC11" s="542"/>
      <c r="AD11" s="541"/>
    </row>
    <row r="12" spans="1:30">
      <c r="A12" s="126" t="s">
        <v>9</v>
      </c>
      <c r="B12" s="464">
        <v>930</v>
      </c>
      <c r="C12" s="533">
        <v>20.502645502645503</v>
      </c>
      <c r="D12" s="464">
        <v>1257</v>
      </c>
      <c r="E12" s="533">
        <v>24.052812858783007</v>
      </c>
      <c r="F12" s="464">
        <v>922</v>
      </c>
      <c r="G12" s="533">
        <v>20.326278659611994</v>
      </c>
      <c r="H12" s="464">
        <v>852</v>
      </c>
      <c r="I12" s="533">
        <v>16.303099885189436</v>
      </c>
      <c r="J12" s="464">
        <v>2680</v>
      </c>
      <c r="K12" s="533">
        <v>59.082892416225747</v>
      </c>
      <c r="L12" s="464">
        <v>3103</v>
      </c>
      <c r="M12" s="533">
        <v>59.376195943360123</v>
      </c>
      <c r="N12" s="453" t="s">
        <v>46</v>
      </c>
      <c r="O12" s="453" t="s">
        <v>46</v>
      </c>
      <c r="P12" s="453" t="s">
        <v>46</v>
      </c>
      <c r="Q12" s="533" t="s">
        <v>46</v>
      </c>
      <c r="R12" s="464">
        <v>4</v>
      </c>
      <c r="S12" s="533">
        <v>8.8183421516754845E-2</v>
      </c>
      <c r="T12" s="464">
        <v>14</v>
      </c>
      <c r="U12" s="533">
        <v>0.26789131266743205</v>
      </c>
      <c r="V12" s="453" t="s">
        <v>46</v>
      </c>
      <c r="W12" s="453" t="s">
        <v>46</v>
      </c>
      <c r="X12" s="453" t="s">
        <v>46</v>
      </c>
      <c r="Y12" s="533" t="s">
        <v>46</v>
      </c>
      <c r="Z12" s="464">
        <v>4536</v>
      </c>
      <c r="AA12" s="464">
        <v>5226</v>
      </c>
      <c r="AC12" s="542"/>
      <c r="AD12" s="541"/>
    </row>
    <row r="13" spans="1:30">
      <c r="A13" s="126" t="s">
        <v>490</v>
      </c>
      <c r="B13" s="464">
        <v>637</v>
      </c>
      <c r="C13" s="533">
        <v>28.185840707964601</v>
      </c>
      <c r="D13" s="464">
        <v>169</v>
      </c>
      <c r="E13" s="533">
        <v>8.036138849262958</v>
      </c>
      <c r="F13" s="464">
        <v>514</v>
      </c>
      <c r="G13" s="533">
        <v>22.743362831858406</v>
      </c>
      <c r="H13" s="464">
        <v>452</v>
      </c>
      <c r="I13" s="533">
        <v>21.493105087969568</v>
      </c>
      <c r="J13" s="464">
        <v>728</v>
      </c>
      <c r="K13" s="533">
        <v>32.212389380530972</v>
      </c>
      <c r="L13" s="464">
        <v>1432</v>
      </c>
      <c r="M13" s="533">
        <v>68.09320019020447</v>
      </c>
      <c r="N13" s="464">
        <v>320</v>
      </c>
      <c r="O13" s="533">
        <v>14.159292035398231</v>
      </c>
      <c r="P13" s="464">
        <v>3</v>
      </c>
      <c r="Q13" s="533">
        <v>0.14265335235378032</v>
      </c>
      <c r="R13" s="464">
        <v>27</v>
      </c>
      <c r="S13" s="533">
        <v>1.1946902654867257</v>
      </c>
      <c r="T13" s="464">
        <v>2</v>
      </c>
      <c r="U13" s="533">
        <v>9.5102234902520205E-2</v>
      </c>
      <c r="V13" s="464">
        <v>34</v>
      </c>
      <c r="W13" s="533">
        <v>1.5044247787610618</v>
      </c>
      <c r="X13" s="464">
        <v>45</v>
      </c>
      <c r="Y13" s="533">
        <v>2.1398002853067046</v>
      </c>
      <c r="Z13" s="464">
        <v>2260</v>
      </c>
      <c r="AA13" s="464">
        <v>2103</v>
      </c>
      <c r="AC13" s="542"/>
      <c r="AD13" s="541"/>
    </row>
    <row r="14" spans="1:30">
      <c r="A14" s="126" t="s">
        <v>10</v>
      </c>
      <c r="B14" s="464">
        <v>722</v>
      </c>
      <c r="C14" s="533">
        <v>11.320163060520539</v>
      </c>
      <c r="D14" s="464">
        <v>679</v>
      </c>
      <c r="E14" s="533">
        <v>10.779488807747262</v>
      </c>
      <c r="F14" s="464">
        <v>462</v>
      </c>
      <c r="G14" s="533">
        <v>7.2436500470366889</v>
      </c>
      <c r="H14" s="464">
        <v>666</v>
      </c>
      <c r="I14" s="533">
        <v>10.57310684235593</v>
      </c>
      <c r="J14" s="464">
        <v>4847</v>
      </c>
      <c r="K14" s="533">
        <v>75.995609909062395</v>
      </c>
      <c r="L14" s="464">
        <v>4816</v>
      </c>
      <c r="M14" s="533">
        <v>76.456580409588824</v>
      </c>
      <c r="N14" s="464">
        <v>48</v>
      </c>
      <c r="O14" s="533">
        <v>0.75258701787394167</v>
      </c>
      <c r="P14" s="464">
        <v>111</v>
      </c>
      <c r="Q14" s="533">
        <v>1.7621844737259882</v>
      </c>
      <c r="R14" s="464">
        <v>15</v>
      </c>
      <c r="S14" s="533">
        <v>0.23518344308560676</v>
      </c>
      <c r="T14" s="464">
        <v>9</v>
      </c>
      <c r="U14" s="533">
        <v>0.14287982219399906</v>
      </c>
      <c r="V14" s="464">
        <v>284</v>
      </c>
      <c r="W14" s="533">
        <v>4.452806522420822</v>
      </c>
      <c r="X14" s="464">
        <v>18</v>
      </c>
      <c r="Y14" s="533">
        <v>0.28575964438799811</v>
      </c>
      <c r="Z14" s="464">
        <v>6378</v>
      </c>
      <c r="AA14" s="464">
        <v>6299</v>
      </c>
      <c r="AC14" s="542"/>
      <c r="AD14" s="541"/>
    </row>
    <row r="15" spans="1:30">
      <c r="A15" s="126" t="s">
        <v>11</v>
      </c>
      <c r="B15" s="464">
        <v>1340</v>
      </c>
      <c r="C15" s="533">
        <v>12.468595887224343</v>
      </c>
      <c r="D15" s="464">
        <v>1248</v>
      </c>
      <c r="E15" s="533">
        <v>11.613623673925181</v>
      </c>
      <c r="F15" s="464">
        <v>3255</v>
      </c>
      <c r="G15" s="533">
        <v>30.287522099190472</v>
      </c>
      <c r="H15" s="464">
        <v>2964</v>
      </c>
      <c r="I15" s="533">
        <v>27.582356225572305</v>
      </c>
      <c r="J15" s="464">
        <v>5987</v>
      </c>
      <c r="K15" s="533">
        <v>55.708569833441892</v>
      </c>
      <c r="L15" s="464">
        <v>6455</v>
      </c>
      <c r="M15" s="533">
        <v>60.06886283268193</v>
      </c>
      <c r="N15" s="464">
        <v>56</v>
      </c>
      <c r="O15" s="533">
        <v>0.5210756490183307</v>
      </c>
      <c r="P15" s="464">
        <v>30</v>
      </c>
      <c r="Q15" s="533">
        <v>0.27917364600781686</v>
      </c>
      <c r="R15" s="464">
        <v>2</v>
      </c>
      <c r="S15" s="533">
        <v>1.8609844607797525E-2</v>
      </c>
      <c r="T15" s="464">
        <v>9</v>
      </c>
      <c r="U15" s="533">
        <v>8.3752093802345065E-2</v>
      </c>
      <c r="V15" s="464">
        <v>107</v>
      </c>
      <c r="W15" s="533">
        <v>0.99562668651716757</v>
      </c>
      <c r="X15" s="464">
        <v>40</v>
      </c>
      <c r="Y15" s="533">
        <v>0.37223152801042247</v>
      </c>
      <c r="Z15" s="464">
        <v>10747</v>
      </c>
      <c r="AA15" s="464">
        <v>10746</v>
      </c>
      <c r="AC15" s="542"/>
      <c r="AD15" s="541"/>
    </row>
    <row r="16" spans="1:30">
      <c r="A16" s="126" t="s">
        <v>12</v>
      </c>
      <c r="B16" s="464">
        <v>1893</v>
      </c>
      <c r="C16" s="533">
        <v>10.525437864887406</v>
      </c>
      <c r="D16" s="464">
        <v>2680</v>
      </c>
      <c r="E16" s="533">
        <v>17.496898870536004</v>
      </c>
      <c r="F16" s="464">
        <v>2546</v>
      </c>
      <c r="G16" s="533">
        <v>14.156241312204616</v>
      </c>
      <c r="H16" s="464">
        <v>2559</v>
      </c>
      <c r="I16" s="533">
        <v>16.706926943918521</v>
      </c>
      <c r="J16" s="464">
        <v>7385</v>
      </c>
      <c r="K16" s="533">
        <v>41.061996107867671</v>
      </c>
      <c r="L16" s="464">
        <v>9782</v>
      </c>
      <c r="M16" s="533">
        <v>63.863680877456424</v>
      </c>
      <c r="N16" s="464">
        <v>171</v>
      </c>
      <c r="O16" s="533">
        <v>0.95079232693911597</v>
      </c>
      <c r="P16" s="464">
        <v>187</v>
      </c>
      <c r="Q16" s="533">
        <v>1.2208657047724751</v>
      </c>
      <c r="R16" s="464">
        <v>63</v>
      </c>
      <c r="S16" s="533">
        <v>0.35029190992493747</v>
      </c>
      <c r="T16" s="464">
        <v>107</v>
      </c>
      <c r="U16" s="533">
        <v>0.69857021609975845</v>
      </c>
      <c r="V16" s="464">
        <v>5927</v>
      </c>
      <c r="W16" s="533">
        <v>32.955240478176258</v>
      </c>
      <c r="X16" s="464">
        <v>2</v>
      </c>
      <c r="Y16" s="533">
        <v>1.3057387216817914E-2</v>
      </c>
      <c r="Z16" s="464">
        <v>17985</v>
      </c>
      <c r="AA16" s="464">
        <v>15317</v>
      </c>
      <c r="AC16" s="542"/>
      <c r="AD16" s="541"/>
    </row>
    <row r="17" spans="1:30">
      <c r="A17" s="126" t="s">
        <v>13</v>
      </c>
      <c r="B17" s="464">
        <v>2093</v>
      </c>
      <c r="C17" s="533">
        <v>17.344824728598656</v>
      </c>
      <c r="D17" s="464">
        <v>2300</v>
      </c>
      <c r="E17" s="533">
        <v>21.539614159955047</v>
      </c>
      <c r="F17" s="464">
        <v>2163</v>
      </c>
      <c r="G17" s="533">
        <v>17.92491920112704</v>
      </c>
      <c r="H17" s="464">
        <v>2851</v>
      </c>
      <c r="I17" s="533">
        <v>26.699756508709495</v>
      </c>
      <c r="J17" s="464">
        <v>6315</v>
      </c>
      <c r="K17" s="533">
        <v>52.332808485953429</v>
      </c>
      <c r="L17" s="464">
        <v>5469</v>
      </c>
      <c r="M17" s="533">
        <v>51.217456452519201</v>
      </c>
      <c r="N17" s="464">
        <v>28</v>
      </c>
      <c r="O17" s="533">
        <v>0.23203778901135327</v>
      </c>
      <c r="P17" s="464">
        <v>53</v>
      </c>
      <c r="Q17" s="533">
        <v>0.49634763064244242</v>
      </c>
      <c r="R17" s="464">
        <v>3</v>
      </c>
      <c r="S17" s="533">
        <v>2.4861191679787852E-2</v>
      </c>
      <c r="T17" s="464">
        <v>4</v>
      </c>
      <c r="U17" s="533">
        <v>3.7460198539052254E-2</v>
      </c>
      <c r="V17" s="464">
        <v>1465</v>
      </c>
      <c r="W17" s="533">
        <v>12.140548603629734</v>
      </c>
      <c r="X17" s="464">
        <v>1</v>
      </c>
      <c r="Y17" s="533">
        <v>9.3650496347630636E-3</v>
      </c>
      <c r="Z17" s="464">
        <v>12067</v>
      </c>
      <c r="AA17" s="464">
        <v>10678</v>
      </c>
      <c r="AC17" s="542"/>
      <c r="AD17" s="541"/>
    </row>
    <row r="18" spans="1:30">
      <c r="A18" s="126" t="s">
        <v>14</v>
      </c>
      <c r="B18" s="464">
        <v>2553</v>
      </c>
      <c r="C18" s="533">
        <v>17.912018522416332</v>
      </c>
      <c r="D18" s="464">
        <v>3150</v>
      </c>
      <c r="E18" s="533">
        <v>21.074463102963804</v>
      </c>
      <c r="F18" s="464">
        <v>3598</v>
      </c>
      <c r="G18" s="533">
        <v>25.243808321055216</v>
      </c>
      <c r="H18" s="464">
        <v>3344</v>
      </c>
      <c r="I18" s="533">
        <v>22.372382417876498</v>
      </c>
      <c r="J18" s="464">
        <v>7912</v>
      </c>
      <c r="K18" s="533">
        <v>55.511120465866838</v>
      </c>
      <c r="L18" s="464">
        <v>8260</v>
      </c>
      <c r="M18" s="533">
        <v>55.261925469993976</v>
      </c>
      <c r="N18" s="464">
        <v>47</v>
      </c>
      <c r="O18" s="533">
        <v>0.32975513926892586</v>
      </c>
      <c r="P18" s="464">
        <v>63</v>
      </c>
      <c r="Q18" s="533">
        <v>0.42148926205927612</v>
      </c>
      <c r="R18" s="464">
        <v>19</v>
      </c>
      <c r="S18" s="533">
        <v>0.1333052690661615</v>
      </c>
      <c r="T18" s="464">
        <v>4</v>
      </c>
      <c r="U18" s="533">
        <v>2.6761222987890548E-2</v>
      </c>
      <c r="V18" s="464">
        <v>124</v>
      </c>
      <c r="W18" s="533">
        <v>0.8699922823265277</v>
      </c>
      <c r="X18" s="464">
        <v>126</v>
      </c>
      <c r="Y18" s="533">
        <v>0.84297852411855223</v>
      </c>
      <c r="Z18" s="464">
        <v>14253</v>
      </c>
      <c r="AA18" s="464">
        <v>14947</v>
      </c>
      <c r="AC18" s="542"/>
      <c r="AD18" s="541"/>
    </row>
    <row r="19" spans="1:30">
      <c r="A19" s="126" t="s">
        <v>15</v>
      </c>
      <c r="B19" s="464">
        <v>2892</v>
      </c>
      <c r="C19" s="533">
        <v>23.952294185853901</v>
      </c>
      <c r="D19" s="464">
        <v>2052</v>
      </c>
      <c r="E19" s="533">
        <v>25.39918306721129</v>
      </c>
      <c r="F19" s="464">
        <v>2683</v>
      </c>
      <c r="G19" s="533">
        <v>22.221301971177738</v>
      </c>
      <c r="H19" s="464">
        <v>1660</v>
      </c>
      <c r="I19" s="533">
        <v>20.547097413046171</v>
      </c>
      <c r="J19" s="464">
        <v>6498</v>
      </c>
      <c r="K19" s="533">
        <v>53.818121583568001</v>
      </c>
      <c r="L19" s="464">
        <v>4363</v>
      </c>
      <c r="M19" s="533">
        <v>54.004208441638816</v>
      </c>
      <c r="N19" s="453" t="s">
        <v>46</v>
      </c>
      <c r="O19" s="453" t="s">
        <v>46</v>
      </c>
      <c r="P19" s="464">
        <v>4</v>
      </c>
      <c r="Q19" s="533">
        <v>4.9511078103725709E-2</v>
      </c>
      <c r="R19" s="464">
        <v>1</v>
      </c>
      <c r="S19" s="533">
        <v>8.2822594003644188E-3</v>
      </c>
      <c r="T19" s="464" t="s">
        <v>46</v>
      </c>
      <c r="U19" s="533" t="s">
        <v>46</v>
      </c>
      <c r="V19" s="453" t="s">
        <v>46</v>
      </c>
      <c r="W19" s="453" t="s">
        <v>46</v>
      </c>
      <c r="X19" s="464" t="s">
        <v>46</v>
      </c>
      <c r="Y19" s="533" t="s">
        <v>46</v>
      </c>
      <c r="Z19" s="464">
        <v>12074</v>
      </c>
      <c r="AA19" s="464">
        <v>8079</v>
      </c>
      <c r="AC19" s="542"/>
      <c r="AD19" s="541"/>
    </row>
    <row r="20" spans="1:30">
      <c r="A20" s="126" t="s">
        <v>16</v>
      </c>
      <c r="B20" s="464">
        <v>966</v>
      </c>
      <c r="C20" s="533">
        <v>19.770773638968482</v>
      </c>
      <c r="D20" s="464">
        <v>598</v>
      </c>
      <c r="E20" s="533">
        <v>24.074074074074073</v>
      </c>
      <c r="F20" s="464">
        <v>1438</v>
      </c>
      <c r="G20" s="533">
        <v>29.431027425296765</v>
      </c>
      <c r="H20" s="464">
        <v>737</v>
      </c>
      <c r="I20" s="533">
        <v>29.66988727858293</v>
      </c>
      <c r="J20" s="464">
        <v>2350</v>
      </c>
      <c r="K20" s="533">
        <v>48.096602537863284</v>
      </c>
      <c r="L20" s="464">
        <v>1043</v>
      </c>
      <c r="M20" s="533">
        <v>41.988727858293075</v>
      </c>
      <c r="N20" s="464">
        <v>97</v>
      </c>
      <c r="O20" s="533">
        <v>1.9852640196479738</v>
      </c>
      <c r="P20" s="464">
        <v>103</v>
      </c>
      <c r="Q20" s="533">
        <v>4.1465378421900159</v>
      </c>
      <c r="R20" s="464">
        <v>6</v>
      </c>
      <c r="S20" s="533">
        <v>0.12279983626688498</v>
      </c>
      <c r="T20" s="464">
        <v>1</v>
      </c>
      <c r="U20" s="533">
        <v>4.0257648953301126E-2</v>
      </c>
      <c r="V20" s="464">
        <v>29</v>
      </c>
      <c r="W20" s="533">
        <v>0.59353254195661076</v>
      </c>
      <c r="X20" s="464">
        <v>2</v>
      </c>
      <c r="Y20" s="533">
        <v>8.0515297906602251E-2</v>
      </c>
      <c r="Z20" s="464">
        <v>4886</v>
      </c>
      <c r="AA20" s="464">
        <v>2484</v>
      </c>
      <c r="AC20" s="542"/>
      <c r="AD20" s="541"/>
    </row>
    <row r="21" spans="1:30">
      <c r="A21" s="126" t="s">
        <v>17</v>
      </c>
      <c r="B21" s="464">
        <v>2437</v>
      </c>
      <c r="C21" s="533">
        <v>21.558740268931352</v>
      </c>
      <c r="D21" s="464">
        <v>1235</v>
      </c>
      <c r="E21" s="533">
        <v>16.215861344537814</v>
      </c>
      <c r="F21" s="464">
        <v>2590</v>
      </c>
      <c r="G21" s="533">
        <v>22.912243453644727</v>
      </c>
      <c r="H21" s="464">
        <v>1517</v>
      </c>
      <c r="I21" s="533">
        <v>19.918592436974791</v>
      </c>
      <c r="J21" s="464">
        <v>6101</v>
      </c>
      <c r="K21" s="533">
        <v>53.972045293701342</v>
      </c>
      <c r="L21" s="464">
        <v>4840</v>
      </c>
      <c r="M21" s="533">
        <v>63.550420168067227</v>
      </c>
      <c r="N21" s="464">
        <v>133</v>
      </c>
      <c r="O21" s="533">
        <v>1.1765746638358103</v>
      </c>
      <c r="P21" s="464">
        <v>18</v>
      </c>
      <c r="Q21" s="533">
        <v>0.23634453781512604</v>
      </c>
      <c r="R21" s="464">
        <v>12</v>
      </c>
      <c r="S21" s="533">
        <v>0.10615711252653928</v>
      </c>
      <c r="T21" s="464">
        <v>6</v>
      </c>
      <c r="U21" s="533">
        <v>7.8781512605042014E-2</v>
      </c>
      <c r="V21" s="464">
        <v>31</v>
      </c>
      <c r="W21" s="533">
        <v>0.27423920736022644</v>
      </c>
      <c r="X21" s="464" t="s">
        <v>46</v>
      </c>
      <c r="Y21" s="533" t="s">
        <v>46</v>
      </c>
      <c r="Z21" s="464">
        <v>11304</v>
      </c>
      <c r="AA21" s="464">
        <v>7616</v>
      </c>
      <c r="AC21" s="542"/>
      <c r="AD21" s="541"/>
    </row>
    <row r="22" spans="1:30">
      <c r="A22" s="126" t="s">
        <v>18</v>
      </c>
      <c r="B22" s="464">
        <v>4055</v>
      </c>
      <c r="C22" s="533">
        <v>33.780406531156281</v>
      </c>
      <c r="D22" s="464">
        <v>4658</v>
      </c>
      <c r="E22" s="533">
        <v>35.707167497125333</v>
      </c>
      <c r="F22" s="464">
        <v>1291</v>
      </c>
      <c r="G22" s="533">
        <v>10.754748417194268</v>
      </c>
      <c r="H22" s="464">
        <v>1477</v>
      </c>
      <c r="I22" s="533">
        <v>11.322345726331928</v>
      </c>
      <c r="J22" s="464">
        <v>6460</v>
      </c>
      <c r="K22" s="533">
        <v>53.815394868377204</v>
      </c>
      <c r="L22" s="464">
        <v>6723</v>
      </c>
      <c r="M22" s="533">
        <v>51.536987351475659</v>
      </c>
      <c r="N22" s="464">
        <v>2</v>
      </c>
      <c r="O22" s="533">
        <v>1.6661112962345886E-2</v>
      </c>
      <c r="P22" s="464">
        <v>4</v>
      </c>
      <c r="Q22" s="533">
        <v>3.0663089306247605E-2</v>
      </c>
      <c r="R22" s="464">
        <v>164</v>
      </c>
      <c r="S22" s="533">
        <v>1.3662112629123626</v>
      </c>
      <c r="T22" s="464">
        <v>143</v>
      </c>
      <c r="U22" s="533">
        <v>1.0962054426983519</v>
      </c>
      <c r="V22" s="464">
        <v>32</v>
      </c>
      <c r="W22" s="533">
        <v>0.26657780739753417</v>
      </c>
      <c r="X22" s="464">
        <v>40</v>
      </c>
      <c r="Y22" s="533">
        <v>0.30663089306247604</v>
      </c>
      <c r="Z22" s="464">
        <v>12004</v>
      </c>
      <c r="AA22" s="464">
        <v>13045</v>
      </c>
      <c r="AC22" s="542"/>
      <c r="AD22" s="541"/>
    </row>
    <row r="23" spans="1:30">
      <c r="A23" s="126" t="s">
        <v>154</v>
      </c>
      <c r="B23" s="464">
        <v>14267</v>
      </c>
      <c r="C23" s="533">
        <v>29.634630164302184</v>
      </c>
      <c r="D23" s="464">
        <v>11280</v>
      </c>
      <c r="E23" s="533">
        <v>28.106545735429695</v>
      </c>
      <c r="F23" s="464">
        <v>10075</v>
      </c>
      <c r="G23" s="533">
        <v>20.927237604636186</v>
      </c>
      <c r="H23" s="464">
        <v>8733</v>
      </c>
      <c r="I23" s="533">
        <v>21.76014750953081</v>
      </c>
      <c r="J23" s="464">
        <v>22142</v>
      </c>
      <c r="K23" s="533">
        <v>45.992148391251064</v>
      </c>
      <c r="L23" s="464">
        <v>19367</v>
      </c>
      <c r="M23" s="533">
        <v>48.257045324296712</v>
      </c>
      <c r="N23" s="464">
        <v>690</v>
      </c>
      <c r="O23" s="533">
        <v>1.4332301684564734</v>
      </c>
      <c r="P23" s="464">
        <v>673</v>
      </c>
      <c r="Q23" s="533">
        <v>1.6769242269454065</v>
      </c>
      <c r="R23" s="453" t="s">
        <v>46</v>
      </c>
      <c r="S23" s="453" t="s">
        <v>46</v>
      </c>
      <c r="T23" s="464" t="s">
        <v>46</v>
      </c>
      <c r="U23" s="533" t="s">
        <v>46</v>
      </c>
      <c r="V23" s="464">
        <v>969</v>
      </c>
      <c r="W23" s="533">
        <v>2.012753671354091</v>
      </c>
      <c r="X23" s="464">
        <v>80</v>
      </c>
      <c r="Y23" s="533">
        <v>0.19933720379737374</v>
      </c>
      <c r="Z23" s="464">
        <v>48143</v>
      </c>
      <c r="AA23" s="464">
        <v>40133</v>
      </c>
      <c r="AC23" s="542"/>
      <c r="AD23" s="541"/>
    </row>
    <row r="24" spans="1:30">
      <c r="A24" s="126" t="s">
        <v>34</v>
      </c>
      <c r="B24" s="464">
        <v>1533</v>
      </c>
      <c r="C24" s="533">
        <v>13.494718309859154</v>
      </c>
      <c r="D24" s="464">
        <v>1560</v>
      </c>
      <c r="E24" s="533">
        <v>13.776050865418579</v>
      </c>
      <c r="F24" s="464">
        <v>1902</v>
      </c>
      <c r="G24" s="533">
        <v>16.742957746478872</v>
      </c>
      <c r="H24" s="464">
        <v>2192</v>
      </c>
      <c r="I24" s="533">
        <v>19.357117626280466</v>
      </c>
      <c r="J24" s="464">
        <v>7455</v>
      </c>
      <c r="K24" s="533">
        <v>65.625</v>
      </c>
      <c r="L24" s="464">
        <v>7292</v>
      </c>
      <c r="M24" s="533">
        <v>64.394206993995056</v>
      </c>
      <c r="N24" s="464">
        <v>319</v>
      </c>
      <c r="O24" s="533">
        <v>2.808098591549296</v>
      </c>
      <c r="P24" s="464">
        <v>265</v>
      </c>
      <c r="Q24" s="533">
        <v>2.3401624867537971</v>
      </c>
      <c r="R24" s="464">
        <v>72</v>
      </c>
      <c r="S24" s="533">
        <v>0.63380281690140849</v>
      </c>
      <c r="T24" s="464">
        <v>7</v>
      </c>
      <c r="U24" s="533">
        <v>6.1815612857647473E-2</v>
      </c>
      <c r="V24" s="464">
        <v>79</v>
      </c>
      <c r="W24" s="533">
        <v>0.69542253521126762</v>
      </c>
      <c r="X24" s="464">
        <v>8</v>
      </c>
      <c r="Y24" s="533">
        <v>7.0646414694454263E-2</v>
      </c>
      <c r="Z24" s="464">
        <v>11360</v>
      </c>
      <c r="AA24" s="464">
        <v>11324</v>
      </c>
      <c r="AC24" s="542"/>
      <c r="AD24" s="541"/>
    </row>
    <row r="25" spans="1:30">
      <c r="A25" s="126" t="s">
        <v>202</v>
      </c>
      <c r="B25" s="464">
        <v>1369</v>
      </c>
      <c r="C25" s="533">
        <v>15.535633227417158</v>
      </c>
      <c r="D25" s="464">
        <v>857</v>
      </c>
      <c r="E25" s="533">
        <v>16.515706301792253</v>
      </c>
      <c r="F25" s="464">
        <v>1729</v>
      </c>
      <c r="G25" s="533">
        <v>19.620971402632772</v>
      </c>
      <c r="H25" s="464">
        <v>1131</v>
      </c>
      <c r="I25" s="533">
        <v>21.796107149739836</v>
      </c>
      <c r="J25" s="464">
        <v>5590</v>
      </c>
      <c r="K25" s="533">
        <v>63.436223331820244</v>
      </c>
      <c r="L25" s="464">
        <v>3177</v>
      </c>
      <c r="M25" s="533">
        <v>61.225669685873967</v>
      </c>
      <c r="N25" s="464">
        <v>16</v>
      </c>
      <c r="O25" s="533">
        <v>0.18157058556513844</v>
      </c>
      <c r="P25" s="464">
        <v>14</v>
      </c>
      <c r="Q25" s="533">
        <v>0.26980150317980345</v>
      </c>
      <c r="R25" s="464">
        <v>21</v>
      </c>
      <c r="S25" s="533">
        <v>0.23831139355424422</v>
      </c>
      <c r="T25" s="464">
        <v>4</v>
      </c>
      <c r="U25" s="533">
        <v>7.7086143765658116E-2</v>
      </c>
      <c r="V25" s="464">
        <v>87</v>
      </c>
      <c r="W25" s="533">
        <v>0.98729005901044031</v>
      </c>
      <c r="X25" s="464">
        <v>6</v>
      </c>
      <c r="Y25" s="533">
        <v>0.11562921564848719</v>
      </c>
      <c r="Z25" s="464">
        <v>8812</v>
      </c>
      <c r="AA25" s="464">
        <v>5189</v>
      </c>
      <c r="AC25" s="542"/>
      <c r="AD25" s="541"/>
    </row>
    <row r="26" spans="1:30">
      <c r="A26" s="126" t="s">
        <v>179</v>
      </c>
      <c r="B26" s="464">
        <v>11712</v>
      </c>
      <c r="C26" s="533">
        <v>68.291545189504376</v>
      </c>
      <c r="D26" s="464">
        <v>11224</v>
      </c>
      <c r="E26" s="533">
        <v>65.942071558662832</v>
      </c>
      <c r="F26" s="464">
        <v>1256</v>
      </c>
      <c r="G26" s="533">
        <v>7.3236151603498545</v>
      </c>
      <c r="H26" s="464">
        <v>1461</v>
      </c>
      <c r="I26" s="533">
        <v>8.5835144821103349</v>
      </c>
      <c r="J26" s="464">
        <v>4132</v>
      </c>
      <c r="K26" s="533">
        <v>24.093294460641399</v>
      </c>
      <c r="L26" s="464">
        <v>4105</v>
      </c>
      <c r="M26" s="533">
        <v>24.117266905587215</v>
      </c>
      <c r="N26" s="464">
        <v>47</v>
      </c>
      <c r="O26" s="533">
        <v>0.27405247813411077</v>
      </c>
      <c r="P26" s="464">
        <v>32</v>
      </c>
      <c r="Q26" s="533">
        <v>0.18800305504964457</v>
      </c>
      <c r="R26" s="464">
        <v>3</v>
      </c>
      <c r="S26" s="533">
        <v>1.7492711370262391E-2</v>
      </c>
      <c r="T26" s="464">
        <v>1</v>
      </c>
      <c r="U26" s="533">
        <v>5.8750954703013928E-3</v>
      </c>
      <c r="V26" s="453" t="s">
        <v>46</v>
      </c>
      <c r="W26" s="453" t="s">
        <v>46</v>
      </c>
      <c r="X26" s="464">
        <v>198</v>
      </c>
      <c r="Y26" s="533">
        <v>1.1632689031196757</v>
      </c>
      <c r="Z26" s="464">
        <v>17150</v>
      </c>
      <c r="AA26" s="464">
        <v>17021</v>
      </c>
      <c r="AC26" s="542"/>
      <c r="AD26" s="541"/>
    </row>
    <row r="27" spans="1:30">
      <c r="A27" s="126" t="s">
        <v>19</v>
      </c>
      <c r="B27" s="464">
        <v>5981</v>
      </c>
      <c r="C27" s="533">
        <v>19.428292999837584</v>
      </c>
      <c r="D27" s="464">
        <v>1518</v>
      </c>
      <c r="E27" s="533">
        <v>15.686679756122766</v>
      </c>
      <c r="F27" s="464">
        <v>4685</v>
      </c>
      <c r="G27" s="533">
        <v>15.21845054409615</v>
      </c>
      <c r="H27" s="464">
        <v>1648</v>
      </c>
      <c r="I27" s="533">
        <v>17.030071303089802</v>
      </c>
      <c r="J27" s="464">
        <v>18799</v>
      </c>
      <c r="K27" s="533">
        <v>61.065453954848138</v>
      </c>
      <c r="L27" s="464">
        <v>6190</v>
      </c>
      <c r="M27" s="533">
        <v>63.966105197891906</v>
      </c>
      <c r="N27" s="464">
        <v>115</v>
      </c>
      <c r="O27" s="533">
        <v>0.37355855124248821</v>
      </c>
      <c r="P27" s="464">
        <v>262</v>
      </c>
      <c r="Q27" s="533">
        <v>2.7074506561951019</v>
      </c>
      <c r="R27" s="464">
        <v>106</v>
      </c>
      <c r="S27" s="533">
        <v>0.3443235341887283</v>
      </c>
      <c r="T27" s="464">
        <v>5</v>
      </c>
      <c r="U27" s="533">
        <v>5.1668905652578277E-2</v>
      </c>
      <c r="V27" s="464">
        <v>1099</v>
      </c>
      <c r="W27" s="533">
        <v>3.5699204157869091</v>
      </c>
      <c r="X27" s="464">
        <v>54</v>
      </c>
      <c r="Y27" s="533">
        <v>0.55802418104784546</v>
      </c>
      <c r="Z27" s="464">
        <v>30785</v>
      </c>
      <c r="AA27" s="464">
        <v>9677</v>
      </c>
      <c r="AC27" s="542"/>
      <c r="AD27" s="541"/>
    </row>
    <row r="28" spans="1:30">
      <c r="A28" s="126" t="s">
        <v>23</v>
      </c>
      <c r="B28" s="464">
        <v>482</v>
      </c>
      <c r="C28" s="533">
        <v>16.311336717428087</v>
      </c>
      <c r="D28" s="464">
        <v>360</v>
      </c>
      <c r="E28" s="533">
        <v>18.769551616266945</v>
      </c>
      <c r="F28" s="464">
        <v>576</v>
      </c>
      <c r="G28" s="533">
        <v>19.492385786802032</v>
      </c>
      <c r="H28" s="464">
        <v>425</v>
      </c>
      <c r="I28" s="533">
        <v>22.158498435870698</v>
      </c>
      <c r="J28" s="464">
        <v>1890</v>
      </c>
      <c r="K28" s="533">
        <v>63.959390862944161</v>
      </c>
      <c r="L28" s="464">
        <v>820</v>
      </c>
      <c r="M28" s="533">
        <v>42.752867570385817</v>
      </c>
      <c r="N28" s="464">
        <v>5</v>
      </c>
      <c r="O28" s="533">
        <v>0.16920473773265651</v>
      </c>
      <c r="P28" s="464">
        <v>60</v>
      </c>
      <c r="Q28" s="533">
        <v>3.1282586027111576</v>
      </c>
      <c r="R28" s="464">
        <v>2</v>
      </c>
      <c r="S28" s="533">
        <v>6.7681895093062605E-2</v>
      </c>
      <c r="T28" s="464">
        <v>1</v>
      </c>
      <c r="U28" s="533">
        <v>5.213764337851929E-2</v>
      </c>
      <c r="V28" s="453" t="s">
        <v>46</v>
      </c>
      <c r="W28" s="453" t="s">
        <v>46</v>
      </c>
      <c r="X28" s="464">
        <v>252</v>
      </c>
      <c r="Y28" s="533">
        <v>13.138686131386862</v>
      </c>
      <c r="Z28" s="464">
        <v>2955</v>
      </c>
      <c r="AA28" s="464">
        <v>1918</v>
      </c>
      <c r="AC28" s="542"/>
      <c r="AD28" s="541"/>
    </row>
    <row r="29" spans="1:30">
      <c r="A29" s="126" t="s">
        <v>156</v>
      </c>
      <c r="B29" s="464">
        <v>9029</v>
      </c>
      <c r="C29" s="533">
        <v>27.407115104419621</v>
      </c>
      <c r="D29" s="464">
        <v>2788</v>
      </c>
      <c r="E29" s="533">
        <v>27.78276033881415</v>
      </c>
      <c r="F29" s="464">
        <v>8267</v>
      </c>
      <c r="G29" s="533">
        <v>25.094099077221951</v>
      </c>
      <c r="H29" s="464">
        <v>2472</v>
      </c>
      <c r="I29" s="533">
        <v>24.633781763826608</v>
      </c>
      <c r="J29" s="464">
        <v>14766</v>
      </c>
      <c r="K29" s="533">
        <v>44.821515298688681</v>
      </c>
      <c r="L29" s="464">
        <v>4717</v>
      </c>
      <c r="M29" s="533">
        <v>47.005480817140011</v>
      </c>
      <c r="N29" s="464">
        <v>13</v>
      </c>
      <c r="O29" s="533">
        <v>3.946090335114133E-2</v>
      </c>
      <c r="P29" s="464">
        <v>5</v>
      </c>
      <c r="Q29" s="533">
        <v>4.9825610363726958E-2</v>
      </c>
      <c r="R29" s="453" t="s">
        <v>46</v>
      </c>
      <c r="S29" s="453" t="s">
        <v>46</v>
      </c>
      <c r="T29" s="464" t="s">
        <v>46</v>
      </c>
      <c r="U29" s="533" t="s">
        <v>46</v>
      </c>
      <c r="V29" s="464">
        <v>869</v>
      </c>
      <c r="W29" s="533">
        <v>2.6378096163186013</v>
      </c>
      <c r="X29" s="464">
        <v>53</v>
      </c>
      <c r="Y29" s="533">
        <v>0.52815146985550576</v>
      </c>
      <c r="Z29" s="464">
        <v>32944</v>
      </c>
      <c r="AA29" s="464">
        <v>10035</v>
      </c>
      <c r="AC29" s="542"/>
      <c r="AD29" s="541"/>
    </row>
    <row r="30" spans="1:30">
      <c r="A30" s="126" t="s">
        <v>24</v>
      </c>
      <c r="B30" s="464">
        <v>1306</v>
      </c>
      <c r="C30" s="533">
        <v>27.810902896081771</v>
      </c>
      <c r="D30" s="464">
        <v>1563</v>
      </c>
      <c r="E30" s="533">
        <v>28.736900165471592</v>
      </c>
      <c r="F30" s="464">
        <v>729</v>
      </c>
      <c r="G30" s="533">
        <v>15.523850085178875</v>
      </c>
      <c r="H30" s="464">
        <v>1046</v>
      </c>
      <c r="I30" s="533">
        <v>19.231476374333518</v>
      </c>
      <c r="J30" s="464">
        <v>2626</v>
      </c>
      <c r="K30" s="533">
        <v>55.919931856899488</v>
      </c>
      <c r="L30" s="464">
        <v>2734</v>
      </c>
      <c r="M30" s="533">
        <v>50.26659312373598</v>
      </c>
      <c r="N30" s="453" t="s">
        <v>46</v>
      </c>
      <c r="O30" s="453" t="s">
        <v>46</v>
      </c>
      <c r="P30" s="464">
        <v>23</v>
      </c>
      <c r="Q30" s="533">
        <v>0.42287185144327999</v>
      </c>
      <c r="R30" s="453" t="s">
        <v>46</v>
      </c>
      <c r="S30" s="453" t="s">
        <v>46</v>
      </c>
      <c r="T30" s="464" t="s">
        <v>46</v>
      </c>
      <c r="U30" s="533" t="s">
        <v>46</v>
      </c>
      <c r="V30" s="464">
        <v>35</v>
      </c>
      <c r="W30" s="533">
        <v>0.74531516183986368</v>
      </c>
      <c r="X30" s="464">
        <v>73</v>
      </c>
      <c r="Y30" s="533">
        <v>1.3421584850156278</v>
      </c>
      <c r="Z30" s="464">
        <v>4696</v>
      </c>
      <c r="AA30" s="464">
        <v>5439</v>
      </c>
      <c r="AC30" s="542"/>
      <c r="AD30" s="541"/>
    </row>
    <row r="31" spans="1:30">
      <c r="A31" s="126" t="s">
        <v>47</v>
      </c>
      <c r="B31" s="464">
        <v>19049</v>
      </c>
      <c r="C31" s="533">
        <v>66.273527467557315</v>
      </c>
      <c r="D31" s="464">
        <v>14856</v>
      </c>
      <c r="E31" s="533">
        <v>67.622559060494339</v>
      </c>
      <c r="F31" s="464">
        <v>3726</v>
      </c>
      <c r="G31" s="533">
        <v>12.963156246738336</v>
      </c>
      <c r="H31" s="464">
        <v>2986</v>
      </c>
      <c r="I31" s="533">
        <v>13.591879466521007</v>
      </c>
      <c r="J31" s="464">
        <v>5795</v>
      </c>
      <c r="K31" s="533">
        <v>20.161430609191804</v>
      </c>
      <c r="L31" s="464">
        <v>4022</v>
      </c>
      <c r="M31" s="533">
        <v>18.307615276070827</v>
      </c>
      <c r="N31" s="464">
        <v>35</v>
      </c>
      <c r="O31" s="533">
        <v>0.12176877848519639</v>
      </c>
      <c r="P31" s="464">
        <v>36</v>
      </c>
      <c r="Q31" s="533">
        <v>0.16386726751331421</v>
      </c>
      <c r="R31" s="464">
        <v>120</v>
      </c>
      <c r="S31" s="533">
        <v>0.41749295480638765</v>
      </c>
      <c r="T31" s="464">
        <v>51</v>
      </c>
      <c r="U31" s="533">
        <v>0.2321452956438618</v>
      </c>
      <c r="V31" s="464">
        <v>18</v>
      </c>
      <c r="W31" s="533">
        <v>6.2623943220958142E-2</v>
      </c>
      <c r="X31" s="464">
        <v>18</v>
      </c>
      <c r="Y31" s="533">
        <v>8.1933633756657104E-2</v>
      </c>
      <c r="Z31" s="464">
        <v>28743</v>
      </c>
      <c r="AA31" s="464">
        <v>21969</v>
      </c>
      <c r="AC31" s="542"/>
      <c r="AD31" s="541"/>
    </row>
    <row r="32" spans="1:30">
      <c r="A32" s="126" t="s">
        <v>20</v>
      </c>
      <c r="B32" s="464">
        <v>1397</v>
      </c>
      <c r="C32" s="533">
        <v>20.388207822533566</v>
      </c>
      <c r="D32" s="464">
        <v>1233</v>
      </c>
      <c r="E32" s="533">
        <v>27.254641909814325</v>
      </c>
      <c r="F32" s="464">
        <v>1040</v>
      </c>
      <c r="G32" s="533">
        <v>15.178050204319907</v>
      </c>
      <c r="H32" s="464">
        <v>699</v>
      </c>
      <c r="I32" s="533">
        <v>15.450928381962864</v>
      </c>
      <c r="J32" s="464">
        <v>4283</v>
      </c>
      <c r="K32" s="533">
        <v>62.507297139521306</v>
      </c>
      <c r="L32" s="464">
        <v>2497</v>
      </c>
      <c r="M32" s="533">
        <v>55.194518125552605</v>
      </c>
      <c r="N32" s="464">
        <v>69</v>
      </c>
      <c r="O32" s="533">
        <v>1.0070052539404553</v>
      </c>
      <c r="P32" s="464">
        <v>83</v>
      </c>
      <c r="Q32" s="533">
        <v>1.8346595932802829</v>
      </c>
      <c r="R32" s="464">
        <v>10</v>
      </c>
      <c r="S32" s="533">
        <v>0.14594279042615294</v>
      </c>
      <c r="T32" s="464">
        <v>7</v>
      </c>
      <c r="U32" s="533">
        <v>0.15473032714412024</v>
      </c>
      <c r="V32" s="464">
        <v>53</v>
      </c>
      <c r="W32" s="533">
        <v>0.77349678925861065</v>
      </c>
      <c r="X32" s="464">
        <v>5</v>
      </c>
      <c r="Y32" s="533">
        <v>0.11052166224580018</v>
      </c>
      <c r="Z32" s="464">
        <v>6852</v>
      </c>
      <c r="AA32" s="464">
        <v>4524</v>
      </c>
      <c r="AC32" s="542"/>
      <c r="AD32" s="541"/>
    </row>
    <row r="33" spans="1:30">
      <c r="A33" s="126" t="s">
        <v>25</v>
      </c>
      <c r="B33" s="464">
        <v>167</v>
      </c>
      <c r="C33" s="533">
        <v>10.457107075767063</v>
      </c>
      <c r="D33" s="464">
        <v>200</v>
      </c>
      <c r="E33" s="533">
        <v>13.201320132013201</v>
      </c>
      <c r="F33" s="464">
        <v>310</v>
      </c>
      <c r="G33" s="533">
        <v>19.411396368190356</v>
      </c>
      <c r="H33" s="464">
        <v>294</v>
      </c>
      <c r="I33" s="533">
        <v>19.405940594059405</v>
      </c>
      <c r="J33" s="464">
        <v>1044</v>
      </c>
      <c r="K33" s="533">
        <v>65.37257357545397</v>
      </c>
      <c r="L33" s="464">
        <v>927</v>
      </c>
      <c r="M33" s="533">
        <v>61.188118811881189</v>
      </c>
      <c r="N33" s="464">
        <v>36</v>
      </c>
      <c r="O33" s="533">
        <v>2.2542266750156545</v>
      </c>
      <c r="P33" s="464" t="s">
        <v>46</v>
      </c>
      <c r="Q33" s="533" t="s">
        <v>46</v>
      </c>
      <c r="R33" s="464">
        <v>40</v>
      </c>
      <c r="S33" s="533">
        <v>2.5046963055729492</v>
      </c>
      <c r="T33" s="464">
        <v>94</v>
      </c>
      <c r="U33" s="533">
        <v>6.2046204620462042</v>
      </c>
      <c r="V33" s="453" t="s">
        <v>46</v>
      </c>
      <c r="W33" s="453" t="s">
        <v>46</v>
      </c>
      <c r="X33" s="464" t="s">
        <v>46</v>
      </c>
      <c r="Y33" s="533" t="s">
        <v>46</v>
      </c>
      <c r="Z33" s="464">
        <v>1597</v>
      </c>
      <c r="AA33" s="464">
        <v>1515</v>
      </c>
      <c r="AC33" s="542"/>
      <c r="AD33" s="541"/>
    </row>
    <row r="34" spans="1:30">
      <c r="A34" s="126" t="s">
        <v>26</v>
      </c>
      <c r="B34" s="464">
        <v>10910</v>
      </c>
      <c r="C34" s="533">
        <v>64.252061248527681</v>
      </c>
      <c r="D34" s="464">
        <v>8873</v>
      </c>
      <c r="E34" s="533">
        <v>61.485690527336985</v>
      </c>
      <c r="F34" s="464">
        <v>1682</v>
      </c>
      <c r="G34" s="533">
        <v>9.9057714958775023</v>
      </c>
      <c r="H34" s="464">
        <v>1381</v>
      </c>
      <c r="I34" s="533">
        <v>9.5696763911024885</v>
      </c>
      <c r="J34" s="464">
        <v>4226</v>
      </c>
      <c r="K34" s="533">
        <v>24.888103651354534</v>
      </c>
      <c r="L34" s="464">
        <v>3838</v>
      </c>
      <c r="M34" s="533">
        <v>26.595523525743193</v>
      </c>
      <c r="N34" s="464">
        <v>107</v>
      </c>
      <c r="O34" s="533">
        <v>0.63015312131919909</v>
      </c>
      <c r="P34" s="464">
        <v>305</v>
      </c>
      <c r="Q34" s="533">
        <v>2.1135056475642715</v>
      </c>
      <c r="R34" s="464">
        <v>23</v>
      </c>
      <c r="S34" s="533">
        <v>0.13545347467608951</v>
      </c>
      <c r="T34" s="464">
        <v>14</v>
      </c>
      <c r="U34" s="533">
        <v>9.7013373986556711E-2</v>
      </c>
      <c r="V34" s="464">
        <v>32</v>
      </c>
      <c r="W34" s="533">
        <v>0.18845700824499412</v>
      </c>
      <c r="X34" s="464">
        <v>20</v>
      </c>
      <c r="Y34" s="533">
        <v>0.13859053426650961</v>
      </c>
      <c r="Z34" s="464">
        <v>16980</v>
      </c>
      <c r="AA34" s="464">
        <v>14431</v>
      </c>
      <c r="AC34" s="542"/>
      <c r="AD34" s="541"/>
    </row>
    <row r="35" spans="1:30">
      <c r="A35" s="126" t="s">
        <v>158</v>
      </c>
      <c r="B35" s="464">
        <v>77207</v>
      </c>
      <c r="C35" s="533">
        <v>45.789742129860272</v>
      </c>
      <c r="D35" s="464" t="s">
        <v>37</v>
      </c>
      <c r="E35" s="890" t="s">
        <v>37</v>
      </c>
      <c r="F35" s="464">
        <v>27544</v>
      </c>
      <c r="G35" s="533">
        <v>16.335729366830357</v>
      </c>
      <c r="H35" s="464" t="s">
        <v>37</v>
      </c>
      <c r="I35" s="890" t="s">
        <v>37</v>
      </c>
      <c r="J35" s="464">
        <v>63289</v>
      </c>
      <c r="K35" s="533">
        <v>37.535288117097238</v>
      </c>
      <c r="L35" s="464" t="s">
        <v>37</v>
      </c>
      <c r="M35" s="890" t="s">
        <v>37</v>
      </c>
      <c r="N35" s="464">
        <v>343</v>
      </c>
      <c r="O35" s="533">
        <v>0.20342561620762462</v>
      </c>
      <c r="P35" s="464" t="s">
        <v>37</v>
      </c>
      <c r="Q35" s="890" t="s">
        <v>37</v>
      </c>
      <c r="R35" s="464">
        <v>30</v>
      </c>
      <c r="S35" s="533">
        <v>1.7792327948188739E-2</v>
      </c>
      <c r="T35" s="464" t="s">
        <v>37</v>
      </c>
      <c r="U35" s="890" t="s">
        <v>37</v>
      </c>
      <c r="V35" s="464">
        <v>199</v>
      </c>
      <c r="W35" s="533">
        <v>0.11802244205631865</v>
      </c>
      <c r="X35" s="464" t="s">
        <v>37</v>
      </c>
      <c r="Y35" s="890" t="s">
        <v>37</v>
      </c>
      <c r="Z35" s="464">
        <v>168612</v>
      </c>
      <c r="AA35" s="464" t="s">
        <v>37</v>
      </c>
      <c r="AC35" s="542"/>
      <c r="AD35" s="541"/>
    </row>
    <row r="36" spans="1:30">
      <c r="A36" s="126" t="s">
        <v>38</v>
      </c>
      <c r="B36" s="464">
        <v>525</v>
      </c>
      <c r="C36" s="533">
        <v>11.55878467635403</v>
      </c>
      <c r="D36" s="464">
        <v>165</v>
      </c>
      <c r="E36" s="533">
        <v>9.4124358243011983</v>
      </c>
      <c r="F36" s="464">
        <v>485</v>
      </c>
      <c r="G36" s="533">
        <v>10.678115367679437</v>
      </c>
      <c r="H36" s="464">
        <v>260</v>
      </c>
      <c r="I36" s="533">
        <v>14.831717056474615</v>
      </c>
      <c r="J36" s="464">
        <v>3439</v>
      </c>
      <c r="K36" s="533">
        <v>75.715543813298112</v>
      </c>
      <c r="L36" s="464">
        <v>1262</v>
      </c>
      <c r="M36" s="533">
        <v>71.990872789503712</v>
      </c>
      <c r="N36" s="464">
        <v>55</v>
      </c>
      <c r="O36" s="533">
        <v>1.210920299427565</v>
      </c>
      <c r="P36" s="464">
        <v>66</v>
      </c>
      <c r="Q36" s="533">
        <v>3.764974329720479</v>
      </c>
      <c r="R36" s="464">
        <v>1</v>
      </c>
      <c r="S36" s="533">
        <v>2.2016732716864818E-2</v>
      </c>
      <c r="T36" s="464" t="s">
        <v>46</v>
      </c>
      <c r="U36" s="533" t="s">
        <v>46</v>
      </c>
      <c r="V36" s="464">
        <v>37</v>
      </c>
      <c r="W36" s="533">
        <v>0.81461911052399827</v>
      </c>
      <c r="X36" s="464" t="s">
        <v>46</v>
      </c>
      <c r="Y36" s="533" t="s">
        <v>46</v>
      </c>
      <c r="Z36" s="464">
        <v>4542</v>
      </c>
      <c r="AA36" s="464">
        <v>1753</v>
      </c>
      <c r="AC36" s="542"/>
      <c r="AD36" s="541"/>
    </row>
    <row r="37" spans="1:30" s="480" customFormat="1">
      <c r="A37" s="467" t="s">
        <v>27</v>
      </c>
      <c r="B37" s="468">
        <v>374</v>
      </c>
      <c r="C37" s="469">
        <v>15.760640539401601</v>
      </c>
      <c r="D37" s="468">
        <v>388</v>
      </c>
      <c r="E37" s="469">
        <v>15.342032423882957</v>
      </c>
      <c r="F37" s="468">
        <v>503</v>
      </c>
      <c r="G37" s="469">
        <v>21.196797302991992</v>
      </c>
      <c r="H37" s="468">
        <v>582</v>
      </c>
      <c r="I37" s="469">
        <v>23.013048635824436</v>
      </c>
      <c r="J37" s="468">
        <v>1495</v>
      </c>
      <c r="K37" s="469">
        <v>63.000421407501051</v>
      </c>
      <c r="L37" s="468">
        <v>1499</v>
      </c>
      <c r="M37" s="469">
        <v>59.272439699485965</v>
      </c>
      <c r="N37" s="543" t="s">
        <v>46</v>
      </c>
      <c r="O37" s="543" t="s">
        <v>46</v>
      </c>
      <c r="P37" s="468">
        <v>52</v>
      </c>
      <c r="Q37" s="469">
        <v>2.0561486753657574</v>
      </c>
      <c r="R37" s="468">
        <v>1</v>
      </c>
      <c r="S37" s="469">
        <v>4.2140750105351878E-2</v>
      </c>
      <c r="T37" s="468">
        <v>4</v>
      </c>
      <c r="U37" s="469">
        <v>0.15816528272044286</v>
      </c>
      <c r="V37" s="543" t="s">
        <v>46</v>
      </c>
      <c r="W37" s="543" t="s">
        <v>46</v>
      </c>
      <c r="X37" s="468">
        <v>4</v>
      </c>
      <c r="Y37" s="469">
        <v>0.15816528272044286</v>
      </c>
      <c r="Z37" s="468">
        <v>2373</v>
      </c>
      <c r="AA37" s="468">
        <v>2529</v>
      </c>
      <c r="AC37" s="542"/>
      <c r="AD37" s="541"/>
    </row>
    <row r="38" spans="1:30">
      <c r="A38" s="228" t="s">
        <v>453</v>
      </c>
      <c r="B38" s="544"/>
      <c r="C38" s="544"/>
      <c r="D38" s="544"/>
      <c r="E38" s="544"/>
      <c r="F38" s="539"/>
      <c r="G38" s="539"/>
      <c r="H38" s="539"/>
      <c r="I38" s="539"/>
      <c r="J38" s="539"/>
      <c r="K38" s="539"/>
      <c r="L38" s="539"/>
      <c r="M38" s="539"/>
      <c r="N38" s="539"/>
      <c r="O38" s="539"/>
      <c r="P38" s="539"/>
      <c r="Q38" s="539"/>
      <c r="R38" s="539"/>
      <c r="S38" s="539"/>
      <c r="T38" s="539"/>
      <c r="U38" s="539"/>
      <c r="V38" s="539"/>
      <c r="W38" s="539"/>
      <c r="X38" s="539"/>
      <c r="Y38" s="539"/>
      <c r="Z38" s="539"/>
    </row>
    <row r="39" spans="1:30">
      <c r="A39" s="475" t="s">
        <v>337</v>
      </c>
      <c r="B39" s="269"/>
      <c r="C39" s="269"/>
      <c r="D39" s="269"/>
      <c r="E39" s="269"/>
      <c r="F39" s="269"/>
      <c r="G39" s="269"/>
      <c r="H39" s="269"/>
      <c r="I39" s="269"/>
      <c r="J39" s="269"/>
      <c r="K39" s="269"/>
      <c r="L39" s="269"/>
      <c r="M39" s="269"/>
      <c r="N39" s="269"/>
      <c r="O39" s="269"/>
      <c r="P39" s="269"/>
      <c r="Q39" s="269"/>
      <c r="R39" s="269"/>
      <c r="S39" s="269"/>
      <c r="T39" s="269"/>
      <c r="U39" s="269"/>
      <c r="V39" s="269"/>
      <c r="W39" s="269"/>
      <c r="X39" s="269"/>
      <c r="Y39" s="269"/>
      <c r="Z39" s="269"/>
    </row>
    <row r="40" spans="1:30">
      <c r="A40" s="475" t="s">
        <v>479</v>
      </c>
      <c r="B40" s="269"/>
      <c r="C40" s="269"/>
      <c r="D40" s="269"/>
      <c r="E40" s="269"/>
      <c r="F40" s="269"/>
      <c r="G40" s="269"/>
      <c r="H40" s="269"/>
      <c r="I40" s="269"/>
      <c r="J40" s="269"/>
      <c r="K40" s="269"/>
      <c r="L40" s="269"/>
      <c r="M40" s="269"/>
      <c r="N40" s="269"/>
      <c r="O40" s="269"/>
      <c r="P40" s="269"/>
      <c r="Q40" s="269"/>
      <c r="R40" s="269"/>
      <c r="S40" s="269"/>
      <c r="T40" s="269"/>
      <c r="U40" s="269"/>
      <c r="V40" s="269"/>
      <c r="W40" s="269"/>
      <c r="X40" s="269"/>
      <c r="Y40" s="269"/>
      <c r="Z40" s="269"/>
    </row>
    <row r="41" spans="1:30">
      <c r="A41" s="475" t="s">
        <v>486</v>
      </c>
      <c r="B41" s="269"/>
      <c r="C41" s="269"/>
      <c r="D41" s="269"/>
      <c r="E41" s="269"/>
      <c r="F41" s="269"/>
      <c r="G41" s="269"/>
      <c r="H41" s="269"/>
      <c r="I41" s="269"/>
      <c r="J41" s="269"/>
      <c r="K41" s="269"/>
      <c r="L41" s="269"/>
      <c r="M41" s="269"/>
      <c r="N41" s="269"/>
      <c r="O41" s="269"/>
      <c r="P41" s="269"/>
      <c r="Q41" s="269"/>
      <c r="R41" s="269"/>
      <c r="S41" s="269"/>
      <c r="T41" s="269"/>
      <c r="U41" s="269"/>
      <c r="V41" s="269"/>
      <c r="W41" s="269"/>
      <c r="X41" s="269"/>
      <c r="Y41" s="269"/>
      <c r="Z41" s="269"/>
    </row>
    <row r="46" spans="1:30">
      <c r="J46" s="622"/>
      <c r="K46" s="622"/>
      <c r="L46" s="622"/>
    </row>
    <row r="47" spans="1:30">
      <c r="B47" s="487"/>
      <c r="D47" s="545"/>
      <c r="J47" s="450"/>
      <c r="L47" s="546"/>
    </row>
    <row r="48" spans="1:30">
      <c r="B48" s="131"/>
      <c r="D48" s="131"/>
    </row>
    <row r="49" spans="2:12">
      <c r="B49" s="450"/>
      <c r="D49" s="547"/>
      <c r="J49" s="450"/>
      <c r="L49" s="546"/>
    </row>
    <row r="50" spans="2:12">
      <c r="B50" s="450"/>
      <c r="D50" s="450"/>
      <c r="J50" s="450"/>
      <c r="L50" s="546"/>
    </row>
    <row r="51" spans="2:12">
      <c r="B51" s="450"/>
      <c r="D51" s="450"/>
      <c r="J51" s="450"/>
      <c r="L51" s="546"/>
    </row>
    <row r="52" spans="2:12">
      <c r="B52" s="450"/>
      <c r="D52" s="450"/>
      <c r="J52" s="450"/>
      <c r="L52" s="546"/>
    </row>
    <row r="53" spans="2:12">
      <c r="B53" s="450"/>
      <c r="D53" s="450"/>
      <c r="J53" s="450"/>
      <c r="L53" s="546"/>
    </row>
    <row r="54" spans="2:12">
      <c r="B54" s="450"/>
      <c r="D54" s="458"/>
      <c r="J54" s="450"/>
      <c r="L54" s="546"/>
    </row>
    <row r="55" spans="2:12">
      <c r="B55" s="450"/>
      <c r="D55" s="458"/>
      <c r="J55" s="450"/>
      <c r="L55" s="546"/>
    </row>
    <row r="56" spans="2:12">
      <c r="B56" s="450"/>
      <c r="D56" s="450"/>
      <c r="J56" s="450"/>
      <c r="L56" s="546"/>
    </row>
    <row r="57" spans="2:12">
      <c r="B57" s="450"/>
      <c r="D57" s="458"/>
      <c r="J57" s="450"/>
      <c r="L57" s="546"/>
    </row>
    <row r="58" spans="2:12">
      <c r="B58" s="450"/>
      <c r="D58" s="456"/>
      <c r="J58" s="450"/>
      <c r="L58" s="546"/>
    </row>
    <row r="59" spans="2:12">
      <c r="B59" s="450"/>
      <c r="D59" s="456"/>
      <c r="J59" s="450"/>
      <c r="L59" s="546"/>
    </row>
    <row r="60" spans="2:12">
      <c r="B60" s="450"/>
      <c r="D60" s="456"/>
      <c r="J60" s="450"/>
      <c r="L60" s="546"/>
    </row>
    <row r="61" spans="2:12">
      <c r="B61" s="450"/>
      <c r="D61" s="458"/>
      <c r="J61" s="450"/>
      <c r="L61" s="546"/>
    </row>
    <row r="62" spans="2:12">
      <c r="B62" s="450"/>
      <c r="D62" s="456"/>
      <c r="J62" s="450"/>
      <c r="L62" s="546"/>
    </row>
    <row r="63" spans="2:12">
      <c r="B63" s="450"/>
      <c r="D63" s="458"/>
      <c r="J63" s="450"/>
      <c r="L63" s="546"/>
    </row>
    <row r="64" spans="2:12">
      <c r="B64" s="450"/>
      <c r="D64" s="458"/>
      <c r="J64" s="450"/>
      <c r="L64" s="546"/>
    </row>
    <row r="65" spans="2:12">
      <c r="B65" s="450"/>
      <c r="D65" s="464"/>
      <c r="J65" s="450"/>
      <c r="L65" s="546"/>
    </row>
    <row r="66" spans="2:12">
      <c r="B66" s="488"/>
      <c r="D66" s="464"/>
      <c r="J66" s="450"/>
      <c r="L66" s="546"/>
    </row>
    <row r="67" spans="2:12">
      <c r="B67" s="488"/>
      <c r="D67" s="458"/>
      <c r="J67" s="450"/>
      <c r="L67" s="546"/>
    </row>
    <row r="68" spans="2:12">
      <c r="B68" s="488"/>
      <c r="D68" s="458"/>
      <c r="J68" s="450"/>
      <c r="L68" s="546"/>
    </row>
    <row r="69" spans="2:12">
      <c r="B69" s="488"/>
      <c r="D69" s="458"/>
      <c r="J69" s="450"/>
      <c r="L69" s="546"/>
    </row>
    <row r="70" spans="2:12">
      <c r="B70" s="488"/>
      <c r="D70" s="464"/>
      <c r="J70" s="450"/>
      <c r="L70" s="546"/>
    </row>
    <row r="71" spans="2:12">
      <c r="B71" s="488"/>
      <c r="D71" s="464"/>
      <c r="J71" s="450"/>
      <c r="L71" s="546"/>
    </row>
    <row r="72" spans="2:12">
      <c r="B72" s="488"/>
      <c r="D72" s="458"/>
      <c r="J72" s="450"/>
      <c r="L72" s="546"/>
    </row>
    <row r="73" spans="2:12">
      <c r="B73" s="488"/>
      <c r="D73" s="464"/>
      <c r="J73" s="450"/>
      <c r="L73" s="546"/>
    </row>
    <row r="74" spans="2:12">
      <c r="B74" s="488"/>
      <c r="D74" s="477"/>
      <c r="J74" s="450"/>
      <c r="L74" s="546"/>
    </row>
  </sheetData>
  <mergeCells count="21">
    <mergeCell ref="Z5:AA6"/>
    <mergeCell ref="B6:C6"/>
    <mergeCell ref="D6:E6"/>
    <mergeCell ref="F6:G6"/>
    <mergeCell ref="H6:I6"/>
    <mergeCell ref="J6:K6"/>
    <mergeCell ref="L6:M6"/>
    <mergeCell ref="N6:O6"/>
    <mergeCell ref="N5:Q5"/>
    <mergeCell ref="P6:Q6"/>
    <mergeCell ref="R6:S6"/>
    <mergeCell ref="T6:U6"/>
    <mergeCell ref="V6:W6"/>
    <mergeCell ref="X6:Y6"/>
    <mergeCell ref="R5:U5"/>
    <mergeCell ref="V5:Y5"/>
    <mergeCell ref="F4:L4"/>
    <mergeCell ref="A5:A7"/>
    <mergeCell ref="B5:E5"/>
    <mergeCell ref="F5:I5"/>
    <mergeCell ref="J5:M5"/>
  </mergeCells>
  <pageMargins left="0.511811024" right="0.511811024" top="0.78740157499999996" bottom="0.78740157499999996" header="0.31496062000000002" footer="0.31496062000000002"/>
  <pageSetup paperSize="9"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1"/>
  <sheetViews>
    <sheetView workbookViewId="0">
      <selection activeCell="L42" sqref="L42"/>
    </sheetView>
  </sheetViews>
  <sheetFormatPr defaultColWidth="8.85546875" defaultRowHeight="11.25"/>
  <cols>
    <col min="1" max="1" width="17.28515625" style="538" customWidth="1"/>
    <col min="2" max="2" width="8.85546875" style="565"/>
    <col min="3" max="3" width="8.85546875" style="441" customWidth="1"/>
    <col min="4" max="4" width="8.85546875" style="564"/>
    <col min="5" max="5" width="8.85546875" style="441" customWidth="1"/>
    <col min="6" max="6" width="8.85546875" style="564"/>
    <col min="7" max="7" width="8.85546875" style="441" customWidth="1"/>
    <col min="8" max="8" width="8.85546875" style="564"/>
    <col min="9" max="9" width="8.85546875" style="441" customWidth="1"/>
    <col min="10" max="10" width="8.85546875" style="564"/>
    <col min="11" max="11" width="8.85546875" style="441" customWidth="1"/>
    <col min="12" max="12" width="8.85546875" style="566" customWidth="1"/>
    <col min="13" max="13" width="8.85546875" style="441" customWidth="1"/>
    <col min="14" max="14" width="9.28515625" style="566" customWidth="1"/>
    <col min="15" max="15" width="8.85546875" style="441" customWidth="1"/>
    <col min="16" max="16" width="8.85546875" style="566" customWidth="1"/>
    <col min="17" max="17" width="8.85546875" style="441" customWidth="1"/>
    <col min="18" max="18" width="8.85546875" style="566" customWidth="1"/>
    <col min="19" max="19" width="7.5703125" style="441" customWidth="1"/>
    <col min="20" max="20" width="11.28515625" style="566" customWidth="1"/>
    <col min="21" max="21" width="13.85546875" style="441" customWidth="1"/>
    <col min="22" max="16384" width="8.85546875" style="441"/>
  </cols>
  <sheetData>
    <row r="1" spans="1:43">
      <c r="A1" s="489" t="s">
        <v>635</v>
      </c>
      <c r="B1" s="548"/>
      <c r="C1" s="305"/>
      <c r="D1" s="549"/>
      <c r="E1" s="269"/>
      <c r="F1" s="549"/>
      <c r="G1" s="269"/>
      <c r="H1" s="549"/>
      <c r="I1" s="269"/>
      <c r="J1" s="549"/>
      <c r="K1" s="269"/>
      <c r="L1" s="550"/>
      <c r="M1" s="269"/>
      <c r="N1" s="550"/>
      <c r="O1" s="269"/>
      <c r="P1" s="550"/>
      <c r="Q1" s="269"/>
      <c r="R1" s="550"/>
      <c r="S1" s="269"/>
      <c r="T1" s="550"/>
    </row>
    <row r="2" spans="1:43">
      <c r="A2" s="789" t="s">
        <v>491</v>
      </c>
      <c r="B2" s="548"/>
      <c r="C2" s="305"/>
      <c r="D2" s="551"/>
      <c r="E2" s="269"/>
      <c r="F2" s="549"/>
      <c r="G2" s="269"/>
      <c r="H2" s="549"/>
      <c r="I2" s="269"/>
      <c r="J2" s="549"/>
      <c r="K2" s="269"/>
      <c r="L2" s="550"/>
      <c r="M2" s="269"/>
      <c r="N2" s="550"/>
      <c r="O2" s="269"/>
      <c r="P2" s="550"/>
      <c r="Q2" s="269"/>
      <c r="R2" s="550"/>
      <c r="S2" s="269"/>
      <c r="T2" s="550"/>
    </row>
    <row r="3" spans="1:43" ht="13.5" customHeight="1">
      <c r="A3" s="789" t="s">
        <v>955</v>
      </c>
      <c r="B3" s="548"/>
      <c r="C3" s="305"/>
      <c r="D3" s="549"/>
      <c r="E3" s="269"/>
      <c r="F3" s="549"/>
      <c r="G3" s="269"/>
      <c r="H3" s="549"/>
      <c r="I3" s="269"/>
      <c r="J3" s="549"/>
      <c r="K3" s="269"/>
      <c r="L3" s="550"/>
      <c r="M3" s="269"/>
      <c r="N3" s="550"/>
      <c r="O3" s="269"/>
      <c r="P3" s="550"/>
      <c r="Q3" s="269"/>
      <c r="R3" s="550"/>
      <c r="S3" s="269"/>
      <c r="T3" s="550"/>
    </row>
    <row r="4" spans="1:43" ht="22.5" customHeight="1">
      <c r="A4" s="789"/>
      <c r="B4" s="548"/>
      <c r="C4" s="305"/>
      <c r="D4" s="549"/>
      <c r="E4" s="269"/>
      <c r="F4" s="549"/>
      <c r="G4" s="269"/>
      <c r="H4" s="549"/>
      <c r="I4" s="269"/>
      <c r="J4" s="549"/>
      <c r="K4" s="269"/>
      <c r="L4" s="550"/>
      <c r="M4" s="269"/>
      <c r="N4" s="550"/>
      <c r="O4" s="269"/>
      <c r="P4" s="550"/>
      <c r="Q4" s="269"/>
      <c r="R4" s="550"/>
      <c r="S4" s="269"/>
      <c r="T4" s="550"/>
    </row>
    <row r="5" spans="1:43" ht="24.75" customHeight="1">
      <c r="A5" s="1266" t="s">
        <v>101</v>
      </c>
      <c r="B5" s="1230" t="s">
        <v>492</v>
      </c>
      <c r="C5" s="1230"/>
      <c r="D5" s="1230" t="s">
        <v>493</v>
      </c>
      <c r="E5" s="1230"/>
      <c r="F5" s="1230" t="s">
        <v>494</v>
      </c>
      <c r="G5" s="1230"/>
      <c r="H5" s="1230" t="s">
        <v>495</v>
      </c>
      <c r="I5" s="1230"/>
      <c r="J5" s="1230" t="s">
        <v>496</v>
      </c>
      <c r="K5" s="1230"/>
      <c r="L5" s="1230" t="s">
        <v>497</v>
      </c>
      <c r="M5" s="1230"/>
      <c r="N5" s="1230" t="s">
        <v>498</v>
      </c>
      <c r="O5" s="1230"/>
      <c r="P5" s="1230" t="s">
        <v>499</v>
      </c>
      <c r="Q5" s="1230"/>
      <c r="R5" s="1230" t="s">
        <v>500</v>
      </c>
      <c r="S5" s="1230"/>
      <c r="T5" s="552" t="s">
        <v>108</v>
      </c>
      <c r="U5" s="796"/>
      <c r="V5" s="480"/>
      <c r="W5" s="480"/>
      <c r="X5" s="480"/>
      <c r="Y5" s="480"/>
      <c r="Z5" s="480"/>
      <c r="AA5" s="480"/>
      <c r="AB5" s="480"/>
      <c r="AC5" s="480"/>
      <c r="AD5" s="480"/>
      <c r="AE5" s="480"/>
      <c r="AF5" s="480"/>
      <c r="AG5" s="480"/>
      <c r="AH5" s="480"/>
      <c r="AI5" s="480"/>
      <c r="AJ5" s="480"/>
      <c r="AK5" s="480"/>
      <c r="AL5" s="480"/>
      <c r="AM5" s="480"/>
      <c r="AN5" s="480"/>
      <c r="AO5" s="480"/>
      <c r="AP5" s="480"/>
      <c r="AQ5" s="480"/>
    </row>
    <row r="6" spans="1:43">
      <c r="A6" s="1267"/>
      <c r="B6" s="553" t="s">
        <v>280</v>
      </c>
      <c r="C6" s="513" t="s">
        <v>477</v>
      </c>
      <c r="D6" s="554" t="s">
        <v>280</v>
      </c>
      <c r="E6" s="513" t="s">
        <v>477</v>
      </c>
      <c r="F6" s="554" t="s">
        <v>280</v>
      </c>
      <c r="G6" s="513" t="s">
        <v>477</v>
      </c>
      <c r="H6" s="554" t="s">
        <v>280</v>
      </c>
      <c r="I6" s="513" t="s">
        <v>477</v>
      </c>
      <c r="J6" s="554" t="s">
        <v>280</v>
      </c>
      <c r="K6" s="513" t="s">
        <v>477</v>
      </c>
      <c r="L6" s="555" t="s">
        <v>280</v>
      </c>
      <c r="M6" s="513" t="s">
        <v>477</v>
      </c>
      <c r="N6" s="555" t="s">
        <v>280</v>
      </c>
      <c r="O6" s="513" t="s">
        <v>477</v>
      </c>
      <c r="P6" s="555" t="s">
        <v>280</v>
      </c>
      <c r="Q6" s="513" t="s">
        <v>477</v>
      </c>
      <c r="R6" s="555" t="s">
        <v>280</v>
      </c>
      <c r="S6" s="513" t="s">
        <v>477</v>
      </c>
      <c r="T6" s="513" t="s">
        <v>477</v>
      </c>
      <c r="U6" s="796"/>
      <c r="V6" s="480"/>
      <c r="W6" s="480"/>
      <c r="X6" s="480"/>
      <c r="Y6" s="480"/>
      <c r="Z6" s="480"/>
      <c r="AA6" s="480"/>
      <c r="AB6" s="480"/>
      <c r="AC6" s="480"/>
      <c r="AD6" s="480"/>
      <c r="AE6" s="480"/>
      <c r="AF6" s="480"/>
      <c r="AG6" s="480"/>
      <c r="AH6" s="480"/>
      <c r="AI6" s="480"/>
      <c r="AJ6" s="480"/>
      <c r="AK6" s="480"/>
      <c r="AL6" s="480"/>
      <c r="AM6" s="480"/>
      <c r="AN6" s="480"/>
      <c r="AO6" s="480"/>
      <c r="AP6" s="480"/>
      <c r="AQ6" s="480"/>
    </row>
    <row r="7" spans="1:43">
      <c r="A7" s="446"/>
      <c r="B7" s="556"/>
      <c r="C7" s="781"/>
      <c r="D7" s="549"/>
      <c r="E7" s="269"/>
      <c r="F7" s="549"/>
      <c r="G7" s="132"/>
      <c r="H7" s="549"/>
      <c r="I7" s="492"/>
      <c r="J7" s="549"/>
      <c r="K7" s="492"/>
      <c r="L7" s="550"/>
      <c r="M7" s="492"/>
      <c r="N7" s="550"/>
      <c r="O7" s="492"/>
      <c r="P7" s="550"/>
      <c r="Q7" s="492"/>
      <c r="R7" s="550"/>
      <c r="S7" s="492"/>
      <c r="T7" s="550"/>
      <c r="U7" s="132"/>
      <c r="V7" s="480"/>
      <c r="W7" s="480"/>
      <c r="X7" s="480"/>
      <c r="Y7" s="480"/>
      <c r="Z7" s="480"/>
      <c r="AA7" s="480"/>
      <c r="AB7" s="480"/>
      <c r="AC7" s="480"/>
      <c r="AD7" s="480"/>
      <c r="AE7" s="480"/>
      <c r="AF7" s="480"/>
      <c r="AG7" s="480"/>
      <c r="AH7" s="480"/>
      <c r="AI7" s="480"/>
      <c r="AJ7" s="480"/>
      <c r="AK7" s="480"/>
      <c r="AL7" s="480"/>
      <c r="AM7" s="480"/>
      <c r="AN7" s="480"/>
      <c r="AO7" s="480"/>
      <c r="AP7" s="480"/>
      <c r="AQ7" s="480"/>
    </row>
    <row r="8" spans="1:43" s="485" customFormat="1">
      <c r="A8" s="790" t="s">
        <v>7</v>
      </c>
      <c r="B8" s="894">
        <v>13997</v>
      </c>
      <c r="C8" s="872">
        <v>5.8002304013790935</v>
      </c>
      <c r="D8" s="868">
        <v>21143</v>
      </c>
      <c r="E8" s="872">
        <v>8.7614682700834585</v>
      </c>
      <c r="F8" s="868">
        <v>127705</v>
      </c>
      <c r="G8" s="872">
        <v>52.919798771745171</v>
      </c>
      <c r="H8" s="868">
        <v>29388</v>
      </c>
      <c r="I8" s="872">
        <v>12.178121814369423</v>
      </c>
      <c r="J8" s="868">
        <v>27522</v>
      </c>
      <c r="K8" s="872">
        <v>11.404868265110768</v>
      </c>
      <c r="L8" s="865">
        <v>17713</v>
      </c>
      <c r="M8" s="872">
        <v>7.3401072443829305</v>
      </c>
      <c r="N8" s="865">
        <v>2327</v>
      </c>
      <c r="O8" s="872">
        <v>0.96428778624056233</v>
      </c>
      <c r="P8" s="865">
        <v>1199</v>
      </c>
      <c r="Q8" s="872">
        <v>0.49685477254079685</v>
      </c>
      <c r="R8" s="865">
        <v>324</v>
      </c>
      <c r="S8" s="872">
        <v>0.13426267414780499</v>
      </c>
      <c r="T8" s="865">
        <v>241318</v>
      </c>
      <c r="U8" s="448"/>
      <c r="V8" s="530"/>
      <c r="W8" s="530"/>
      <c r="X8" s="530"/>
      <c r="Y8" s="530"/>
      <c r="Z8" s="530"/>
      <c r="AA8" s="530"/>
      <c r="AB8" s="530"/>
      <c r="AC8" s="530"/>
      <c r="AD8" s="530"/>
      <c r="AE8" s="530"/>
      <c r="AF8" s="530"/>
      <c r="AG8" s="530"/>
      <c r="AH8" s="530"/>
      <c r="AI8" s="530"/>
      <c r="AJ8" s="530"/>
      <c r="AK8" s="530"/>
      <c r="AL8" s="530"/>
      <c r="AM8" s="530"/>
      <c r="AN8" s="530"/>
      <c r="AO8" s="530"/>
      <c r="AP8" s="530"/>
      <c r="AQ8" s="530"/>
    </row>
    <row r="9" spans="1:43">
      <c r="A9" s="446"/>
      <c r="B9" s="891"/>
      <c r="C9" s="531"/>
      <c r="D9" s="488"/>
      <c r="E9" s="531"/>
      <c r="F9" s="488"/>
      <c r="G9" s="531"/>
      <c r="H9" s="488"/>
      <c r="I9" s="531"/>
      <c r="J9" s="488"/>
      <c r="K9" s="531"/>
      <c r="L9" s="464"/>
      <c r="M9" s="531"/>
      <c r="N9" s="464"/>
      <c r="O9" s="531"/>
      <c r="P9" s="464"/>
      <c r="Q9" s="531"/>
      <c r="R9" s="464"/>
      <c r="S9" s="531"/>
      <c r="T9" s="464"/>
      <c r="V9" s="480"/>
      <c r="W9" s="480"/>
      <c r="X9" s="480"/>
      <c r="Y9" s="480"/>
      <c r="Z9" s="480"/>
      <c r="AA9" s="480"/>
      <c r="AB9" s="480"/>
      <c r="AC9" s="480"/>
      <c r="AD9" s="480"/>
      <c r="AE9" s="480"/>
      <c r="AF9" s="480"/>
      <c r="AG9" s="480"/>
      <c r="AH9" s="480"/>
      <c r="AI9" s="480"/>
      <c r="AJ9" s="480"/>
      <c r="AK9" s="480"/>
      <c r="AL9" s="480"/>
      <c r="AM9" s="480"/>
      <c r="AN9" s="480"/>
      <c r="AO9" s="480"/>
      <c r="AP9" s="480"/>
      <c r="AQ9" s="480"/>
    </row>
    <row r="10" spans="1:43">
      <c r="A10" s="888" t="s">
        <v>8</v>
      </c>
      <c r="B10" s="893">
        <v>224</v>
      </c>
      <c r="C10" s="557">
        <v>7.6502732240437155</v>
      </c>
      <c r="D10" s="558">
        <v>133</v>
      </c>
      <c r="E10" s="557">
        <v>4.5423497267759565</v>
      </c>
      <c r="F10" s="558">
        <v>1513</v>
      </c>
      <c r="G10" s="557">
        <v>51.673497267759558</v>
      </c>
      <c r="H10" s="558">
        <v>370</v>
      </c>
      <c r="I10" s="557">
        <v>12.636612021857923</v>
      </c>
      <c r="J10" s="558">
        <v>401</v>
      </c>
      <c r="K10" s="557">
        <v>13.69535519125683</v>
      </c>
      <c r="L10" s="501">
        <v>247</v>
      </c>
      <c r="M10" s="557">
        <v>8.4357923497267748</v>
      </c>
      <c r="N10" s="501">
        <v>30</v>
      </c>
      <c r="O10" s="557">
        <v>1.0245901639344261</v>
      </c>
      <c r="P10" s="501">
        <v>10</v>
      </c>
      <c r="Q10" s="557">
        <v>0.34153005464480873</v>
      </c>
      <c r="R10" s="501" t="s">
        <v>46</v>
      </c>
      <c r="S10" s="884" t="s">
        <v>46</v>
      </c>
      <c r="T10" s="501">
        <v>2928</v>
      </c>
      <c r="U10" s="452"/>
      <c r="V10" s="480"/>
      <c r="W10" s="480"/>
      <c r="X10" s="480"/>
      <c r="Y10" s="480"/>
      <c r="Z10" s="480"/>
      <c r="AA10" s="480"/>
      <c r="AB10" s="480"/>
      <c r="AC10" s="480"/>
      <c r="AD10" s="480"/>
      <c r="AE10" s="480"/>
      <c r="AF10" s="480"/>
      <c r="AG10" s="480"/>
      <c r="AH10" s="480"/>
      <c r="AI10" s="480"/>
      <c r="AJ10" s="480"/>
      <c r="AK10" s="480"/>
      <c r="AL10" s="480"/>
      <c r="AM10" s="480"/>
      <c r="AN10" s="480"/>
      <c r="AO10" s="480"/>
      <c r="AP10" s="480"/>
      <c r="AQ10" s="480"/>
    </row>
    <row r="11" spans="1:43">
      <c r="A11" s="343" t="s">
        <v>9</v>
      </c>
      <c r="B11" s="891">
        <v>979</v>
      </c>
      <c r="C11" s="531">
        <v>20.511208883301908</v>
      </c>
      <c r="D11" s="488">
        <v>590</v>
      </c>
      <c r="E11" s="531">
        <v>12.361198407710036</v>
      </c>
      <c r="F11" s="488">
        <v>2245</v>
      </c>
      <c r="G11" s="531">
        <v>47.035407500523782</v>
      </c>
      <c r="H11" s="488">
        <v>302</v>
      </c>
      <c r="I11" s="531">
        <v>6.3272574900481882</v>
      </c>
      <c r="J11" s="488">
        <v>349</v>
      </c>
      <c r="K11" s="531">
        <v>7.3119631259166145</v>
      </c>
      <c r="L11" s="464">
        <v>257</v>
      </c>
      <c r="M11" s="531">
        <v>5.3844542216635247</v>
      </c>
      <c r="N11" s="464">
        <v>31</v>
      </c>
      <c r="O11" s="531">
        <v>0.64948669599832398</v>
      </c>
      <c r="P11" s="464">
        <v>17</v>
      </c>
      <c r="Q11" s="531">
        <v>0.35617012361198408</v>
      </c>
      <c r="R11" s="464">
        <v>3</v>
      </c>
      <c r="S11" s="531">
        <v>6.2853551225644247E-2</v>
      </c>
      <c r="T11" s="464">
        <v>4773</v>
      </c>
      <c r="U11" s="452"/>
      <c r="V11" s="480"/>
      <c r="W11" s="480"/>
      <c r="X11" s="480"/>
      <c r="Y11" s="480"/>
      <c r="Z11" s="480"/>
      <c r="AA11" s="480"/>
      <c r="AB11" s="480"/>
      <c r="AC11" s="480"/>
      <c r="AD11" s="480"/>
      <c r="AE11" s="480"/>
      <c r="AF11" s="480"/>
      <c r="AG11" s="480"/>
      <c r="AH11" s="480"/>
      <c r="AI11" s="480"/>
      <c r="AJ11" s="480"/>
      <c r="AK11" s="480"/>
      <c r="AL11" s="480"/>
      <c r="AM11" s="480"/>
      <c r="AN11" s="480"/>
      <c r="AO11" s="480"/>
      <c r="AP11" s="480"/>
      <c r="AQ11" s="480"/>
    </row>
    <row r="12" spans="1:43">
      <c r="A12" s="343" t="s">
        <v>22</v>
      </c>
      <c r="B12" s="891">
        <v>53</v>
      </c>
      <c r="C12" s="531">
        <v>2.1527213647441106</v>
      </c>
      <c r="D12" s="488">
        <v>173</v>
      </c>
      <c r="E12" s="531">
        <v>7.0268074735986996</v>
      </c>
      <c r="F12" s="488">
        <v>802</v>
      </c>
      <c r="G12" s="531">
        <v>32.575142160844841</v>
      </c>
      <c r="H12" s="488">
        <v>709</v>
      </c>
      <c r="I12" s="531">
        <v>28.797725426482533</v>
      </c>
      <c r="J12" s="488">
        <v>319</v>
      </c>
      <c r="K12" s="531">
        <v>12.956945572705118</v>
      </c>
      <c r="L12" s="464">
        <v>346</v>
      </c>
      <c r="M12" s="531">
        <v>14.053614947197399</v>
      </c>
      <c r="N12" s="464">
        <v>15</v>
      </c>
      <c r="O12" s="531">
        <v>0.60926076360682369</v>
      </c>
      <c r="P12" s="464">
        <v>23</v>
      </c>
      <c r="Q12" s="531">
        <v>0.93419983753046298</v>
      </c>
      <c r="R12" s="464">
        <v>22</v>
      </c>
      <c r="S12" s="531">
        <v>0.89358245329000807</v>
      </c>
      <c r="T12" s="464">
        <v>2462</v>
      </c>
      <c r="U12" s="452"/>
    </row>
    <row r="13" spans="1:43">
      <c r="A13" s="343" t="s">
        <v>10</v>
      </c>
      <c r="B13" s="891">
        <v>222</v>
      </c>
      <c r="C13" s="531">
        <v>3.511546978804176</v>
      </c>
      <c r="D13" s="488">
        <v>235</v>
      </c>
      <c r="E13" s="531">
        <v>3.7171781081936097</v>
      </c>
      <c r="F13" s="488">
        <v>3358</v>
      </c>
      <c r="G13" s="531">
        <v>53.116102499209113</v>
      </c>
      <c r="H13" s="488">
        <v>563</v>
      </c>
      <c r="I13" s="531">
        <v>8.9054096804808598</v>
      </c>
      <c r="J13" s="488">
        <v>1145</v>
      </c>
      <c r="K13" s="531">
        <v>18.11135716545397</v>
      </c>
      <c r="L13" s="464">
        <v>563</v>
      </c>
      <c r="M13" s="531">
        <v>8.9054096804808598</v>
      </c>
      <c r="N13" s="464">
        <v>90</v>
      </c>
      <c r="O13" s="531">
        <v>1.4236001265422336</v>
      </c>
      <c r="P13" s="464">
        <v>135</v>
      </c>
      <c r="Q13" s="531">
        <v>2.1354001898133501</v>
      </c>
      <c r="R13" s="464">
        <v>11</v>
      </c>
      <c r="S13" s="531">
        <v>0.17399557102182853</v>
      </c>
      <c r="T13" s="464">
        <v>6322</v>
      </c>
      <c r="U13" s="452"/>
    </row>
    <row r="14" spans="1:43">
      <c r="A14" s="343" t="s">
        <v>11</v>
      </c>
      <c r="B14" s="891">
        <v>1070</v>
      </c>
      <c r="C14" s="531">
        <v>11.343157002014205</v>
      </c>
      <c r="D14" s="488">
        <v>1548</v>
      </c>
      <c r="E14" s="531">
        <v>16.41047386833457</v>
      </c>
      <c r="F14" s="488">
        <v>4831</v>
      </c>
      <c r="G14" s="531">
        <v>51.213823810028622</v>
      </c>
      <c r="H14" s="488">
        <v>705</v>
      </c>
      <c r="I14" s="531">
        <v>7.4737623237570237</v>
      </c>
      <c r="J14" s="488">
        <v>765</v>
      </c>
      <c r="K14" s="531">
        <v>8.1098272023746425</v>
      </c>
      <c r="L14" s="464">
        <v>470</v>
      </c>
      <c r="M14" s="531">
        <v>4.9825082158380152</v>
      </c>
      <c r="N14" s="464">
        <v>27</v>
      </c>
      <c r="O14" s="531">
        <v>0.28622919537792857</v>
      </c>
      <c r="P14" s="464">
        <v>16</v>
      </c>
      <c r="Q14" s="531">
        <v>0.1696173009646984</v>
      </c>
      <c r="R14" s="464">
        <v>1</v>
      </c>
      <c r="S14" s="531">
        <v>1.060108131029365E-2</v>
      </c>
      <c r="T14" s="464">
        <v>9433</v>
      </c>
      <c r="U14" s="452"/>
    </row>
    <row r="15" spans="1:43">
      <c r="A15" s="343" t="s">
        <v>12</v>
      </c>
      <c r="B15" s="891">
        <v>1105</v>
      </c>
      <c r="C15" s="531">
        <v>6.9066816676042251</v>
      </c>
      <c r="D15" s="488">
        <v>3995</v>
      </c>
      <c r="E15" s="531">
        <v>24.970310644415274</v>
      </c>
      <c r="F15" s="488">
        <v>7184</v>
      </c>
      <c r="G15" s="531">
        <v>44.902806425401586</v>
      </c>
      <c r="H15" s="488">
        <v>1482</v>
      </c>
      <c r="I15" s="531">
        <v>9.2630789424339017</v>
      </c>
      <c r="J15" s="488">
        <v>901</v>
      </c>
      <c r="K15" s="531">
        <v>5.631601975123445</v>
      </c>
      <c r="L15" s="464">
        <v>946</v>
      </c>
      <c r="M15" s="531">
        <v>5.9128695543471466</v>
      </c>
      <c r="N15" s="464">
        <v>165</v>
      </c>
      <c r="O15" s="531">
        <v>1.031314457153572</v>
      </c>
      <c r="P15" s="464">
        <v>47</v>
      </c>
      <c r="Q15" s="531">
        <v>0.29376836052253263</v>
      </c>
      <c r="R15" s="464">
        <v>174</v>
      </c>
      <c r="S15" s="531">
        <v>1.0875679729983123</v>
      </c>
      <c r="T15" s="464">
        <v>15999</v>
      </c>
      <c r="U15" s="452"/>
    </row>
    <row r="16" spans="1:43">
      <c r="A16" s="343" t="s">
        <v>13</v>
      </c>
      <c r="B16" s="891">
        <v>279</v>
      </c>
      <c r="C16" s="531">
        <v>2.4718702932577301</v>
      </c>
      <c r="D16" s="488">
        <v>133</v>
      </c>
      <c r="E16" s="531">
        <v>1.1783467706210684</v>
      </c>
      <c r="F16" s="488">
        <v>6599</v>
      </c>
      <c r="G16" s="531">
        <v>58.465491273146093</v>
      </c>
      <c r="H16" s="488">
        <v>1125</v>
      </c>
      <c r="I16" s="531">
        <v>9.9672189244263301</v>
      </c>
      <c r="J16" s="488">
        <v>1679</v>
      </c>
      <c r="K16" s="531">
        <v>14.875520510321609</v>
      </c>
      <c r="L16" s="464">
        <v>1216</v>
      </c>
      <c r="M16" s="531">
        <v>10.773456188535484</v>
      </c>
      <c r="N16" s="464">
        <v>194</v>
      </c>
      <c r="O16" s="531">
        <v>1.7187915300788517</v>
      </c>
      <c r="P16" s="464">
        <v>62</v>
      </c>
      <c r="Q16" s="531">
        <v>0.54930450961282895</v>
      </c>
      <c r="R16" s="464" t="s">
        <v>46</v>
      </c>
      <c r="S16" s="533" t="s">
        <v>46</v>
      </c>
      <c r="T16" s="464">
        <v>11287</v>
      </c>
      <c r="U16" s="452"/>
    </row>
    <row r="17" spans="1:21">
      <c r="A17" s="343" t="s">
        <v>14</v>
      </c>
      <c r="B17" s="891">
        <v>456</v>
      </c>
      <c r="C17" s="531">
        <v>3.2978954220004337</v>
      </c>
      <c r="D17" s="488">
        <v>636</v>
      </c>
      <c r="E17" s="531">
        <v>4.5996962464742888</v>
      </c>
      <c r="F17" s="488">
        <v>7620</v>
      </c>
      <c r="G17" s="531">
        <v>55.109568236059879</v>
      </c>
      <c r="H17" s="488">
        <v>1308</v>
      </c>
      <c r="I17" s="531">
        <v>9.4597526578433495</v>
      </c>
      <c r="J17" s="488">
        <v>2175</v>
      </c>
      <c r="K17" s="531">
        <v>15.730093295725753</v>
      </c>
      <c r="L17" s="464">
        <v>1423</v>
      </c>
      <c r="M17" s="531">
        <v>10.291458740146091</v>
      </c>
      <c r="N17" s="464">
        <v>128</v>
      </c>
      <c r="O17" s="531">
        <v>0.92572503073696388</v>
      </c>
      <c r="P17" s="464">
        <v>66</v>
      </c>
      <c r="Q17" s="531">
        <v>0.47732696897374699</v>
      </c>
      <c r="R17" s="464">
        <v>15</v>
      </c>
      <c r="S17" s="531">
        <v>0.10848340203948795</v>
      </c>
      <c r="T17" s="464">
        <v>13827</v>
      </c>
      <c r="U17" s="452"/>
    </row>
    <row r="18" spans="1:21">
      <c r="A18" s="343" t="s">
        <v>15</v>
      </c>
      <c r="B18" s="891">
        <v>1057</v>
      </c>
      <c r="C18" s="531">
        <v>15.07630865782342</v>
      </c>
      <c r="D18" s="488">
        <v>1164</v>
      </c>
      <c r="E18" s="531">
        <v>16.602481814291828</v>
      </c>
      <c r="F18" s="488">
        <v>2285</v>
      </c>
      <c r="G18" s="531">
        <v>32.591641705890744</v>
      </c>
      <c r="H18" s="488">
        <v>1124</v>
      </c>
      <c r="I18" s="531">
        <v>16.031949793182143</v>
      </c>
      <c r="J18" s="488">
        <v>894</v>
      </c>
      <c r="K18" s="531">
        <v>12.751390671801454</v>
      </c>
      <c r="L18" s="464">
        <v>433</v>
      </c>
      <c r="M18" s="531">
        <v>6.1760091285123382</v>
      </c>
      <c r="N18" s="464">
        <v>35</v>
      </c>
      <c r="O18" s="531">
        <v>0.49921551847097417</v>
      </c>
      <c r="P18" s="464">
        <v>19</v>
      </c>
      <c r="Q18" s="531">
        <v>0.27100271002710025</v>
      </c>
      <c r="R18" s="464" t="s">
        <v>46</v>
      </c>
      <c r="S18" s="533" t="s">
        <v>46</v>
      </c>
      <c r="T18" s="464">
        <v>7011</v>
      </c>
      <c r="U18" s="452"/>
    </row>
    <row r="19" spans="1:21">
      <c r="A19" s="343" t="s">
        <v>16</v>
      </c>
      <c r="B19" s="891">
        <v>274</v>
      </c>
      <c r="C19" s="531">
        <v>11.570945945945946</v>
      </c>
      <c r="D19" s="488">
        <v>379</v>
      </c>
      <c r="E19" s="531">
        <v>16.005067567567568</v>
      </c>
      <c r="F19" s="488">
        <v>806</v>
      </c>
      <c r="G19" s="531">
        <v>34.037162162162161</v>
      </c>
      <c r="H19" s="488">
        <v>335</v>
      </c>
      <c r="I19" s="531">
        <v>14.14695945945946</v>
      </c>
      <c r="J19" s="488">
        <v>303</v>
      </c>
      <c r="K19" s="531">
        <v>12.795608108108109</v>
      </c>
      <c r="L19" s="464">
        <v>246</v>
      </c>
      <c r="M19" s="531">
        <v>10.388513513513514</v>
      </c>
      <c r="N19" s="464">
        <v>20</v>
      </c>
      <c r="O19" s="531">
        <v>0.84459459459459463</v>
      </c>
      <c r="P19" s="464">
        <v>5</v>
      </c>
      <c r="Q19" s="531">
        <v>0.21114864864864866</v>
      </c>
      <c r="R19" s="464" t="s">
        <v>46</v>
      </c>
      <c r="S19" s="533" t="s">
        <v>46</v>
      </c>
      <c r="T19" s="464">
        <v>2368</v>
      </c>
      <c r="U19" s="452"/>
    </row>
    <row r="20" spans="1:21">
      <c r="A20" s="343" t="s">
        <v>17</v>
      </c>
      <c r="B20" s="891">
        <v>611</v>
      </c>
      <c r="C20" s="531">
        <v>7.5797047512715547</v>
      </c>
      <c r="D20" s="488">
        <v>847</v>
      </c>
      <c r="E20" s="531">
        <v>10.50738121821114</v>
      </c>
      <c r="F20" s="488">
        <v>3234</v>
      </c>
      <c r="G20" s="531">
        <v>40.119091924078901</v>
      </c>
      <c r="H20" s="488">
        <v>1495</v>
      </c>
      <c r="I20" s="531">
        <v>18.546086093536783</v>
      </c>
      <c r="J20" s="488">
        <v>1097</v>
      </c>
      <c r="K20" s="531">
        <v>13.608733407765786</v>
      </c>
      <c r="L20" s="464">
        <v>685</v>
      </c>
      <c r="M20" s="531">
        <v>8.4977049993797298</v>
      </c>
      <c r="N20" s="464">
        <v>57</v>
      </c>
      <c r="O20" s="531">
        <v>0.7071082992184593</v>
      </c>
      <c r="P20" s="464">
        <v>33</v>
      </c>
      <c r="Q20" s="531">
        <v>0.40937848902121327</v>
      </c>
      <c r="R20" s="464">
        <v>2</v>
      </c>
      <c r="S20" s="531">
        <v>2.4810817516437166E-2</v>
      </c>
      <c r="T20" s="464">
        <v>8061</v>
      </c>
      <c r="U20" s="452"/>
    </row>
    <row r="21" spans="1:21">
      <c r="A21" s="343" t="s">
        <v>18</v>
      </c>
      <c r="B21" s="891">
        <v>378</v>
      </c>
      <c r="C21" s="531">
        <v>2.8914556719957165</v>
      </c>
      <c r="D21" s="488">
        <v>379</v>
      </c>
      <c r="E21" s="531">
        <v>2.8991050256253348</v>
      </c>
      <c r="F21" s="488">
        <v>7910</v>
      </c>
      <c r="G21" s="531">
        <v>60.506387210280735</v>
      </c>
      <c r="H21" s="488">
        <v>1805</v>
      </c>
      <c r="I21" s="531">
        <v>13.807083301461027</v>
      </c>
      <c r="J21" s="488">
        <v>1311</v>
      </c>
      <c r="K21" s="531">
        <v>10.028302608429588</v>
      </c>
      <c r="L21" s="464">
        <v>974</v>
      </c>
      <c r="M21" s="531">
        <v>7.4504704352482225</v>
      </c>
      <c r="N21" s="464">
        <v>219</v>
      </c>
      <c r="O21" s="531">
        <v>1.6752084448864073</v>
      </c>
      <c r="P21" s="464">
        <v>95</v>
      </c>
      <c r="Q21" s="531">
        <v>0.72668859481373826</v>
      </c>
      <c r="R21" s="464">
        <v>2</v>
      </c>
      <c r="S21" s="531">
        <v>1.5298707259236596E-2</v>
      </c>
      <c r="T21" s="464">
        <v>13073</v>
      </c>
      <c r="U21" s="452"/>
    </row>
    <row r="22" spans="1:21">
      <c r="A22" s="343" t="s">
        <v>154</v>
      </c>
      <c r="B22" s="891">
        <v>1143</v>
      </c>
      <c r="C22" s="531">
        <v>2.8070433949753189</v>
      </c>
      <c r="D22" s="488">
        <v>3071</v>
      </c>
      <c r="E22" s="531">
        <v>7.5419337410054279</v>
      </c>
      <c r="F22" s="488">
        <v>22995</v>
      </c>
      <c r="G22" s="531">
        <v>56.472408457968022</v>
      </c>
      <c r="H22" s="488">
        <v>5240</v>
      </c>
      <c r="I22" s="531">
        <v>12.8686853802893</v>
      </c>
      <c r="J22" s="488">
        <v>5024</v>
      </c>
      <c r="K22" s="531">
        <v>12.338220486750657</v>
      </c>
      <c r="L22" s="464">
        <v>2737</v>
      </c>
      <c r="M22" s="531">
        <v>6.7216778408114148</v>
      </c>
      <c r="N22" s="464">
        <v>311</v>
      </c>
      <c r="O22" s="531">
        <v>0.76377121245610158</v>
      </c>
      <c r="P22" s="464">
        <v>185</v>
      </c>
      <c r="Q22" s="531">
        <v>0.45433335789189322</v>
      </c>
      <c r="R22" s="464">
        <v>13</v>
      </c>
      <c r="S22" s="531">
        <v>3.1926127851862766E-2</v>
      </c>
      <c r="T22" s="464">
        <v>40719</v>
      </c>
      <c r="U22" s="452"/>
    </row>
    <row r="23" spans="1:21">
      <c r="A23" s="343" t="s">
        <v>34</v>
      </c>
      <c r="B23" s="891">
        <v>713</v>
      </c>
      <c r="C23" s="531">
        <v>6.1417865449220432</v>
      </c>
      <c r="D23" s="488">
        <v>867</v>
      </c>
      <c r="E23" s="531">
        <v>7.4683435265742091</v>
      </c>
      <c r="F23" s="488">
        <v>6334</v>
      </c>
      <c r="G23" s="531">
        <v>54.561116375226113</v>
      </c>
      <c r="H23" s="488">
        <v>1613</v>
      </c>
      <c r="I23" s="531">
        <v>13.894392281850289</v>
      </c>
      <c r="J23" s="488">
        <v>1309</v>
      </c>
      <c r="K23" s="531">
        <v>11.275734344043414</v>
      </c>
      <c r="L23" s="464">
        <v>677</v>
      </c>
      <c r="M23" s="531">
        <v>5.8316823154449136</v>
      </c>
      <c r="N23" s="464">
        <v>72</v>
      </c>
      <c r="O23" s="531">
        <v>0.62020845895425958</v>
      </c>
      <c r="P23" s="464">
        <v>24</v>
      </c>
      <c r="Q23" s="531">
        <v>0.2067361529847532</v>
      </c>
      <c r="R23" s="464" t="s">
        <v>46</v>
      </c>
      <c r="S23" s="533" t="s">
        <v>46</v>
      </c>
      <c r="T23" s="464">
        <v>11609</v>
      </c>
      <c r="U23" s="452"/>
    </row>
    <row r="24" spans="1:21">
      <c r="A24" s="343" t="s">
        <v>202</v>
      </c>
      <c r="B24" s="891">
        <v>864</v>
      </c>
      <c r="C24" s="531">
        <v>18.21247892074199</v>
      </c>
      <c r="D24" s="488">
        <v>955</v>
      </c>
      <c r="E24" s="531">
        <v>20.130691399662734</v>
      </c>
      <c r="F24" s="488">
        <v>1873</v>
      </c>
      <c r="G24" s="531">
        <v>39.481450252951099</v>
      </c>
      <c r="H24" s="488">
        <v>453</v>
      </c>
      <c r="I24" s="531">
        <v>9.5489038785834737</v>
      </c>
      <c r="J24" s="488">
        <v>323</v>
      </c>
      <c r="K24" s="531">
        <v>6.8086003372681283</v>
      </c>
      <c r="L24" s="464">
        <v>245</v>
      </c>
      <c r="M24" s="531">
        <v>5.1644182124789211</v>
      </c>
      <c r="N24" s="464">
        <v>16</v>
      </c>
      <c r="O24" s="531">
        <v>0.33726812816188873</v>
      </c>
      <c r="P24" s="464">
        <v>14</v>
      </c>
      <c r="Q24" s="531">
        <v>0.29510961214165266</v>
      </c>
      <c r="R24" s="464">
        <v>1</v>
      </c>
      <c r="S24" s="531">
        <v>2.1079258010118045E-2</v>
      </c>
      <c r="T24" s="464">
        <v>4744</v>
      </c>
      <c r="U24" s="452"/>
    </row>
    <row r="25" spans="1:21">
      <c r="A25" s="343" t="s">
        <v>179</v>
      </c>
      <c r="B25" s="891">
        <v>196</v>
      </c>
      <c r="C25" s="531">
        <v>1.1016187050359714</v>
      </c>
      <c r="D25" s="488">
        <v>668</v>
      </c>
      <c r="E25" s="531">
        <v>3.7544964028776979</v>
      </c>
      <c r="F25" s="488">
        <v>11277</v>
      </c>
      <c r="G25" s="531">
        <v>63.382419064748206</v>
      </c>
      <c r="H25" s="488">
        <v>1421</v>
      </c>
      <c r="I25" s="531">
        <v>7.9867356115107917</v>
      </c>
      <c r="J25" s="488">
        <v>2640</v>
      </c>
      <c r="K25" s="531">
        <v>14.838129496402878</v>
      </c>
      <c r="L25" s="464">
        <v>1251</v>
      </c>
      <c r="M25" s="531">
        <v>7.0312500000000009</v>
      </c>
      <c r="N25" s="464">
        <v>221</v>
      </c>
      <c r="O25" s="531">
        <v>1.2421312949640289</v>
      </c>
      <c r="P25" s="464">
        <v>109</v>
      </c>
      <c r="Q25" s="531">
        <v>0.61263489208633093</v>
      </c>
      <c r="R25" s="464">
        <v>9</v>
      </c>
      <c r="S25" s="531">
        <v>5.0584532374100724E-2</v>
      </c>
      <c r="T25" s="464">
        <v>17792</v>
      </c>
      <c r="U25" s="452"/>
    </row>
    <row r="26" spans="1:21">
      <c r="A26" s="343" t="s">
        <v>19</v>
      </c>
      <c r="B26" s="891">
        <v>1451</v>
      </c>
      <c r="C26" s="531">
        <v>17.175662878787879</v>
      </c>
      <c r="D26" s="488">
        <v>1096</v>
      </c>
      <c r="E26" s="531">
        <v>12.973484848484848</v>
      </c>
      <c r="F26" s="488">
        <v>2302</v>
      </c>
      <c r="G26" s="531">
        <v>27.249053030303028</v>
      </c>
      <c r="H26" s="488">
        <v>2001</v>
      </c>
      <c r="I26" s="531">
        <v>23.686079545454543</v>
      </c>
      <c r="J26" s="488">
        <v>823</v>
      </c>
      <c r="K26" s="531">
        <v>9.7419507575757578</v>
      </c>
      <c r="L26" s="464">
        <v>670</v>
      </c>
      <c r="M26" s="531">
        <v>7.9308712121212119</v>
      </c>
      <c r="N26" s="464">
        <v>90</v>
      </c>
      <c r="O26" s="531">
        <v>1.0653409090909089</v>
      </c>
      <c r="P26" s="464">
        <v>15</v>
      </c>
      <c r="Q26" s="531">
        <v>0.17755681818181818</v>
      </c>
      <c r="R26" s="464" t="s">
        <v>46</v>
      </c>
      <c r="S26" s="533" t="s">
        <v>46</v>
      </c>
      <c r="T26" s="464">
        <v>8448</v>
      </c>
      <c r="U26" s="452"/>
    </row>
    <row r="27" spans="1:21">
      <c r="A27" s="343" t="s">
        <v>23</v>
      </c>
      <c r="B27" s="891">
        <v>191</v>
      </c>
      <c r="C27" s="531">
        <v>16.437177280550774</v>
      </c>
      <c r="D27" s="488">
        <v>84</v>
      </c>
      <c r="E27" s="531">
        <v>7.2289156626506026</v>
      </c>
      <c r="F27" s="488">
        <v>542</v>
      </c>
      <c r="G27" s="531">
        <v>46.64371772805508</v>
      </c>
      <c r="H27" s="488">
        <v>146</v>
      </c>
      <c r="I27" s="531">
        <v>12.564543889845096</v>
      </c>
      <c r="J27" s="488">
        <v>89</v>
      </c>
      <c r="K27" s="531">
        <v>7.6592082616179002</v>
      </c>
      <c r="L27" s="464">
        <v>93</v>
      </c>
      <c r="M27" s="531">
        <v>8.0034423407917394</v>
      </c>
      <c r="N27" s="464">
        <v>11</v>
      </c>
      <c r="O27" s="531">
        <v>0.94664371772805511</v>
      </c>
      <c r="P27" s="464">
        <v>6</v>
      </c>
      <c r="Q27" s="531">
        <v>0.51635111876075734</v>
      </c>
      <c r="R27" s="464" t="s">
        <v>46</v>
      </c>
      <c r="S27" s="533" t="s">
        <v>46</v>
      </c>
      <c r="T27" s="464">
        <v>1162</v>
      </c>
      <c r="U27" s="452"/>
    </row>
    <row r="28" spans="1:21">
      <c r="A28" s="343" t="s">
        <v>156</v>
      </c>
      <c r="B28" s="891">
        <v>144</v>
      </c>
      <c r="C28" s="531">
        <v>1.9755796405542598</v>
      </c>
      <c r="D28" s="488">
        <v>364</v>
      </c>
      <c r="E28" s="531">
        <v>4.9938263136232681</v>
      </c>
      <c r="F28" s="488">
        <v>4821</v>
      </c>
      <c r="G28" s="531">
        <v>66.140760049389485</v>
      </c>
      <c r="H28" s="488">
        <v>918</v>
      </c>
      <c r="I28" s="531">
        <v>12.594320208533407</v>
      </c>
      <c r="J28" s="488">
        <v>437</v>
      </c>
      <c r="K28" s="531">
        <v>5.9953354369598024</v>
      </c>
      <c r="L28" s="464">
        <v>525</v>
      </c>
      <c r="M28" s="531">
        <v>7.2026341061874053</v>
      </c>
      <c r="N28" s="464">
        <v>44</v>
      </c>
      <c r="O28" s="531">
        <v>0.60364933461380166</v>
      </c>
      <c r="P28" s="464">
        <v>32</v>
      </c>
      <c r="Q28" s="531">
        <v>0.43901769790094664</v>
      </c>
      <c r="R28" s="464">
        <v>4</v>
      </c>
      <c r="S28" s="531">
        <v>5.4877212237618329E-2</v>
      </c>
      <c r="T28" s="464">
        <v>7289</v>
      </c>
      <c r="U28" s="452"/>
    </row>
    <row r="29" spans="1:21">
      <c r="A29" s="343" t="s">
        <v>24</v>
      </c>
      <c r="B29" s="891">
        <v>713</v>
      </c>
      <c r="C29" s="531">
        <v>16.171467452937172</v>
      </c>
      <c r="D29" s="488">
        <v>985</v>
      </c>
      <c r="E29" s="531">
        <v>22.340666817872531</v>
      </c>
      <c r="F29" s="488">
        <v>1800</v>
      </c>
      <c r="G29" s="531">
        <v>40.825584032660466</v>
      </c>
      <c r="H29" s="488">
        <v>449</v>
      </c>
      <c r="I29" s="531">
        <v>10.183715128146972</v>
      </c>
      <c r="J29" s="488">
        <v>269</v>
      </c>
      <c r="K29" s="531">
        <v>6.1011567248809246</v>
      </c>
      <c r="L29" s="464">
        <v>173</v>
      </c>
      <c r="M29" s="531">
        <v>3.9237922431390335</v>
      </c>
      <c r="N29" s="464">
        <v>13</v>
      </c>
      <c r="O29" s="531">
        <v>0.29485144023588111</v>
      </c>
      <c r="P29" s="464">
        <v>7</v>
      </c>
      <c r="Q29" s="531">
        <v>0.15876616012701292</v>
      </c>
      <c r="R29" s="464" t="s">
        <v>46</v>
      </c>
      <c r="S29" s="533" t="s">
        <v>46</v>
      </c>
      <c r="T29" s="464">
        <v>4409</v>
      </c>
      <c r="U29" s="452"/>
    </row>
    <row r="30" spans="1:21">
      <c r="A30" s="343" t="s">
        <v>47</v>
      </c>
      <c r="B30" s="891">
        <v>844</v>
      </c>
      <c r="C30" s="531">
        <v>3.6238729068269642</v>
      </c>
      <c r="D30" s="488">
        <v>1401</v>
      </c>
      <c r="E30" s="531">
        <v>6.0154572778016311</v>
      </c>
      <c r="F30" s="488">
        <v>14307</v>
      </c>
      <c r="G30" s="531">
        <v>61.429798196650921</v>
      </c>
      <c r="H30" s="488">
        <v>2801</v>
      </c>
      <c r="I30" s="531">
        <v>12.026620867325033</v>
      </c>
      <c r="J30" s="488">
        <v>2272</v>
      </c>
      <c r="K30" s="531">
        <v>9.7552597681408333</v>
      </c>
      <c r="L30" s="464">
        <v>1377</v>
      </c>
      <c r="M30" s="531">
        <v>5.9124087591240873</v>
      </c>
      <c r="N30" s="464">
        <v>200</v>
      </c>
      <c r="O30" s="531">
        <v>0.85873765564620008</v>
      </c>
      <c r="P30" s="464">
        <v>80</v>
      </c>
      <c r="Q30" s="531">
        <v>0.34349506225848003</v>
      </c>
      <c r="R30" s="464">
        <v>8</v>
      </c>
      <c r="S30" s="531">
        <v>3.4349506225848002E-2</v>
      </c>
      <c r="T30" s="464">
        <v>23290</v>
      </c>
      <c r="U30" s="452"/>
    </row>
    <row r="31" spans="1:21">
      <c r="A31" s="343" t="s">
        <v>20</v>
      </c>
      <c r="B31" s="891">
        <v>260</v>
      </c>
      <c r="C31" s="531">
        <v>6.0861423220973787</v>
      </c>
      <c r="D31" s="488">
        <v>512</v>
      </c>
      <c r="E31" s="531">
        <v>11.985018726591761</v>
      </c>
      <c r="F31" s="488">
        <v>2229</v>
      </c>
      <c r="G31" s="531">
        <v>52.176966292134836</v>
      </c>
      <c r="H31" s="488">
        <v>434</v>
      </c>
      <c r="I31" s="531">
        <v>10.159176029962547</v>
      </c>
      <c r="J31" s="488">
        <v>505</v>
      </c>
      <c r="K31" s="531">
        <v>11.821161048689138</v>
      </c>
      <c r="L31" s="464">
        <v>287</v>
      </c>
      <c r="M31" s="531">
        <v>6.7181647940074907</v>
      </c>
      <c r="N31" s="464">
        <v>30</v>
      </c>
      <c r="O31" s="531">
        <v>0.702247191011236</v>
      </c>
      <c r="P31" s="464">
        <v>14</v>
      </c>
      <c r="Q31" s="531">
        <v>0.32771535580524347</v>
      </c>
      <c r="R31" s="464">
        <v>1</v>
      </c>
      <c r="S31" s="531">
        <v>2.3408239700374533E-2</v>
      </c>
      <c r="T31" s="464">
        <v>4272</v>
      </c>
      <c r="U31" s="452"/>
    </row>
    <row r="32" spans="1:21">
      <c r="A32" s="343" t="s">
        <v>25</v>
      </c>
      <c r="B32" s="891">
        <v>11</v>
      </c>
      <c r="C32" s="531">
        <v>1.9713261648745519</v>
      </c>
      <c r="D32" s="488">
        <v>65</v>
      </c>
      <c r="E32" s="531">
        <v>11.648745519713261</v>
      </c>
      <c r="F32" s="488">
        <v>157</v>
      </c>
      <c r="G32" s="531">
        <v>28.136200716845877</v>
      </c>
      <c r="H32" s="488">
        <v>36</v>
      </c>
      <c r="I32" s="531">
        <v>6.4516129032258061</v>
      </c>
      <c r="J32" s="488">
        <v>130</v>
      </c>
      <c r="K32" s="531">
        <v>23.297491039426522</v>
      </c>
      <c r="L32" s="464">
        <v>131</v>
      </c>
      <c r="M32" s="531">
        <v>23.476702508960575</v>
      </c>
      <c r="N32" s="464">
        <v>20</v>
      </c>
      <c r="O32" s="531">
        <v>3.5842293906810037</v>
      </c>
      <c r="P32" s="464">
        <v>8</v>
      </c>
      <c r="Q32" s="531">
        <v>1.4336917562724014</v>
      </c>
      <c r="R32" s="464" t="s">
        <v>46</v>
      </c>
      <c r="S32" s="533" t="s">
        <v>46</v>
      </c>
      <c r="T32" s="464">
        <v>558</v>
      </c>
      <c r="U32" s="452"/>
    </row>
    <row r="33" spans="1:21">
      <c r="A33" s="343" t="s">
        <v>26</v>
      </c>
      <c r="B33" s="891">
        <v>244</v>
      </c>
      <c r="C33" s="531">
        <v>1.8388725601024947</v>
      </c>
      <c r="D33" s="488">
        <v>446</v>
      </c>
      <c r="E33" s="531">
        <v>3.3612178762529203</v>
      </c>
      <c r="F33" s="488">
        <v>6984</v>
      </c>
      <c r="G33" s="531">
        <v>52.633958851458289</v>
      </c>
      <c r="H33" s="488">
        <v>2022</v>
      </c>
      <c r="I33" s="531">
        <v>15.238525887406738</v>
      </c>
      <c r="J33" s="488">
        <v>1825</v>
      </c>
      <c r="K33" s="531">
        <v>13.753862386012511</v>
      </c>
      <c r="L33" s="464">
        <v>1347</v>
      </c>
      <c r="M33" s="531">
        <v>10.151480895319919</v>
      </c>
      <c r="N33" s="464">
        <v>230</v>
      </c>
      <c r="O33" s="531">
        <v>1.7333634787851384</v>
      </c>
      <c r="P33" s="464">
        <v>154</v>
      </c>
      <c r="Q33" s="531">
        <v>1.1605998944909186</v>
      </c>
      <c r="R33" s="464">
        <v>17</v>
      </c>
      <c r="S33" s="531">
        <v>0.12811817017107544</v>
      </c>
      <c r="T33" s="464">
        <v>13269</v>
      </c>
      <c r="U33" s="452"/>
    </row>
    <row r="34" spans="1:21" s="444" customFormat="1">
      <c r="A34" s="343" t="s">
        <v>158</v>
      </c>
      <c r="B34" s="560" t="s">
        <v>37</v>
      </c>
      <c r="C34" s="559" t="s">
        <v>37</v>
      </c>
      <c r="D34" s="560" t="s">
        <v>37</v>
      </c>
      <c r="E34" s="559" t="s">
        <v>37</v>
      </c>
      <c r="F34" s="560" t="s">
        <v>37</v>
      </c>
      <c r="G34" s="559" t="s">
        <v>37</v>
      </c>
      <c r="H34" s="560" t="s">
        <v>37</v>
      </c>
      <c r="I34" s="559" t="s">
        <v>37</v>
      </c>
      <c r="J34" s="560" t="s">
        <v>37</v>
      </c>
      <c r="K34" s="559" t="s">
        <v>37</v>
      </c>
      <c r="L34" s="560" t="s">
        <v>37</v>
      </c>
      <c r="M34" s="559" t="s">
        <v>37</v>
      </c>
      <c r="N34" s="560" t="s">
        <v>37</v>
      </c>
      <c r="O34" s="559" t="s">
        <v>37</v>
      </c>
      <c r="P34" s="560" t="s">
        <v>37</v>
      </c>
      <c r="Q34" s="559" t="s">
        <v>37</v>
      </c>
      <c r="R34" s="560" t="s">
        <v>37</v>
      </c>
      <c r="S34" s="559" t="s">
        <v>37</v>
      </c>
      <c r="T34" s="560" t="s">
        <v>37</v>
      </c>
      <c r="U34" s="452"/>
    </row>
    <row r="35" spans="1:21">
      <c r="A35" s="343" t="s">
        <v>38</v>
      </c>
      <c r="B35" s="891">
        <v>343</v>
      </c>
      <c r="C35" s="531">
        <v>8.8333762554725723</v>
      </c>
      <c r="D35" s="488">
        <v>215</v>
      </c>
      <c r="E35" s="531">
        <v>5.5369559618851403</v>
      </c>
      <c r="F35" s="488">
        <v>2679</v>
      </c>
      <c r="G35" s="531">
        <v>68.993046613443212</v>
      </c>
      <c r="H35" s="488">
        <v>171</v>
      </c>
      <c r="I35" s="531">
        <v>4.4038114859644608</v>
      </c>
      <c r="J35" s="488">
        <v>215</v>
      </c>
      <c r="K35" s="531">
        <v>5.5369559618851403</v>
      </c>
      <c r="L35" s="464">
        <v>188</v>
      </c>
      <c r="M35" s="531">
        <v>4.8416173062065413</v>
      </c>
      <c r="N35" s="464">
        <v>24</v>
      </c>
      <c r="O35" s="531">
        <v>0.61807880504764356</v>
      </c>
      <c r="P35" s="464">
        <v>7</v>
      </c>
      <c r="Q35" s="531">
        <v>0.18027298480556272</v>
      </c>
      <c r="R35" s="464">
        <v>41</v>
      </c>
      <c r="S35" s="531">
        <v>1.0558846252897245</v>
      </c>
      <c r="T35" s="464">
        <v>3883</v>
      </c>
      <c r="U35" s="452"/>
    </row>
    <row r="36" spans="1:21">
      <c r="A36" s="534" t="s">
        <v>27</v>
      </c>
      <c r="B36" s="892">
        <v>172</v>
      </c>
      <c r="C36" s="470">
        <v>7.3819742489270386</v>
      </c>
      <c r="D36" s="507">
        <v>202</v>
      </c>
      <c r="E36" s="470">
        <v>8.6695278969957084</v>
      </c>
      <c r="F36" s="507">
        <v>1018</v>
      </c>
      <c r="G36" s="470">
        <v>43.690987124463518</v>
      </c>
      <c r="H36" s="507">
        <v>360</v>
      </c>
      <c r="I36" s="470">
        <v>15.450643776824034</v>
      </c>
      <c r="J36" s="507">
        <v>322</v>
      </c>
      <c r="K36" s="470">
        <v>13.819742489270386</v>
      </c>
      <c r="L36" s="468">
        <v>206</v>
      </c>
      <c r="M36" s="470">
        <v>8.8412017167381975</v>
      </c>
      <c r="N36" s="468">
        <v>34</v>
      </c>
      <c r="O36" s="470">
        <v>1.4592274678111588</v>
      </c>
      <c r="P36" s="468">
        <v>16</v>
      </c>
      <c r="Q36" s="470">
        <v>0.68669527896995708</v>
      </c>
      <c r="R36" s="468" t="s">
        <v>46</v>
      </c>
      <c r="S36" s="469" t="s">
        <v>46</v>
      </c>
      <c r="T36" s="468">
        <v>2330</v>
      </c>
      <c r="U36" s="452"/>
    </row>
    <row r="37" spans="1:21">
      <c r="A37" s="561" t="s">
        <v>501</v>
      </c>
      <c r="B37" s="548"/>
      <c r="C37" s="305"/>
      <c r="D37" s="549"/>
      <c r="E37" s="269"/>
      <c r="F37" s="549"/>
      <c r="G37" s="269"/>
      <c r="H37" s="549"/>
      <c r="I37" s="269"/>
      <c r="J37" s="549"/>
      <c r="K37" s="269"/>
      <c r="L37" s="550"/>
      <c r="M37" s="269"/>
      <c r="N37" s="550"/>
      <c r="O37" s="269"/>
      <c r="P37" s="550"/>
      <c r="Q37" s="269"/>
      <c r="R37" s="550"/>
      <c r="S37" s="269"/>
      <c r="T37" s="550"/>
    </row>
    <row r="38" spans="1:21">
      <c r="A38" s="381" t="s">
        <v>113</v>
      </c>
      <c r="B38" s="548"/>
      <c r="C38" s="305"/>
      <c r="D38" s="549"/>
      <c r="E38" s="269"/>
      <c r="F38" s="549"/>
      <c r="G38" s="269"/>
      <c r="H38" s="549"/>
      <c r="I38" s="269"/>
      <c r="J38" s="549"/>
      <c r="K38" s="269"/>
      <c r="L38" s="550"/>
      <c r="M38" s="269"/>
      <c r="N38" s="550"/>
      <c r="O38" s="269"/>
      <c r="P38" s="550"/>
      <c r="Q38" s="269"/>
      <c r="R38" s="550"/>
      <c r="S38" s="269"/>
      <c r="T38" s="550"/>
    </row>
    <row r="39" spans="1:21">
      <c r="A39" s="562" t="s">
        <v>479</v>
      </c>
      <c r="B39" s="563"/>
      <c r="C39" s="269"/>
      <c r="D39" s="549"/>
      <c r="E39" s="269"/>
      <c r="F39" s="549"/>
      <c r="G39" s="269"/>
      <c r="H39" s="549"/>
      <c r="I39" s="269"/>
      <c r="J39" s="549"/>
      <c r="K39" s="269"/>
      <c r="L39" s="550"/>
      <c r="M39" s="269"/>
      <c r="N39" s="550"/>
      <c r="O39" s="269"/>
      <c r="P39" s="550"/>
      <c r="Q39" s="269"/>
      <c r="R39" s="550"/>
      <c r="S39" s="269"/>
      <c r="T39" s="550"/>
    </row>
    <row r="40" spans="1:21">
      <c r="A40" s="547"/>
      <c r="B40" s="563"/>
      <c r="C40" s="537"/>
      <c r="D40" s="549"/>
      <c r="E40" s="269"/>
      <c r="F40" s="549"/>
      <c r="G40" s="269"/>
      <c r="H40" s="549"/>
      <c r="I40" s="269"/>
      <c r="J40" s="549"/>
      <c r="K40" s="269"/>
      <c r="L40" s="550"/>
      <c r="M40" s="269"/>
      <c r="N40" s="550"/>
      <c r="O40" s="269"/>
      <c r="P40" s="550"/>
      <c r="Q40" s="269"/>
      <c r="R40" s="550"/>
      <c r="S40" s="269"/>
      <c r="T40" s="550"/>
    </row>
    <row r="41" spans="1:21">
      <c r="A41" s="547"/>
      <c r="B41" s="563"/>
      <c r="C41" s="537"/>
      <c r="D41" s="549"/>
      <c r="E41" s="269"/>
      <c r="F41" s="549"/>
      <c r="G41" s="269"/>
      <c r="I41" s="269"/>
      <c r="J41" s="549"/>
      <c r="K41" s="269"/>
      <c r="L41" s="550"/>
      <c r="M41" s="269"/>
      <c r="N41" s="550"/>
      <c r="O41" s="269"/>
      <c r="P41" s="550"/>
      <c r="Q41" s="269"/>
      <c r="R41" s="550"/>
      <c r="S41" s="269"/>
      <c r="T41" s="550"/>
    </row>
    <row r="42" spans="1:21">
      <c r="A42" s="547"/>
      <c r="B42" s="1082"/>
      <c r="C42" s="344"/>
      <c r="F42" s="549"/>
      <c r="H42" s="549"/>
      <c r="I42" s="269"/>
      <c r="J42" s="549"/>
      <c r="K42" s="269"/>
      <c r="L42" s="550"/>
      <c r="M42" s="269"/>
      <c r="N42" s="550"/>
      <c r="O42" s="269"/>
      <c r="P42" s="550"/>
      <c r="Q42" s="269"/>
      <c r="R42" s="550"/>
      <c r="S42" s="269"/>
      <c r="T42" s="550"/>
    </row>
    <row r="43" spans="1:21">
      <c r="A43" s="547"/>
    </row>
    <row r="44" spans="1:21">
      <c r="A44" s="547"/>
    </row>
    <row r="45" spans="1:21">
      <c r="A45" s="547"/>
    </row>
    <row r="46" spans="1:21">
      <c r="A46" s="547"/>
    </row>
    <row r="47" spans="1:21">
      <c r="A47" s="547"/>
    </row>
    <row r="48" spans="1:21">
      <c r="A48" s="547"/>
    </row>
    <row r="49" spans="1:1">
      <c r="A49" s="547"/>
    </row>
    <row r="50" spans="1:1">
      <c r="A50" s="547"/>
    </row>
    <row r="51" spans="1:1">
      <c r="A51" s="547"/>
    </row>
  </sheetData>
  <mergeCells count="10">
    <mergeCell ref="L5:M5"/>
    <mergeCell ref="N5:O5"/>
    <mergeCell ref="P5:Q5"/>
    <mergeCell ref="R5:S5"/>
    <mergeCell ref="A5:A6"/>
    <mergeCell ref="B5:C5"/>
    <mergeCell ref="D5:E5"/>
    <mergeCell ref="F5:G5"/>
    <mergeCell ref="H5:I5"/>
    <mergeCell ref="J5:K5"/>
  </mergeCells>
  <pageMargins left="0.511811024" right="0.511811024" top="0.78740157499999996" bottom="0.78740157499999996" header="0.31496062000000002" footer="0.3149606200000000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workbookViewId="0">
      <selection sqref="A1:XFD1048576"/>
    </sheetView>
  </sheetViews>
  <sheetFormatPr defaultColWidth="8.85546875" defaultRowHeight="11.25"/>
  <cols>
    <col min="1" max="1" width="24.42578125" style="742" customWidth="1"/>
    <col min="2" max="4" width="10.7109375" style="742" customWidth="1"/>
    <col min="5" max="5" width="10.7109375" style="743" customWidth="1"/>
    <col min="6" max="7" width="10.7109375" style="742" customWidth="1"/>
    <col min="8" max="10" width="13.5703125" style="742" customWidth="1"/>
    <col min="11" max="13" width="10.7109375" style="742" customWidth="1"/>
    <col min="14" max="14" width="11.42578125" style="742" customWidth="1"/>
    <col min="15" max="15" width="11.5703125" style="742" customWidth="1"/>
    <col min="16" max="16" width="10.7109375" style="743" customWidth="1"/>
    <col min="17" max="16384" width="8.85546875" style="742"/>
  </cols>
  <sheetData>
    <row r="1" spans="1:18">
      <c r="A1" s="741" t="s">
        <v>636</v>
      </c>
    </row>
    <row r="2" spans="1:18">
      <c r="A2" s="742" t="s">
        <v>954</v>
      </c>
    </row>
    <row r="3" spans="1:18">
      <c r="A3" s="742" t="s">
        <v>955</v>
      </c>
    </row>
    <row r="5" spans="1:18">
      <c r="A5" s="1268" t="s">
        <v>101</v>
      </c>
      <c r="B5" s="1271" t="s">
        <v>956</v>
      </c>
      <c r="C5" s="1271"/>
      <c r="D5" s="1271"/>
      <c r="E5" s="1271"/>
      <c r="F5" s="1271"/>
      <c r="G5" s="1271"/>
      <c r="H5" s="1271"/>
      <c r="I5" s="1271"/>
      <c r="J5" s="1271"/>
      <c r="K5" s="1271"/>
      <c r="L5" s="1271"/>
      <c r="M5" s="1271"/>
      <c r="N5" s="1271"/>
      <c r="O5" s="1271"/>
      <c r="P5" s="1271"/>
    </row>
    <row r="6" spans="1:18">
      <c r="A6" s="1269"/>
      <c r="B6" s="1271" t="s">
        <v>957</v>
      </c>
      <c r="C6" s="1271"/>
      <c r="D6" s="1271"/>
      <c r="E6" s="1271"/>
      <c r="F6" s="1271"/>
      <c r="G6" s="1271"/>
      <c r="H6" s="1271"/>
      <c r="I6" s="1271"/>
      <c r="J6" s="1271" t="s">
        <v>958</v>
      </c>
      <c r="K6" s="1271"/>
      <c r="L6" s="1271"/>
      <c r="M6" s="1271"/>
      <c r="N6" s="1271"/>
      <c r="O6" s="1271"/>
      <c r="P6" s="1271" t="s">
        <v>959</v>
      </c>
    </row>
    <row r="7" spans="1:18" s="747" customFormat="1" ht="67.5">
      <c r="A7" s="1270"/>
      <c r="B7" s="744" t="s">
        <v>980</v>
      </c>
      <c r="C7" s="744" t="s">
        <v>981</v>
      </c>
      <c r="D7" s="744" t="s">
        <v>960</v>
      </c>
      <c r="E7" s="744" t="s">
        <v>961</v>
      </c>
      <c r="F7" s="745" t="s">
        <v>962</v>
      </c>
      <c r="G7" s="746" t="s">
        <v>963</v>
      </c>
      <c r="H7" s="744" t="s">
        <v>964</v>
      </c>
      <c r="I7" s="744" t="s">
        <v>965</v>
      </c>
      <c r="J7" s="745" t="s">
        <v>966</v>
      </c>
      <c r="K7" s="745" t="s">
        <v>967</v>
      </c>
      <c r="L7" s="746" t="s">
        <v>968</v>
      </c>
      <c r="M7" s="744" t="s">
        <v>969</v>
      </c>
      <c r="N7" s="745" t="s">
        <v>970</v>
      </c>
      <c r="O7" s="744" t="s">
        <v>971</v>
      </c>
      <c r="P7" s="1271"/>
    </row>
    <row r="8" spans="1:18" s="747" customFormat="1">
      <c r="A8" s="903"/>
      <c r="B8" s="904"/>
      <c r="C8" s="904"/>
      <c r="D8" s="904"/>
      <c r="E8" s="904"/>
      <c r="F8" s="906"/>
      <c r="G8" s="907"/>
      <c r="H8" s="904"/>
      <c r="I8" s="904"/>
      <c r="J8" s="906"/>
      <c r="K8" s="906"/>
      <c r="L8" s="907"/>
      <c r="M8" s="904"/>
      <c r="N8" s="906"/>
      <c r="O8" s="904"/>
      <c r="P8" s="905"/>
    </row>
    <row r="9" spans="1:18">
      <c r="A9" s="905" t="s">
        <v>7</v>
      </c>
      <c r="B9" s="1083">
        <v>36049</v>
      </c>
      <c r="C9" s="901">
        <v>771</v>
      </c>
      <c r="D9" s="901">
        <v>122751</v>
      </c>
      <c r="E9" s="901">
        <v>14246</v>
      </c>
      <c r="F9" s="901">
        <v>6083</v>
      </c>
      <c r="G9" s="901">
        <v>2445</v>
      </c>
      <c r="H9" s="901">
        <v>676</v>
      </c>
      <c r="I9" s="901">
        <v>1001</v>
      </c>
      <c r="J9" s="901">
        <v>1763</v>
      </c>
      <c r="K9" s="901">
        <v>130</v>
      </c>
      <c r="L9" s="901">
        <v>284</v>
      </c>
      <c r="M9" s="901">
        <v>2640</v>
      </c>
      <c r="N9" s="901">
        <v>72225</v>
      </c>
      <c r="O9" s="901">
        <v>21680</v>
      </c>
      <c r="P9" s="898">
        <v>282744</v>
      </c>
      <c r="Q9" s="748"/>
    </row>
    <row r="10" spans="1:18">
      <c r="A10" s="905" t="s">
        <v>462</v>
      </c>
      <c r="B10" s="749">
        <v>12.749695837931132</v>
      </c>
      <c r="C10" s="749">
        <v>0.27268483150836093</v>
      </c>
      <c r="D10" s="749">
        <v>43.414183855360328</v>
      </c>
      <c r="E10" s="749">
        <v>5.0384800384800386</v>
      </c>
      <c r="F10" s="749">
        <v>2.1514161220043571</v>
      </c>
      <c r="G10" s="749">
        <v>0.86473983532807064</v>
      </c>
      <c r="H10" s="749">
        <v>0.23908553320318027</v>
      </c>
      <c r="I10" s="749">
        <v>0.3540305010893246</v>
      </c>
      <c r="J10" s="749">
        <v>0.62353224117929995</v>
      </c>
      <c r="K10" s="749">
        <v>4.5977987154457743E-2</v>
      </c>
      <c r="L10" s="749">
        <v>0.10044421809127692</v>
      </c>
      <c r="M10" s="749">
        <v>0.93370681605975725</v>
      </c>
      <c r="N10" s="749">
        <v>25.544308632543927</v>
      </c>
      <c r="O10" s="899">
        <v>7.667713550066491</v>
      </c>
      <c r="P10" s="902">
        <v>100</v>
      </c>
      <c r="R10" s="750"/>
    </row>
    <row r="11" spans="1:18">
      <c r="A11" s="751"/>
      <c r="B11" s="751"/>
      <c r="C11" s="751"/>
      <c r="D11" s="751"/>
      <c r="E11" s="751"/>
      <c r="F11" s="751"/>
      <c r="G11" s="751"/>
      <c r="H11" s="752"/>
      <c r="I11" s="752"/>
      <c r="J11" s="752"/>
      <c r="K11" s="751"/>
      <c r="L11" s="751"/>
      <c r="M11" s="751"/>
      <c r="N11" s="751"/>
      <c r="O11" s="751"/>
      <c r="P11" s="751"/>
    </row>
    <row r="12" spans="1:18">
      <c r="A12" s="897" t="s">
        <v>8</v>
      </c>
      <c r="B12" s="1084">
        <v>300</v>
      </c>
      <c r="C12" s="753" t="s">
        <v>46</v>
      </c>
      <c r="D12" s="753">
        <v>878</v>
      </c>
      <c r="E12" s="753">
        <v>175</v>
      </c>
      <c r="F12" s="753">
        <v>3</v>
      </c>
      <c r="G12" s="753">
        <v>2</v>
      </c>
      <c r="H12" s="1085">
        <v>5</v>
      </c>
      <c r="I12" s="753" t="s">
        <v>46</v>
      </c>
      <c r="J12" s="753">
        <v>7</v>
      </c>
      <c r="K12" s="753">
        <v>3</v>
      </c>
      <c r="L12" s="753" t="s">
        <v>46</v>
      </c>
      <c r="M12" s="753">
        <v>10</v>
      </c>
      <c r="N12" s="753">
        <v>566</v>
      </c>
      <c r="O12" s="900">
        <v>42</v>
      </c>
      <c r="P12" s="900">
        <v>1991</v>
      </c>
    </row>
    <row r="13" spans="1:18">
      <c r="A13" s="757" t="s">
        <v>9</v>
      </c>
      <c r="B13" s="755">
        <v>1421</v>
      </c>
      <c r="C13" s="754" t="s">
        <v>46</v>
      </c>
      <c r="D13" s="754">
        <v>1742</v>
      </c>
      <c r="E13" s="754">
        <v>253</v>
      </c>
      <c r="F13" s="754">
        <v>155</v>
      </c>
      <c r="G13" s="754">
        <v>9</v>
      </c>
      <c r="H13" s="754">
        <v>11</v>
      </c>
      <c r="I13" s="754" t="s">
        <v>46</v>
      </c>
      <c r="J13" s="754">
        <v>5</v>
      </c>
      <c r="K13" s="754">
        <v>1</v>
      </c>
      <c r="L13" s="754">
        <v>1</v>
      </c>
      <c r="M13" s="754">
        <v>16</v>
      </c>
      <c r="N13" s="754">
        <v>1014</v>
      </c>
      <c r="O13" s="754">
        <v>281</v>
      </c>
      <c r="P13" s="754">
        <v>4909</v>
      </c>
    </row>
    <row r="14" spans="1:18">
      <c r="A14" s="757" t="s">
        <v>22</v>
      </c>
      <c r="B14" s="755">
        <v>702</v>
      </c>
      <c r="C14" s="754" t="s">
        <v>46</v>
      </c>
      <c r="D14" s="754">
        <v>674</v>
      </c>
      <c r="E14" s="754">
        <v>33</v>
      </c>
      <c r="F14" s="754">
        <v>5</v>
      </c>
      <c r="G14" s="754">
        <v>5</v>
      </c>
      <c r="H14" s="755">
        <v>2</v>
      </c>
      <c r="I14" s="754" t="s">
        <v>46</v>
      </c>
      <c r="J14" s="754" t="s">
        <v>46</v>
      </c>
      <c r="K14" s="754" t="s">
        <v>46</v>
      </c>
      <c r="L14" s="754" t="s">
        <v>46</v>
      </c>
      <c r="M14" s="754">
        <v>6</v>
      </c>
      <c r="N14" s="754">
        <v>417</v>
      </c>
      <c r="O14" s="754">
        <v>24</v>
      </c>
      <c r="P14" s="754">
        <v>1868</v>
      </c>
    </row>
    <row r="15" spans="1:18">
      <c r="A15" s="757" t="s">
        <v>10</v>
      </c>
      <c r="B15" s="755">
        <v>756</v>
      </c>
      <c r="C15" s="754" t="s">
        <v>46</v>
      </c>
      <c r="D15" s="754">
        <v>2710</v>
      </c>
      <c r="E15" s="754">
        <v>306</v>
      </c>
      <c r="F15" s="754">
        <v>92</v>
      </c>
      <c r="G15" s="754">
        <v>44</v>
      </c>
      <c r="H15" s="754">
        <v>37</v>
      </c>
      <c r="I15" s="754">
        <v>1</v>
      </c>
      <c r="J15" s="754">
        <v>102</v>
      </c>
      <c r="K15" s="754">
        <v>7</v>
      </c>
      <c r="L15" s="754">
        <v>8</v>
      </c>
      <c r="M15" s="754">
        <v>91</v>
      </c>
      <c r="N15" s="754">
        <v>3283</v>
      </c>
      <c r="O15" s="754">
        <v>293</v>
      </c>
      <c r="P15" s="754">
        <v>7730</v>
      </c>
    </row>
    <row r="16" spans="1:18">
      <c r="A16" s="757" t="s">
        <v>11</v>
      </c>
      <c r="B16" s="755">
        <v>1335</v>
      </c>
      <c r="C16" s="754" t="s">
        <v>46</v>
      </c>
      <c r="D16" s="754">
        <v>4160</v>
      </c>
      <c r="E16" s="754">
        <v>738</v>
      </c>
      <c r="F16" s="754">
        <v>158</v>
      </c>
      <c r="G16" s="754">
        <v>99</v>
      </c>
      <c r="H16" s="754">
        <v>30</v>
      </c>
      <c r="I16" s="754">
        <v>10</v>
      </c>
      <c r="J16" s="754">
        <v>32</v>
      </c>
      <c r="K16" s="754">
        <v>16</v>
      </c>
      <c r="L16" s="754">
        <v>9</v>
      </c>
      <c r="M16" s="754">
        <v>75</v>
      </c>
      <c r="N16" s="754">
        <v>3703</v>
      </c>
      <c r="O16" s="754">
        <v>621</v>
      </c>
      <c r="P16" s="754">
        <v>10986</v>
      </c>
    </row>
    <row r="17" spans="1:16">
      <c r="A17" s="757" t="s">
        <v>12</v>
      </c>
      <c r="B17" s="755">
        <v>5713</v>
      </c>
      <c r="C17" s="754">
        <v>355</v>
      </c>
      <c r="D17" s="754">
        <v>12327</v>
      </c>
      <c r="E17" s="754">
        <v>1063</v>
      </c>
      <c r="F17" s="754">
        <v>1294</v>
      </c>
      <c r="G17" s="754">
        <v>321</v>
      </c>
      <c r="H17" s="754">
        <v>15</v>
      </c>
      <c r="I17" s="754">
        <v>906</v>
      </c>
      <c r="J17" s="754">
        <v>234</v>
      </c>
      <c r="K17" s="754">
        <v>7</v>
      </c>
      <c r="L17" s="754">
        <v>1</v>
      </c>
      <c r="M17" s="754">
        <v>47</v>
      </c>
      <c r="N17" s="754">
        <v>1467</v>
      </c>
      <c r="O17" s="754">
        <v>4329</v>
      </c>
      <c r="P17" s="754">
        <v>28079</v>
      </c>
    </row>
    <row r="18" spans="1:16">
      <c r="A18" s="757" t="s">
        <v>13</v>
      </c>
      <c r="B18" s="755">
        <v>3133</v>
      </c>
      <c r="C18" s="754">
        <v>1</v>
      </c>
      <c r="D18" s="754">
        <v>23254</v>
      </c>
      <c r="E18" s="754">
        <v>1242</v>
      </c>
      <c r="F18" s="754">
        <v>402</v>
      </c>
      <c r="G18" s="754">
        <v>263</v>
      </c>
      <c r="H18" s="754">
        <v>87</v>
      </c>
      <c r="I18" s="754">
        <v>1</v>
      </c>
      <c r="J18" s="754">
        <v>79</v>
      </c>
      <c r="K18" s="754">
        <v>8</v>
      </c>
      <c r="L18" s="754">
        <v>17</v>
      </c>
      <c r="M18" s="754">
        <v>177</v>
      </c>
      <c r="N18" s="754">
        <v>5562</v>
      </c>
      <c r="O18" s="754">
        <v>3755</v>
      </c>
      <c r="P18" s="754">
        <v>37981</v>
      </c>
    </row>
    <row r="19" spans="1:16">
      <c r="A19" s="757" t="s">
        <v>14</v>
      </c>
      <c r="B19" s="755">
        <v>2840</v>
      </c>
      <c r="C19" s="754">
        <v>139</v>
      </c>
      <c r="D19" s="754">
        <v>7175</v>
      </c>
      <c r="E19" s="754">
        <v>1256</v>
      </c>
      <c r="F19" s="754">
        <v>346</v>
      </c>
      <c r="G19" s="754">
        <v>241</v>
      </c>
      <c r="H19" s="754">
        <v>67</v>
      </c>
      <c r="I19" s="754">
        <v>5</v>
      </c>
      <c r="J19" s="754">
        <v>254</v>
      </c>
      <c r="K19" s="754">
        <v>9</v>
      </c>
      <c r="L19" s="754">
        <v>24</v>
      </c>
      <c r="M19" s="754">
        <v>589</v>
      </c>
      <c r="N19" s="754">
        <v>6935</v>
      </c>
      <c r="O19" s="754">
        <v>1712</v>
      </c>
      <c r="P19" s="754">
        <v>21592</v>
      </c>
    </row>
    <row r="20" spans="1:16">
      <c r="A20" s="757" t="s">
        <v>15</v>
      </c>
      <c r="B20" s="755">
        <v>1121</v>
      </c>
      <c r="C20" s="754">
        <v>9</v>
      </c>
      <c r="D20" s="754">
        <v>3460</v>
      </c>
      <c r="E20" s="754">
        <v>701</v>
      </c>
      <c r="F20" s="754">
        <v>123</v>
      </c>
      <c r="G20" s="754">
        <v>23</v>
      </c>
      <c r="H20" s="754">
        <v>11</v>
      </c>
      <c r="I20" s="754">
        <v>3</v>
      </c>
      <c r="J20" s="754">
        <v>32</v>
      </c>
      <c r="K20" s="754" t="s">
        <v>46</v>
      </c>
      <c r="L20" s="754">
        <v>2</v>
      </c>
      <c r="M20" s="754">
        <v>132</v>
      </c>
      <c r="N20" s="754">
        <v>2082</v>
      </c>
      <c r="O20" s="754">
        <v>261</v>
      </c>
      <c r="P20" s="754">
        <v>7960</v>
      </c>
    </row>
    <row r="21" spans="1:16">
      <c r="A21" s="757" t="s">
        <v>16</v>
      </c>
      <c r="B21" s="755">
        <v>337</v>
      </c>
      <c r="C21" s="754" t="s">
        <v>46</v>
      </c>
      <c r="D21" s="754">
        <v>911</v>
      </c>
      <c r="E21" s="754">
        <v>89</v>
      </c>
      <c r="F21" s="754">
        <v>188</v>
      </c>
      <c r="G21" s="754">
        <v>19</v>
      </c>
      <c r="H21" s="754">
        <v>5</v>
      </c>
      <c r="I21" s="754" t="s">
        <v>46</v>
      </c>
      <c r="J21" s="754">
        <v>6</v>
      </c>
      <c r="K21" s="754" t="s">
        <v>46</v>
      </c>
      <c r="L21" s="754" t="s">
        <v>46</v>
      </c>
      <c r="M21" s="754">
        <v>65</v>
      </c>
      <c r="N21" s="754">
        <v>751</v>
      </c>
      <c r="O21" s="754">
        <v>123</v>
      </c>
      <c r="P21" s="754">
        <v>2494</v>
      </c>
    </row>
    <row r="22" spans="1:16">
      <c r="A22" s="757" t="s">
        <v>17</v>
      </c>
      <c r="B22" s="755">
        <v>836</v>
      </c>
      <c r="C22" s="754">
        <v>120</v>
      </c>
      <c r="D22" s="754">
        <v>2595</v>
      </c>
      <c r="E22" s="754">
        <v>320</v>
      </c>
      <c r="F22" s="754">
        <v>51</v>
      </c>
      <c r="G22" s="754">
        <v>25</v>
      </c>
      <c r="H22" s="754">
        <v>11</v>
      </c>
      <c r="I22" s="754">
        <v>11</v>
      </c>
      <c r="J22" s="754">
        <v>169</v>
      </c>
      <c r="K22" s="754" t="s">
        <v>46</v>
      </c>
      <c r="L22" s="754">
        <v>7</v>
      </c>
      <c r="M22" s="754">
        <v>223</v>
      </c>
      <c r="N22" s="754">
        <v>1596</v>
      </c>
      <c r="O22" s="754">
        <v>196</v>
      </c>
      <c r="P22" s="754">
        <v>6160</v>
      </c>
    </row>
    <row r="23" spans="1:16">
      <c r="A23" s="757" t="s">
        <v>18</v>
      </c>
      <c r="B23" s="755">
        <v>1657</v>
      </c>
      <c r="C23" s="754">
        <v>26</v>
      </c>
      <c r="D23" s="754">
        <v>5270</v>
      </c>
      <c r="E23" s="754">
        <v>716</v>
      </c>
      <c r="F23" s="754">
        <v>241</v>
      </c>
      <c r="G23" s="754">
        <v>138</v>
      </c>
      <c r="H23" s="754">
        <v>19</v>
      </c>
      <c r="I23" s="754">
        <v>26</v>
      </c>
      <c r="J23" s="754">
        <v>30</v>
      </c>
      <c r="K23" s="754">
        <v>2</v>
      </c>
      <c r="L23" s="754" t="s">
        <v>46</v>
      </c>
      <c r="M23" s="754">
        <v>129</v>
      </c>
      <c r="N23" s="754">
        <v>6013</v>
      </c>
      <c r="O23" s="754">
        <v>645</v>
      </c>
      <c r="P23" s="754">
        <v>14912</v>
      </c>
    </row>
    <row r="24" spans="1:16">
      <c r="A24" s="757" t="s">
        <v>154</v>
      </c>
      <c r="B24" s="755">
        <v>4548</v>
      </c>
      <c r="C24" s="754">
        <v>1</v>
      </c>
      <c r="D24" s="754">
        <v>17951</v>
      </c>
      <c r="E24" s="754">
        <v>1238</v>
      </c>
      <c r="F24" s="754">
        <v>1192</v>
      </c>
      <c r="G24" s="754">
        <v>423</v>
      </c>
      <c r="H24" s="754">
        <v>110</v>
      </c>
      <c r="I24" s="754">
        <v>4</v>
      </c>
      <c r="J24" s="754">
        <v>151</v>
      </c>
      <c r="K24" s="754">
        <v>41</v>
      </c>
      <c r="L24" s="754">
        <v>33</v>
      </c>
      <c r="M24" s="754">
        <v>68</v>
      </c>
      <c r="N24" s="754">
        <v>8351</v>
      </c>
      <c r="O24" s="754">
        <v>2612</v>
      </c>
      <c r="P24" s="754">
        <v>36723</v>
      </c>
    </row>
    <row r="25" spans="1:16">
      <c r="A25" s="757" t="s">
        <v>34</v>
      </c>
      <c r="B25" s="755">
        <v>2413</v>
      </c>
      <c r="C25" s="754">
        <v>13</v>
      </c>
      <c r="D25" s="754">
        <v>8128</v>
      </c>
      <c r="E25" s="754">
        <v>1202</v>
      </c>
      <c r="F25" s="754">
        <v>770</v>
      </c>
      <c r="G25" s="754">
        <v>69</v>
      </c>
      <c r="H25" s="754">
        <v>47</v>
      </c>
      <c r="I25" s="754" t="s">
        <v>46</v>
      </c>
      <c r="J25" s="754">
        <v>143</v>
      </c>
      <c r="K25" s="754">
        <v>2</v>
      </c>
      <c r="L25" s="754">
        <v>1</v>
      </c>
      <c r="M25" s="754">
        <v>189</v>
      </c>
      <c r="N25" s="754">
        <v>3863</v>
      </c>
      <c r="O25" s="754">
        <v>1590</v>
      </c>
      <c r="P25" s="754">
        <v>18430</v>
      </c>
    </row>
    <row r="26" spans="1:16">
      <c r="A26" s="757" t="s">
        <v>202</v>
      </c>
      <c r="B26" s="755">
        <v>1454</v>
      </c>
      <c r="C26" s="754" t="s">
        <v>46</v>
      </c>
      <c r="D26" s="754">
        <v>3810</v>
      </c>
      <c r="E26" s="754">
        <v>257</v>
      </c>
      <c r="F26" s="754">
        <v>288</v>
      </c>
      <c r="G26" s="754">
        <v>67</v>
      </c>
      <c r="H26" s="754">
        <v>34</v>
      </c>
      <c r="I26" s="754">
        <v>1</v>
      </c>
      <c r="J26" s="754">
        <v>55</v>
      </c>
      <c r="K26" s="754">
        <v>2</v>
      </c>
      <c r="L26" s="754">
        <v>11</v>
      </c>
      <c r="M26" s="754">
        <v>72</v>
      </c>
      <c r="N26" s="754">
        <v>1279</v>
      </c>
      <c r="O26" s="754">
        <v>946</v>
      </c>
      <c r="P26" s="754">
        <v>8276</v>
      </c>
    </row>
    <row r="27" spans="1:16">
      <c r="A27" s="757" t="s">
        <v>179</v>
      </c>
      <c r="B27" s="755">
        <v>1554</v>
      </c>
      <c r="C27" s="754" t="s">
        <v>46</v>
      </c>
      <c r="D27" s="754">
        <v>6846</v>
      </c>
      <c r="E27" s="754">
        <v>747</v>
      </c>
      <c r="F27" s="754">
        <v>121</v>
      </c>
      <c r="G27" s="754">
        <v>115</v>
      </c>
      <c r="H27" s="754">
        <v>24</v>
      </c>
      <c r="I27" s="754">
        <v>3</v>
      </c>
      <c r="J27" s="754">
        <v>44</v>
      </c>
      <c r="K27" s="754">
        <v>13</v>
      </c>
      <c r="L27" s="754">
        <v>5</v>
      </c>
      <c r="M27" s="754">
        <v>1</v>
      </c>
      <c r="N27" s="754">
        <v>3106</v>
      </c>
      <c r="O27" s="754">
        <v>761</v>
      </c>
      <c r="P27" s="754">
        <v>13340</v>
      </c>
    </row>
    <row r="28" spans="1:16">
      <c r="A28" s="757" t="s">
        <v>19</v>
      </c>
      <c r="B28" s="755">
        <v>1563</v>
      </c>
      <c r="C28" s="754">
        <v>1</v>
      </c>
      <c r="D28" s="754">
        <v>3732</v>
      </c>
      <c r="E28" s="754">
        <v>660</v>
      </c>
      <c r="F28" s="754">
        <v>36</v>
      </c>
      <c r="G28" s="754">
        <v>239</v>
      </c>
      <c r="H28" s="754" t="s">
        <v>46</v>
      </c>
      <c r="I28" s="754" t="s">
        <v>46</v>
      </c>
      <c r="J28" s="754">
        <v>19</v>
      </c>
      <c r="K28" s="754">
        <v>5</v>
      </c>
      <c r="L28" s="754" t="s">
        <v>46</v>
      </c>
      <c r="M28" s="754">
        <v>348</v>
      </c>
      <c r="N28" s="754">
        <v>3333</v>
      </c>
      <c r="O28" s="754">
        <v>261</v>
      </c>
      <c r="P28" s="754">
        <v>10197</v>
      </c>
    </row>
    <row r="29" spans="1:16">
      <c r="A29" s="757" t="s">
        <v>23</v>
      </c>
      <c r="B29" s="755">
        <v>108</v>
      </c>
      <c r="C29" s="754" t="s">
        <v>46</v>
      </c>
      <c r="D29" s="754">
        <v>423</v>
      </c>
      <c r="E29" s="754">
        <v>117</v>
      </c>
      <c r="F29" s="754">
        <v>26</v>
      </c>
      <c r="G29" s="754">
        <v>17</v>
      </c>
      <c r="H29" s="754" t="s">
        <v>46</v>
      </c>
      <c r="I29" s="754" t="s">
        <v>46</v>
      </c>
      <c r="J29" s="754">
        <v>5</v>
      </c>
      <c r="K29" s="754" t="s">
        <v>46</v>
      </c>
      <c r="L29" s="754" t="s">
        <v>46</v>
      </c>
      <c r="M29" s="754">
        <v>43</v>
      </c>
      <c r="N29" s="754">
        <v>275</v>
      </c>
      <c r="O29" s="754">
        <v>37</v>
      </c>
      <c r="P29" s="754">
        <v>1051</v>
      </c>
    </row>
    <row r="30" spans="1:16">
      <c r="A30" s="757" t="s">
        <v>156</v>
      </c>
      <c r="B30" s="755">
        <v>58</v>
      </c>
      <c r="C30" s="754" t="s">
        <v>46</v>
      </c>
      <c r="D30" s="754">
        <v>804</v>
      </c>
      <c r="E30" s="754">
        <v>70</v>
      </c>
      <c r="F30" s="754">
        <v>23</v>
      </c>
      <c r="G30" s="754">
        <v>11</v>
      </c>
      <c r="H30" s="754">
        <v>15</v>
      </c>
      <c r="I30" s="754" t="s">
        <v>46</v>
      </c>
      <c r="J30" s="754" t="s">
        <v>46</v>
      </c>
      <c r="K30" s="754" t="s">
        <v>46</v>
      </c>
      <c r="L30" s="754" t="s">
        <v>46</v>
      </c>
      <c r="M30" s="754" t="s">
        <v>46</v>
      </c>
      <c r="N30" s="754">
        <v>97</v>
      </c>
      <c r="O30" s="754">
        <v>74</v>
      </c>
      <c r="P30" s="754">
        <v>1152</v>
      </c>
    </row>
    <row r="31" spans="1:16">
      <c r="A31" s="757" t="s">
        <v>24</v>
      </c>
      <c r="B31" s="755">
        <v>412</v>
      </c>
      <c r="C31" s="754">
        <v>28</v>
      </c>
      <c r="D31" s="754">
        <v>1294</v>
      </c>
      <c r="E31" s="754">
        <v>184</v>
      </c>
      <c r="F31" s="754">
        <v>63</v>
      </c>
      <c r="G31" s="754">
        <v>7</v>
      </c>
      <c r="H31" s="754">
        <v>6</v>
      </c>
      <c r="I31" s="754">
        <v>1</v>
      </c>
      <c r="J31" s="754">
        <v>30</v>
      </c>
      <c r="K31" s="754" t="s">
        <v>46</v>
      </c>
      <c r="L31" s="754" t="s">
        <v>46</v>
      </c>
      <c r="M31" s="754">
        <v>51</v>
      </c>
      <c r="N31" s="754">
        <v>821</v>
      </c>
      <c r="O31" s="754">
        <v>172</v>
      </c>
      <c r="P31" s="754">
        <v>3069</v>
      </c>
    </row>
    <row r="32" spans="1:16">
      <c r="A32" s="757" t="s">
        <v>47</v>
      </c>
      <c r="B32" s="755">
        <v>844</v>
      </c>
      <c r="C32" s="754" t="s">
        <v>46</v>
      </c>
      <c r="D32" s="754">
        <v>4961</v>
      </c>
      <c r="E32" s="754">
        <v>992</v>
      </c>
      <c r="F32" s="754">
        <v>301</v>
      </c>
      <c r="G32" s="754">
        <v>193</v>
      </c>
      <c r="H32" s="754">
        <v>114</v>
      </c>
      <c r="I32" s="754">
        <v>15</v>
      </c>
      <c r="J32" s="754">
        <v>242</v>
      </c>
      <c r="K32" s="754">
        <v>6</v>
      </c>
      <c r="L32" s="754">
        <v>13</v>
      </c>
      <c r="M32" s="754">
        <v>29</v>
      </c>
      <c r="N32" s="754">
        <v>9469</v>
      </c>
      <c r="O32" s="754">
        <v>1716</v>
      </c>
      <c r="P32" s="754">
        <v>18895</v>
      </c>
    </row>
    <row r="33" spans="1:16">
      <c r="A33" s="757" t="s">
        <v>20</v>
      </c>
      <c r="B33" s="755">
        <v>492</v>
      </c>
      <c r="C33" s="754" t="s">
        <v>46</v>
      </c>
      <c r="D33" s="754">
        <v>1687</v>
      </c>
      <c r="E33" s="754">
        <v>173</v>
      </c>
      <c r="F33" s="754">
        <v>13</v>
      </c>
      <c r="G33" s="754">
        <v>4</v>
      </c>
      <c r="H33" s="754">
        <v>6</v>
      </c>
      <c r="I33" s="754">
        <v>3</v>
      </c>
      <c r="J33" s="754">
        <v>39</v>
      </c>
      <c r="K33" s="754" t="s">
        <v>46</v>
      </c>
      <c r="L33" s="754">
        <v>2</v>
      </c>
      <c r="M33" s="754">
        <v>29</v>
      </c>
      <c r="N33" s="754">
        <v>1035</v>
      </c>
      <c r="O33" s="754">
        <v>73</v>
      </c>
      <c r="P33" s="754">
        <v>3556</v>
      </c>
    </row>
    <row r="34" spans="1:16">
      <c r="A34" s="757" t="s">
        <v>25</v>
      </c>
      <c r="B34" s="755">
        <v>242</v>
      </c>
      <c r="C34" s="754" t="s">
        <v>46</v>
      </c>
      <c r="D34" s="754">
        <v>437</v>
      </c>
      <c r="E34" s="754">
        <v>171</v>
      </c>
      <c r="F34" s="754">
        <v>3</v>
      </c>
      <c r="G34" s="754">
        <v>1</v>
      </c>
      <c r="H34" s="754">
        <v>5</v>
      </c>
      <c r="I34" s="754">
        <v>1</v>
      </c>
      <c r="J34" s="754" t="s">
        <v>46</v>
      </c>
      <c r="K34" s="754" t="s">
        <v>46</v>
      </c>
      <c r="L34" s="754">
        <v>144</v>
      </c>
      <c r="M34" s="754">
        <v>23</v>
      </c>
      <c r="N34" s="754">
        <v>548</v>
      </c>
      <c r="O34" s="754">
        <v>8</v>
      </c>
      <c r="P34" s="754">
        <v>1583</v>
      </c>
    </row>
    <row r="35" spans="1:16">
      <c r="A35" s="757" t="s">
        <v>26</v>
      </c>
      <c r="B35" s="755">
        <v>1546</v>
      </c>
      <c r="C35" s="754" t="s">
        <v>46</v>
      </c>
      <c r="D35" s="754">
        <v>5914</v>
      </c>
      <c r="E35" s="754">
        <v>1187</v>
      </c>
      <c r="F35" s="754">
        <v>110</v>
      </c>
      <c r="G35" s="754">
        <v>70</v>
      </c>
      <c r="H35" s="754">
        <v>10</v>
      </c>
      <c r="I35" s="754">
        <v>10</v>
      </c>
      <c r="J35" s="754">
        <v>77</v>
      </c>
      <c r="K35" s="754">
        <v>7</v>
      </c>
      <c r="L35" s="754">
        <v>6</v>
      </c>
      <c r="M35" s="754">
        <v>153</v>
      </c>
      <c r="N35" s="754">
        <v>5407</v>
      </c>
      <c r="O35" s="754">
        <v>781</v>
      </c>
      <c r="P35" s="754">
        <v>15278</v>
      </c>
    </row>
    <row r="36" spans="1:16">
      <c r="A36" s="757" t="s">
        <v>21</v>
      </c>
      <c r="B36" s="1086" t="s">
        <v>37</v>
      </c>
      <c r="C36" s="754" t="s">
        <v>37</v>
      </c>
      <c r="D36" s="1086" t="s">
        <v>37</v>
      </c>
      <c r="E36" s="754" t="s">
        <v>37</v>
      </c>
      <c r="F36" s="1086" t="s">
        <v>37</v>
      </c>
      <c r="G36" s="754" t="s">
        <v>37</v>
      </c>
      <c r="H36" s="1086" t="s">
        <v>37</v>
      </c>
      <c r="I36" s="754" t="s">
        <v>37</v>
      </c>
      <c r="J36" s="1086" t="s">
        <v>37</v>
      </c>
      <c r="K36" s="754" t="s">
        <v>37</v>
      </c>
      <c r="L36" s="1086" t="s">
        <v>37</v>
      </c>
      <c r="M36" s="754" t="s">
        <v>37</v>
      </c>
      <c r="N36" s="1086" t="s">
        <v>37</v>
      </c>
      <c r="O36" s="754" t="s">
        <v>37</v>
      </c>
      <c r="P36" s="1086" t="s">
        <v>37</v>
      </c>
    </row>
    <row r="37" spans="1:16">
      <c r="A37" s="757" t="s">
        <v>38</v>
      </c>
      <c r="B37" s="755">
        <v>453</v>
      </c>
      <c r="C37" s="754">
        <v>78</v>
      </c>
      <c r="D37" s="754">
        <v>971</v>
      </c>
      <c r="E37" s="754">
        <v>233</v>
      </c>
      <c r="F37" s="754">
        <v>50</v>
      </c>
      <c r="G37" s="754">
        <v>31</v>
      </c>
      <c r="H37" s="754">
        <v>4</v>
      </c>
      <c r="I37" s="754" t="s">
        <v>46</v>
      </c>
      <c r="J37" s="754" t="s">
        <v>46</v>
      </c>
      <c r="K37" s="754" t="s">
        <v>46</v>
      </c>
      <c r="L37" s="754" t="s">
        <v>46</v>
      </c>
      <c r="M37" s="754">
        <v>70</v>
      </c>
      <c r="N37" s="754">
        <v>999</v>
      </c>
      <c r="O37" s="754">
        <v>313</v>
      </c>
      <c r="P37" s="754">
        <v>3202</v>
      </c>
    </row>
    <row r="38" spans="1:16">
      <c r="A38" s="896" t="s">
        <v>27</v>
      </c>
      <c r="B38" s="1087">
        <v>211</v>
      </c>
      <c r="C38" s="756" t="s">
        <v>46</v>
      </c>
      <c r="D38" s="756">
        <v>637</v>
      </c>
      <c r="E38" s="756">
        <v>123</v>
      </c>
      <c r="F38" s="756">
        <v>29</v>
      </c>
      <c r="G38" s="756">
        <v>9</v>
      </c>
      <c r="H38" s="756">
        <v>1</v>
      </c>
      <c r="I38" s="756" t="s">
        <v>46</v>
      </c>
      <c r="J38" s="756">
        <v>8</v>
      </c>
      <c r="K38" s="756">
        <v>1</v>
      </c>
      <c r="L38" s="756" t="s">
        <v>46</v>
      </c>
      <c r="M38" s="756">
        <v>4</v>
      </c>
      <c r="N38" s="756">
        <v>253</v>
      </c>
      <c r="O38" s="756">
        <v>54</v>
      </c>
      <c r="P38" s="756">
        <v>1330</v>
      </c>
    </row>
    <row r="39" spans="1:16">
      <c r="A39" s="895" t="s">
        <v>992</v>
      </c>
    </row>
    <row r="40" spans="1:16">
      <c r="A40" s="757" t="s">
        <v>113</v>
      </c>
    </row>
    <row r="41" spans="1:16">
      <c r="A41" s="757" t="s">
        <v>337</v>
      </c>
    </row>
    <row r="42" spans="1:16">
      <c r="A42" s="742" t="s">
        <v>972</v>
      </c>
    </row>
    <row r="43" spans="1:16">
      <c r="A43" s="757" t="s">
        <v>973</v>
      </c>
    </row>
    <row r="44" spans="1:16">
      <c r="A44" s="757" t="s">
        <v>974</v>
      </c>
    </row>
    <row r="45" spans="1:16">
      <c r="A45" s="757" t="s">
        <v>975</v>
      </c>
    </row>
    <row r="46" spans="1:16">
      <c r="A46" s="757" t="s">
        <v>976</v>
      </c>
    </row>
    <row r="47" spans="1:16">
      <c r="A47" s="757" t="s">
        <v>977</v>
      </c>
    </row>
    <row r="48" spans="1:16">
      <c r="A48" s="757" t="s">
        <v>978</v>
      </c>
    </row>
    <row r="49" spans="1:1">
      <c r="A49" s="757" t="s">
        <v>979</v>
      </c>
    </row>
  </sheetData>
  <mergeCells count="5">
    <mergeCell ref="A5:A7"/>
    <mergeCell ref="B5:P5"/>
    <mergeCell ref="B6:I6"/>
    <mergeCell ref="J6:O6"/>
    <mergeCell ref="P6:P7"/>
  </mergeCells>
  <pageMargins left="0.511811024" right="0.511811024" top="0.78740157499999996" bottom="0.78740157499999996" header="0.31496062000000002" footer="0.3149606200000000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2"/>
  <sheetViews>
    <sheetView zoomScaleNormal="100" workbookViewId="0">
      <selection sqref="A1:XFD1048576"/>
    </sheetView>
  </sheetViews>
  <sheetFormatPr defaultRowHeight="11.25"/>
  <cols>
    <col min="1" max="1" width="23.85546875" style="11" bestFit="1" customWidth="1"/>
    <col min="2" max="6" width="6.28515625" style="11" customWidth="1"/>
    <col min="7" max="11" width="6.28515625" style="766" customWidth="1"/>
    <col min="12" max="21" width="6.28515625" style="11" customWidth="1"/>
    <col min="22" max="25" width="9" style="11" customWidth="1"/>
    <col min="26" max="27" width="6.28515625" style="11" customWidth="1"/>
    <col min="28" max="16384" width="9.140625" style="11"/>
  </cols>
  <sheetData>
    <row r="1" spans="1:27">
      <c r="A1" s="530" t="s">
        <v>943</v>
      </c>
      <c r="B1" s="480"/>
      <c r="C1" s="480"/>
      <c r="D1" s="480"/>
      <c r="E1" s="480"/>
      <c r="F1" s="480"/>
      <c r="G1" s="1088"/>
      <c r="H1" s="1088"/>
      <c r="I1" s="1088"/>
      <c r="J1" s="1088"/>
      <c r="K1" s="1088"/>
      <c r="L1" s="480"/>
      <c r="M1" s="480"/>
      <c r="N1" s="480"/>
      <c r="O1" s="480"/>
      <c r="P1" s="480"/>
      <c r="Q1" s="480"/>
      <c r="R1" s="480"/>
      <c r="S1" s="480"/>
      <c r="T1" s="480"/>
      <c r="U1" s="480"/>
      <c r="V1" s="480"/>
      <c r="W1" s="480"/>
      <c r="X1" s="480"/>
      <c r="Y1" s="480"/>
    </row>
    <row r="2" spans="1:27">
      <c r="A2" s="480" t="s">
        <v>502</v>
      </c>
      <c r="B2" s="480"/>
      <c r="C2" s="480"/>
      <c r="D2" s="480"/>
      <c r="E2" s="480"/>
      <c r="F2" s="480"/>
      <c r="G2" s="1088"/>
      <c r="H2" s="1088"/>
      <c r="I2" s="1088"/>
      <c r="J2" s="1088"/>
      <c r="K2" s="1088"/>
      <c r="L2" s="480"/>
      <c r="M2" s="480"/>
      <c r="N2" s="480"/>
      <c r="O2" s="480"/>
      <c r="P2" s="480"/>
      <c r="Q2" s="480"/>
      <c r="R2" s="480"/>
      <c r="S2" s="480"/>
      <c r="T2" s="480"/>
      <c r="U2" s="480"/>
      <c r="V2" s="480"/>
      <c r="W2" s="480"/>
      <c r="X2" s="480"/>
      <c r="Y2" s="480"/>
    </row>
    <row r="3" spans="1:27">
      <c r="A3" s="480" t="s">
        <v>1004</v>
      </c>
      <c r="B3" s="480"/>
      <c r="C3" s="480"/>
      <c r="D3" s="480"/>
      <c r="E3" s="480"/>
      <c r="F3" s="480"/>
      <c r="G3" s="1088"/>
      <c r="H3" s="1088"/>
      <c r="I3" s="1088"/>
      <c r="J3" s="1088"/>
      <c r="K3" s="1088"/>
      <c r="L3" s="480"/>
      <c r="M3" s="480"/>
      <c r="N3" s="480"/>
      <c r="O3" s="480"/>
      <c r="P3" s="480"/>
      <c r="Q3" s="480"/>
      <c r="R3" s="480"/>
      <c r="S3" s="480"/>
      <c r="T3" s="480"/>
      <c r="U3" s="480"/>
      <c r="V3" s="480"/>
      <c r="W3" s="480"/>
      <c r="X3" s="480"/>
      <c r="Y3" s="480"/>
    </row>
    <row r="4" spans="1:27">
      <c r="A4" s="480"/>
      <c r="B4" s="480"/>
      <c r="C4" s="480"/>
      <c r="D4" s="480"/>
      <c r="E4" s="480"/>
      <c r="F4" s="480"/>
      <c r="G4" s="1088"/>
      <c r="H4" s="1088"/>
      <c r="I4" s="1088"/>
      <c r="J4" s="1088"/>
      <c r="K4" s="1088"/>
      <c r="L4" s="480"/>
      <c r="M4" s="480"/>
      <c r="N4" s="480"/>
      <c r="O4" s="480"/>
      <c r="P4" s="480"/>
      <c r="Q4" s="480"/>
      <c r="R4" s="480"/>
      <c r="S4" s="480"/>
      <c r="T4" s="480"/>
      <c r="U4" s="480"/>
      <c r="V4" s="480"/>
      <c r="W4" s="480"/>
      <c r="X4" s="480"/>
      <c r="Y4" s="480"/>
    </row>
    <row r="5" spans="1:27" s="1089" customFormat="1" ht="22.5" customHeight="1">
      <c r="A5" s="1261" t="s">
        <v>101</v>
      </c>
      <c r="B5" s="1261" t="s">
        <v>503</v>
      </c>
      <c r="C5" s="1261"/>
      <c r="D5" s="1261"/>
      <c r="E5" s="1261"/>
      <c r="F5" s="1272" t="s">
        <v>504</v>
      </c>
      <c r="G5" s="1272"/>
      <c r="H5" s="1272"/>
      <c r="I5" s="1272"/>
      <c r="J5" s="1261" t="s">
        <v>505</v>
      </c>
      <c r="K5" s="1261"/>
      <c r="L5" s="1261"/>
      <c r="M5" s="1261"/>
      <c r="N5" s="1272" t="s">
        <v>506</v>
      </c>
      <c r="O5" s="1272"/>
      <c r="P5" s="1272"/>
      <c r="Q5" s="1272"/>
      <c r="R5" s="1261" t="s">
        <v>507</v>
      </c>
      <c r="S5" s="1261"/>
      <c r="T5" s="1261"/>
      <c r="U5" s="1261"/>
      <c r="V5" s="1261" t="s">
        <v>508</v>
      </c>
      <c r="W5" s="1261"/>
      <c r="X5" s="1261"/>
      <c r="Y5" s="1261"/>
      <c r="Z5" s="1272" t="s">
        <v>108</v>
      </c>
      <c r="AA5" s="1272"/>
    </row>
    <row r="6" spans="1:27" s="1089" customFormat="1" ht="22.5" customHeight="1">
      <c r="A6" s="1261"/>
      <c r="B6" s="1261">
        <v>2013</v>
      </c>
      <c r="C6" s="1261"/>
      <c r="D6" s="1261">
        <v>2014</v>
      </c>
      <c r="E6" s="1261"/>
      <c r="F6" s="1261">
        <v>2013</v>
      </c>
      <c r="G6" s="1261"/>
      <c r="H6" s="1261">
        <v>2014</v>
      </c>
      <c r="I6" s="1261"/>
      <c r="J6" s="1261">
        <v>2013</v>
      </c>
      <c r="K6" s="1261"/>
      <c r="L6" s="1261">
        <v>2014</v>
      </c>
      <c r="M6" s="1261"/>
      <c r="N6" s="1261">
        <v>2013</v>
      </c>
      <c r="O6" s="1261"/>
      <c r="P6" s="1261">
        <v>2014</v>
      </c>
      <c r="Q6" s="1261"/>
      <c r="R6" s="1261">
        <v>2013</v>
      </c>
      <c r="S6" s="1261"/>
      <c r="T6" s="1261">
        <v>2014</v>
      </c>
      <c r="U6" s="1261"/>
      <c r="V6" s="1261">
        <v>2013</v>
      </c>
      <c r="W6" s="1261"/>
      <c r="X6" s="1261">
        <v>2014</v>
      </c>
      <c r="Y6" s="1261"/>
      <c r="Z6" s="1272">
        <v>2013</v>
      </c>
      <c r="AA6" s="1272">
        <v>2014</v>
      </c>
    </row>
    <row r="7" spans="1:27" s="1070" customFormat="1" ht="22.5">
      <c r="A7" s="1261"/>
      <c r="B7" s="806" t="s">
        <v>280</v>
      </c>
      <c r="C7" s="806" t="s">
        <v>462</v>
      </c>
      <c r="D7" s="806" t="s">
        <v>280</v>
      </c>
      <c r="E7" s="806" t="s">
        <v>462</v>
      </c>
      <c r="F7" s="806" t="s">
        <v>280</v>
      </c>
      <c r="G7" s="806" t="s">
        <v>462</v>
      </c>
      <c r="H7" s="806" t="s">
        <v>280</v>
      </c>
      <c r="I7" s="806" t="s">
        <v>462</v>
      </c>
      <c r="J7" s="806" t="s">
        <v>280</v>
      </c>
      <c r="K7" s="806" t="s">
        <v>462</v>
      </c>
      <c r="L7" s="806" t="s">
        <v>280</v>
      </c>
      <c r="M7" s="806" t="s">
        <v>462</v>
      </c>
      <c r="N7" s="806" t="s">
        <v>280</v>
      </c>
      <c r="O7" s="806" t="s">
        <v>462</v>
      </c>
      <c r="P7" s="806" t="s">
        <v>280</v>
      </c>
      <c r="Q7" s="806" t="s">
        <v>462</v>
      </c>
      <c r="R7" s="806" t="s">
        <v>280</v>
      </c>
      <c r="S7" s="806" t="s">
        <v>462</v>
      </c>
      <c r="T7" s="806" t="s">
        <v>280</v>
      </c>
      <c r="U7" s="806" t="s">
        <v>462</v>
      </c>
      <c r="V7" s="806" t="s">
        <v>280</v>
      </c>
      <c r="W7" s="806" t="s">
        <v>462</v>
      </c>
      <c r="X7" s="806" t="s">
        <v>280</v>
      </c>
      <c r="Y7" s="806" t="s">
        <v>462</v>
      </c>
      <c r="Z7" s="1272"/>
      <c r="AA7" s="1272"/>
    </row>
    <row r="8" spans="1:27" s="1070" customFormat="1">
      <c r="A8" s="669"/>
      <c r="B8" s="670"/>
      <c r="C8" s="670"/>
      <c r="D8" s="670"/>
      <c r="E8" s="670"/>
      <c r="F8" s="670"/>
      <c r="G8" s="670"/>
      <c r="H8" s="670"/>
      <c r="I8" s="670"/>
      <c r="J8" s="670"/>
      <c r="K8" s="670"/>
      <c r="L8" s="670"/>
      <c r="M8" s="670"/>
      <c r="N8" s="670"/>
      <c r="O8" s="670"/>
      <c r="P8" s="670"/>
      <c r="Q8" s="670"/>
      <c r="R8" s="670"/>
      <c r="S8" s="670"/>
      <c r="T8" s="670"/>
      <c r="U8" s="670"/>
      <c r="V8" s="670"/>
      <c r="W8" s="670"/>
      <c r="X8" s="670"/>
      <c r="Y8" s="670"/>
      <c r="Z8" s="701"/>
      <c r="AA8" s="701"/>
    </row>
    <row r="9" spans="1:27">
      <c r="A9" s="1090" t="s">
        <v>7</v>
      </c>
      <c r="B9" s="868">
        <v>556</v>
      </c>
      <c r="C9" s="872">
        <v>17.429467084639498</v>
      </c>
      <c r="D9" s="868">
        <v>397</v>
      </c>
      <c r="E9" s="872">
        <v>14.311463590483058</v>
      </c>
      <c r="F9" s="868">
        <v>158</v>
      </c>
      <c r="G9" s="872">
        <v>4.9529780564263328</v>
      </c>
      <c r="H9" s="1091">
        <v>109</v>
      </c>
      <c r="I9" s="1092">
        <v>3.9293439077144918</v>
      </c>
      <c r="J9" s="1091">
        <v>985</v>
      </c>
      <c r="K9" s="1092">
        <v>30.877742946708466</v>
      </c>
      <c r="L9" s="868">
        <v>786</v>
      </c>
      <c r="M9" s="872">
        <v>28.334534967555879</v>
      </c>
      <c r="N9" s="868">
        <v>10</v>
      </c>
      <c r="O9" s="872">
        <v>0.31347962382445144</v>
      </c>
      <c r="P9" s="868">
        <v>10</v>
      </c>
      <c r="Q9" s="872">
        <v>0.36049026676279744</v>
      </c>
      <c r="R9" s="868">
        <v>1481</v>
      </c>
      <c r="S9" s="872">
        <v>46.426332288401255</v>
      </c>
      <c r="T9" s="868">
        <v>1470</v>
      </c>
      <c r="U9" s="872">
        <v>52.99206921413122</v>
      </c>
      <c r="V9" s="865" t="s">
        <v>46</v>
      </c>
      <c r="W9" s="865" t="s">
        <v>46</v>
      </c>
      <c r="X9" s="868">
        <v>2</v>
      </c>
      <c r="Y9" s="1093" t="s">
        <v>823</v>
      </c>
      <c r="Z9" s="868">
        <v>3190</v>
      </c>
      <c r="AA9" s="868">
        <v>2774</v>
      </c>
    </row>
    <row r="10" spans="1:27">
      <c r="A10" s="480"/>
      <c r="B10" s="488"/>
      <c r="C10" s="531"/>
      <c r="D10" s="488"/>
      <c r="E10" s="531"/>
      <c r="F10" s="488"/>
      <c r="G10" s="531"/>
      <c r="H10" s="567"/>
      <c r="I10" s="1094"/>
      <c r="J10" s="567"/>
      <c r="K10" s="1094"/>
      <c r="L10" s="488"/>
      <c r="M10" s="531"/>
      <c r="N10" s="488"/>
      <c r="O10" s="531"/>
      <c r="P10" s="488"/>
      <c r="Q10" s="531"/>
      <c r="R10" s="488"/>
      <c r="S10" s="531"/>
      <c r="T10" s="488"/>
      <c r="U10" s="531"/>
      <c r="V10" s="262"/>
      <c r="W10" s="262"/>
      <c r="X10" s="488"/>
      <c r="Y10" s="262"/>
      <c r="Z10" s="488"/>
      <c r="AA10" s="488"/>
    </row>
    <row r="11" spans="1:27">
      <c r="A11" s="1095" t="s">
        <v>8</v>
      </c>
      <c r="B11" s="558">
        <v>3</v>
      </c>
      <c r="C11" s="557">
        <v>50</v>
      </c>
      <c r="D11" s="558">
        <v>3</v>
      </c>
      <c r="E11" s="557">
        <v>12</v>
      </c>
      <c r="F11" s="501" t="s">
        <v>46</v>
      </c>
      <c r="G11" s="501" t="s">
        <v>46</v>
      </c>
      <c r="H11" s="1096">
        <v>1</v>
      </c>
      <c r="I11" s="1097">
        <v>4</v>
      </c>
      <c r="J11" s="1098" t="s">
        <v>46</v>
      </c>
      <c r="K11" s="1098" t="s">
        <v>46</v>
      </c>
      <c r="L11" s="1098" t="s">
        <v>46</v>
      </c>
      <c r="M11" s="1098" t="s">
        <v>46</v>
      </c>
      <c r="N11" s="1098" t="s">
        <v>46</v>
      </c>
      <c r="O11" s="1098" t="s">
        <v>46</v>
      </c>
      <c r="P11" s="1098" t="s">
        <v>46</v>
      </c>
      <c r="Q11" s="1098" t="s">
        <v>46</v>
      </c>
      <c r="R11" s="558">
        <v>3</v>
      </c>
      <c r="S11" s="557">
        <v>50</v>
      </c>
      <c r="T11" s="558">
        <v>21</v>
      </c>
      <c r="U11" s="557">
        <v>84</v>
      </c>
      <c r="V11" s="1098" t="s">
        <v>46</v>
      </c>
      <c r="W11" s="1098" t="s">
        <v>46</v>
      </c>
      <c r="X11" s="1098" t="s">
        <v>46</v>
      </c>
      <c r="Y11" s="1098" t="s">
        <v>46</v>
      </c>
      <c r="Z11" s="558">
        <v>6</v>
      </c>
      <c r="AA11" s="558">
        <v>25</v>
      </c>
    </row>
    <row r="12" spans="1:27">
      <c r="A12" s="480" t="s">
        <v>9</v>
      </c>
      <c r="B12" s="488">
        <v>3</v>
      </c>
      <c r="C12" s="531">
        <v>75</v>
      </c>
      <c r="D12" s="488">
        <v>2</v>
      </c>
      <c r="E12" s="531">
        <v>66.666666666666671</v>
      </c>
      <c r="F12" s="464" t="s">
        <v>46</v>
      </c>
      <c r="G12" s="464" t="s">
        <v>46</v>
      </c>
      <c r="H12" s="464" t="s">
        <v>46</v>
      </c>
      <c r="I12" s="464" t="s">
        <v>46</v>
      </c>
      <c r="J12" s="262" t="s">
        <v>46</v>
      </c>
      <c r="K12" s="262" t="s">
        <v>46</v>
      </c>
      <c r="L12" s="262" t="s">
        <v>46</v>
      </c>
      <c r="M12" s="262" t="s">
        <v>46</v>
      </c>
      <c r="N12" s="262" t="s">
        <v>46</v>
      </c>
      <c r="O12" s="262" t="s">
        <v>46</v>
      </c>
      <c r="P12" s="262" t="s">
        <v>46</v>
      </c>
      <c r="Q12" s="262" t="s">
        <v>46</v>
      </c>
      <c r="R12" s="488">
        <v>1</v>
      </c>
      <c r="S12" s="531">
        <v>25</v>
      </c>
      <c r="T12" s="488">
        <v>1</v>
      </c>
      <c r="U12" s="531">
        <v>33.333333333333336</v>
      </c>
      <c r="V12" s="262" t="s">
        <v>46</v>
      </c>
      <c r="W12" s="262" t="s">
        <v>46</v>
      </c>
      <c r="X12" s="262" t="s">
        <v>46</v>
      </c>
      <c r="Y12" s="262" t="s">
        <v>46</v>
      </c>
      <c r="Z12" s="488">
        <v>4</v>
      </c>
      <c r="AA12" s="488">
        <v>3</v>
      </c>
    </row>
    <row r="13" spans="1:27">
      <c r="A13" s="480" t="s">
        <v>22</v>
      </c>
      <c r="B13" s="464" t="s">
        <v>46</v>
      </c>
      <c r="C13" s="533" t="s">
        <v>46</v>
      </c>
      <c r="D13" s="488">
        <v>3</v>
      </c>
      <c r="E13" s="531">
        <v>50</v>
      </c>
      <c r="F13" s="464" t="s">
        <v>46</v>
      </c>
      <c r="G13" s="464" t="s">
        <v>46</v>
      </c>
      <c r="H13" s="464" t="s">
        <v>46</v>
      </c>
      <c r="I13" s="464" t="s">
        <v>46</v>
      </c>
      <c r="J13" s="262" t="s">
        <v>46</v>
      </c>
      <c r="K13" s="262" t="s">
        <v>46</v>
      </c>
      <c r="L13" s="262" t="s">
        <v>46</v>
      </c>
      <c r="M13" s="262" t="s">
        <v>46</v>
      </c>
      <c r="N13" s="262" t="s">
        <v>46</v>
      </c>
      <c r="O13" s="262" t="s">
        <v>46</v>
      </c>
      <c r="P13" s="262" t="s">
        <v>46</v>
      </c>
      <c r="Q13" s="262" t="s">
        <v>46</v>
      </c>
      <c r="R13" s="262" t="s">
        <v>46</v>
      </c>
      <c r="S13" s="262" t="s">
        <v>46</v>
      </c>
      <c r="T13" s="488">
        <v>3</v>
      </c>
      <c r="U13" s="531">
        <v>50</v>
      </c>
      <c r="V13" s="262" t="s">
        <v>46</v>
      </c>
      <c r="W13" s="262" t="s">
        <v>46</v>
      </c>
      <c r="X13" s="262" t="s">
        <v>46</v>
      </c>
      <c r="Y13" s="262" t="s">
        <v>46</v>
      </c>
      <c r="Z13" s="533" t="s">
        <v>46</v>
      </c>
      <c r="AA13" s="488">
        <v>6</v>
      </c>
    </row>
    <row r="14" spans="1:27">
      <c r="A14" s="480" t="s">
        <v>10</v>
      </c>
      <c r="B14" s="488">
        <v>7</v>
      </c>
      <c r="C14" s="531">
        <v>6.8627450980392153</v>
      </c>
      <c r="D14" s="488">
        <v>6</v>
      </c>
      <c r="E14" s="531">
        <v>5.3571428571428568</v>
      </c>
      <c r="F14" s="488">
        <v>1</v>
      </c>
      <c r="G14" s="531">
        <v>0.98039215686274506</v>
      </c>
      <c r="H14" s="464" t="s">
        <v>46</v>
      </c>
      <c r="I14" s="464" t="s">
        <v>46</v>
      </c>
      <c r="J14" s="567">
        <v>2</v>
      </c>
      <c r="K14" s="1094">
        <v>1.9607843137254901</v>
      </c>
      <c r="L14" s="488">
        <v>2</v>
      </c>
      <c r="M14" s="531">
        <v>1.7857142857142856</v>
      </c>
      <c r="N14" s="262" t="s">
        <v>46</v>
      </c>
      <c r="O14" s="262" t="s">
        <v>46</v>
      </c>
      <c r="P14" s="262" t="s">
        <v>46</v>
      </c>
      <c r="Q14" s="262" t="s">
        <v>46</v>
      </c>
      <c r="R14" s="488">
        <v>92</v>
      </c>
      <c r="S14" s="531">
        <v>90.196078431372541</v>
      </c>
      <c r="T14" s="488">
        <v>104</v>
      </c>
      <c r="U14" s="531">
        <v>92.857142857142847</v>
      </c>
      <c r="V14" s="262" t="s">
        <v>46</v>
      </c>
      <c r="W14" s="262" t="s">
        <v>46</v>
      </c>
      <c r="X14" s="262" t="s">
        <v>46</v>
      </c>
      <c r="Y14" s="262" t="s">
        <v>46</v>
      </c>
      <c r="Z14" s="488">
        <v>102</v>
      </c>
      <c r="AA14" s="488">
        <v>112</v>
      </c>
    </row>
    <row r="15" spans="1:27">
      <c r="A15" s="480" t="s">
        <v>11</v>
      </c>
      <c r="B15" s="488">
        <v>9</v>
      </c>
      <c r="C15" s="531">
        <v>60</v>
      </c>
      <c r="D15" s="488">
        <v>16</v>
      </c>
      <c r="E15" s="531">
        <v>59.259259259259252</v>
      </c>
      <c r="F15" s="464" t="s">
        <v>46</v>
      </c>
      <c r="G15" s="464" t="s">
        <v>46</v>
      </c>
      <c r="H15" s="464" t="s">
        <v>46</v>
      </c>
      <c r="I15" s="464" t="s">
        <v>46</v>
      </c>
      <c r="J15" s="262" t="s">
        <v>46</v>
      </c>
      <c r="K15" s="262" t="s">
        <v>46</v>
      </c>
      <c r="L15" s="488">
        <v>1</v>
      </c>
      <c r="M15" s="531">
        <v>3.7037037037037033</v>
      </c>
      <c r="N15" s="262" t="s">
        <v>46</v>
      </c>
      <c r="O15" s="262" t="s">
        <v>46</v>
      </c>
      <c r="P15" s="262" t="s">
        <v>46</v>
      </c>
      <c r="Q15" s="262" t="s">
        <v>46</v>
      </c>
      <c r="R15" s="488">
        <v>6</v>
      </c>
      <c r="S15" s="531">
        <v>40</v>
      </c>
      <c r="T15" s="488">
        <v>10</v>
      </c>
      <c r="U15" s="531">
        <v>37.037037037037038</v>
      </c>
      <c r="V15" s="262" t="s">
        <v>46</v>
      </c>
      <c r="W15" s="262" t="s">
        <v>46</v>
      </c>
      <c r="X15" s="262" t="s">
        <v>46</v>
      </c>
      <c r="Y15" s="262" t="s">
        <v>46</v>
      </c>
      <c r="Z15" s="488">
        <v>15</v>
      </c>
      <c r="AA15" s="488">
        <v>27</v>
      </c>
    </row>
    <row r="16" spans="1:27">
      <c r="A16" s="480" t="s">
        <v>12</v>
      </c>
      <c r="B16" s="488">
        <v>37</v>
      </c>
      <c r="C16" s="531">
        <v>50.684931506849317</v>
      </c>
      <c r="D16" s="488">
        <v>25</v>
      </c>
      <c r="E16" s="531">
        <v>45.454545454545453</v>
      </c>
      <c r="F16" s="488">
        <v>4</v>
      </c>
      <c r="G16" s="531">
        <v>5.4794520547945202</v>
      </c>
      <c r="H16" s="567">
        <v>5</v>
      </c>
      <c r="I16" s="1094">
        <v>9.0909090909090899</v>
      </c>
      <c r="J16" s="567">
        <v>10</v>
      </c>
      <c r="K16" s="1094">
        <v>13.698630136986301</v>
      </c>
      <c r="L16" s="488">
        <v>7</v>
      </c>
      <c r="M16" s="531">
        <v>12.727272727272727</v>
      </c>
      <c r="N16" s="262" t="s">
        <v>46</v>
      </c>
      <c r="O16" s="262" t="s">
        <v>46</v>
      </c>
      <c r="P16" s="488">
        <v>1</v>
      </c>
      <c r="Q16" s="531">
        <v>1.8181818181818181</v>
      </c>
      <c r="R16" s="488">
        <v>22</v>
      </c>
      <c r="S16" s="531">
        <v>30.136986301369863</v>
      </c>
      <c r="T16" s="488">
        <v>17</v>
      </c>
      <c r="U16" s="531">
        <v>30.909090909090907</v>
      </c>
      <c r="V16" s="262" t="s">
        <v>46</v>
      </c>
      <c r="W16" s="262" t="s">
        <v>46</v>
      </c>
      <c r="X16" s="262" t="s">
        <v>46</v>
      </c>
      <c r="Y16" s="262" t="s">
        <v>46</v>
      </c>
      <c r="Z16" s="488">
        <v>73</v>
      </c>
      <c r="AA16" s="488">
        <v>55</v>
      </c>
    </row>
    <row r="17" spans="1:27">
      <c r="A17" s="480" t="s">
        <v>13</v>
      </c>
      <c r="B17" s="488">
        <v>11</v>
      </c>
      <c r="C17" s="531">
        <v>55</v>
      </c>
      <c r="D17" s="488">
        <v>6</v>
      </c>
      <c r="E17" s="531">
        <v>18.75</v>
      </c>
      <c r="F17" s="464" t="s">
        <v>46</v>
      </c>
      <c r="G17" s="533" t="s">
        <v>46</v>
      </c>
      <c r="H17" s="464" t="s">
        <v>46</v>
      </c>
      <c r="I17" s="464" t="s">
        <v>46</v>
      </c>
      <c r="J17" s="567">
        <v>2</v>
      </c>
      <c r="K17" s="1094">
        <v>10</v>
      </c>
      <c r="L17" s="488">
        <v>1</v>
      </c>
      <c r="M17" s="531">
        <v>3.125</v>
      </c>
      <c r="N17" s="262" t="s">
        <v>46</v>
      </c>
      <c r="O17" s="262" t="s">
        <v>46</v>
      </c>
      <c r="P17" s="488">
        <v>1</v>
      </c>
      <c r="Q17" s="531">
        <v>3.125</v>
      </c>
      <c r="R17" s="488">
        <v>7</v>
      </c>
      <c r="S17" s="531">
        <v>35</v>
      </c>
      <c r="T17" s="488">
        <v>24</v>
      </c>
      <c r="U17" s="531">
        <v>75</v>
      </c>
      <c r="V17" s="262" t="s">
        <v>46</v>
      </c>
      <c r="W17" s="262" t="s">
        <v>46</v>
      </c>
      <c r="X17" s="262" t="s">
        <v>46</v>
      </c>
      <c r="Y17" s="262" t="s">
        <v>46</v>
      </c>
      <c r="Z17" s="488">
        <v>20</v>
      </c>
      <c r="AA17" s="488">
        <v>32</v>
      </c>
    </row>
    <row r="18" spans="1:27">
      <c r="A18" s="480" t="s">
        <v>509</v>
      </c>
      <c r="B18" s="488">
        <v>1</v>
      </c>
      <c r="C18" s="531">
        <v>14.285714285714285</v>
      </c>
      <c r="D18" s="488">
        <v>4</v>
      </c>
      <c r="E18" s="531">
        <v>30.769230769230766</v>
      </c>
      <c r="F18" s="488">
        <v>1</v>
      </c>
      <c r="G18" s="531">
        <v>14.285714285714285</v>
      </c>
      <c r="H18" s="567">
        <v>1</v>
      </c>
      <c r="I18" s="1094">
        <v>7.6923076923076916</v>
      </c>
      <c r="J18" s="567">
        <v>1</v>
      </c>
      <c r="K18" s="1094">
        <v>14.285714285714285</v>
      </c>
      <c r="L18" s="262" t="s">
        <v>46</v>
      </c>
      <c r="M18" s="262" t="s">
        <v>46</v>
      </c>
      <c r="N18" s="262" t="s">
        <v>46</v>
      </c>
      <c r="O18" s="262" t="s">
        <v>46</v>
      </c>
      <c r="P18" s="488">
        <v>1</v>
      </c>
      <c r="Q18" s="531">
        <v>7.6923076923076916</v>
      </c>
      <c r="R18" s="488">
        <v>4</v>
      </c>
      <c r="S18" s="531">
        <v>57.142857142857139</v>
      </c>
      <c r="T18" s="488">
        <v>7</v>
      </c>
      <c r="U18" s="531">
        <v>53.846153846153847</v>
      </c>
      <c r="V18" s="262" t="s">
        <v>46</v>
      </c>
      <c r="W18" s="262" t="s">
        <v>46</v>
      </c>
      <c r="X18" s="262" t="s">
        <v>46</v>
      </c>
      <c r="Y18" s="262" t="s">
        <v>46</v>
      </c>
      <c r="Z18" s="488">
        <v>7</v>
      </c>
      <c r="AA18" s="488">
        <v>13</v>
      </c>
    </row>
    <row r="19" spans="1:27">
      <c r="A19" s="480" t="s">
        <v>199</v>
      </c>
      <c r="B19" s="488">
        <v>2</v>
      </c>
      <c r="C19" s="531">
        <v>28.571428571428569</v>
      </c>
      <c r="D19" s="488">
        <v>4</v>
      </c>
      <c r="E19" s="531">
        <v>57.142857142857139</v>
      </c>
      <c r="F19" s="464" t="s">
        <v>46</v>
      </c>
      <c r="G19" s="464" t="s">
        <v>46</v>
      </c>
      <c r="H19" s="464" t="s">
        <v>46</v>
      </c>
      <c r="I19" s="464" t="s">
        <v>46</v>
      </c>
      <c r="J19" s="262" t="s">
        <v>46</v>
      </c>
      <c r="K19" s="262" t="s">
        <v>46</v>
      </c>
      <c r="L19" s="262" t="s">
        <v>46</v>
      </c>
      <c r="M19" s="262" t="s">
        <v>46</v>
      </c>
      <c r="N19" s="262" t="s">
        <v>46</v>
      </c>
      <c r="O19" s="262" t="s">
        <v>46</v>
      </c>
      <c r="P19" s="488">
        <v>1</v>
      </c>
      <c r="Q19" s="531">
        <v>14.285714285714285</v>
      </c>
      <c r="R19" s="488">
        <v>5</v>
      </c>
      <c r="S19" s="531">
        <v>71.428571428571416</v>
      </c>
      <c r="T19" s="488">
        <v>2</v>
      </c>
      <c r="U19" s="531">
        <v>28.571428571428569</v>
      </c>
      <c r="V19" s="262" t="s">
        <v>46</v>
      </c>
      <c r="W19" s="262" t="s">
        <v>46</v>
      </c>
      <c r="X19" s="262" t="s">
        <v>46</v>
      </c>
      <c r="Y19" s="262" t="s">
        <v>46</v>
      </c>
      <c r="Z19" s="488">
        <v>7</v>
      </c>
      <c r="AA19" s="488">
        <v>7</v>
      </c>
    </row>
    <row r="20" spans="1:27">
      <c r="A20" s="480" t="s">
        <v>16</v>
      </c>
      <c r="B20" s="464" t="s">
        <v>46</v>
      </c>
      <c r="C20" s="464" t="s">
        <v>46</v>
      </c>
      <c r="D20" s="464" t="s">
        <v>46</v>
      </c>
      <c r="E20" s="464" t="s">
        <v>46</v>
      </c>
      <c r="F20" s="464" t="s">
        <v>46</v>
      </c>
      <c r="G20" s="464" t="s">
        <v>46</v>
      </c>
      <c r="H20" s="464" t="s">
        <v>46</v>
      </c>
      <c r="I20" s="464" t="s">
        <v>46</v>
      </c>
      <c r="J20" s="262" t="s">
        <v>46</v>
      </c>
      <c r="K20" s="262" t="s">
        <v>46</v>
      </c>
      <c r="L20" s="262" t="s">
        <v>46</v>
      </c>
      <c r="M20" s="262" t="s">
        <v>46</v>
      </c>
      <c r="N20" s="262" t="s">
        <v>46</v>
      </c>
      <c r="O20" s="262" t="s">
        <v>46</v>
      </c>
      <c r="P20" s="262" t="s">
        <v>46</v>
      </c>
      <c r="Q20" s="262" t="s">
        <v>46</v>
      </c>
      <c r="R20" s="488">
        <v>1</v>
      </c>
      <c r="S20" s="531">
        <v>100</v>
      </c>
      <c r="T20" s="488">
        <v>2</v>
      </c>
      <c r="U20" s="531">
        <v>100</v>
      </c>
      <c r="V20" s="262" t="s">
        <v>46</v>
      </c>
      <c r="W20" s="262" t="s">
        <v>46</v>
      </c>
      <c r="X20" s="262" t="s">
        <v>46</v>
      </c>
      <c r="Y20" s="262" t="s">
        <v>46</v>
      </c>
      <c r="Z20" s="488">
        <v>1</v>
      </c>
      <c r="AA20" s="488">
        <v>2</v>
      </c>
    </row>
    <row r="21" spans="1:27">
      <c r="A21" s="480" t="s">
        <v>510</v>
      </c>
      <c r="B21" s="488">
        <v>1</v>
      </c>
      <c r="C21" s="531">
        <v>2.0408163265306123</v>
      </c>
      <c r="D21" s="488">
        <v>1</v>
      </c>
      <c r="E21" s="531">
        <v>4</v>
      </c>
      <c r="F21" s="464" t="s">
        <v>46</v>
      </c>
      <c r="G21" s="464" t="s">
        <v>46</v>
      </c>
      <c r="H21" s="464" t="s">
        <v>46</v>
      </c>
      <c r="I21" s="464" t="s">
        <v>46</v>
      </c>
      <c r="J21" s="262" t="s">
        <v>46</v>
      </c>
      <c r="K21" s="262" t="s">
        <v>46</v>
      </c>
      <c r="L21" s="262" t="s">
        <v>46</v>
      </c>
      <c r="M21" s="262" t="s">
        <v>46</v>
      </c>
      <c r="N21" s="262" t="s">
        <v>46</v>
      </c>
      <c r="O21" s="262" t="s">
        <v>46</v>
      </c>
      <c r="P21" s="262" t="s">
        <v>46</v>
      </c>
      <c r="Q21" s="262" t="s">
        <v>46</v>
      </c>
      <c r="R21" s="488">
        <v>48</v>
      </c>
      <c r="S21" s="531">
        <v>97.959183673469383</v>
      </c>
      <c r="T21" s="488">
        <v>24</v>
      </c>
      <c r="U21" s="531">
        <v>96</v>
      </c>
      <c r="V21" s="262" t="s">
        <v>46</v>
      </c>
      <c r="W21" s="262" t="s">
        <v>46</v>
      </c>
      <c r="X21" s="262" t="s">
        <v>46</v>
      </c>
      <c r="Y21" s="262" t="s">
        <v>46</v>
      </c>
      <c r="Z21" s="488">
        <v>49</v>
      </c>
      <c r="AA21" s="488">
        <v>25</v>
      </c>
    </row>
    <row r="22" spans="1:27">
      <c r="A22" s="480" t="s">
        <v>200</v>
      </c>
      <c r="B22" s="488">
        <v>11</v>
      </c>
      <c r="C22" s="531">
        <v>5.2884615384615383</v>
      </c>
      <c r="D22" s="488">
        <v>9</v>
      </c>
      <c r="E22" s="531">
        <v>4.918032786885246</v>
      </c>
      <c r="F22" s="488">
        <v>5</v>
      </c>
      <c r="G22" s="531">
        <v>2.4038461538461537</v>
      </c>
      <c r="H22" s="567">
        <v>2</v>
      </c>
      <c r="I22" s="1094">
        <v>1.0928961748633879</v>
      </c>
      <c r="J22" s="567">
        <v>7</v>
      </c>
      <c r="K22" s="1094">
        <v>3.3653846153846154</v>
      </c>
      <c r="L22" s="488">
        <v>6</v>
      </c>
      <c r="M22" s="531">
        <v>3.278688524590164</v>
      </c>
      <c r="N22" s="262" t="s">
        <v>46</v>
      </c>
      <c r="O22" s="262" t="s">
        <v>46</v>
      </c>
      <c r="P22" s="262" t="s">
        <v>46</v>
      </c>
      <c r="Q22" s="262" t="s">
        <v>46</v>
      </c>
      <c r="R22" s="488">
        <v>185</v>
      </c>
      <c r="S22" s="531">
        <v>88.942307692307693</v>
      </c>
      <c r="T22" s="488">
        <v>166</v>
      </c>
      <c r="U22" s="531">
        <v>90.710382513661202</v>
      </c>
      <c r="V22" s="262" t="s">
        <v>46</v>
      </c>
      <c r="W22" s="262" t="s">
        <v>46</v>
      </c>
      <c r="X22" s="262" t="s">
        <v>46</v>
      </c>
      <c r="Y22" s="262" t="s">
        <v>46</v>
      </c>
      <c r="Z22" s="488">
        <v>208</v>
      </c>
      <c r="AA22" s="488">
        <v>183</v>
      </c>
    </row>
    <row r="23" spans="1:27">
      <c r="A23" s="480" t="s">
        <v>154</v>
      </c>
      <c r="B23" s="488">
        <v>5</v>
      </c>
      <c r="C23" s="531">
        <v>21.739130434782609</v>
      </c>
      <c r="D23" s="488">
        <v>6</v>
      </c>
      <c r="E23" s="531">
        <v>22.222222222222221</v>
      </c>
      <c r="F23" s="464" t="s">
        <v>46</v>
      </c>
      <c r="G23" s="464" t="s">
        <v>46</v>
      </c>
      <c r="H23" s="567">
        <v>2</v>
      </c>
      <c r="I23" s="1094">
        <v>7.4074074074074066</v>
      </c>
      <c r="J23" s="567">
        <v>6</v>
      </c>
      <c r="K23" s="1094">
        <v>26.086956521739129</v>
      </c>
      <c r="L23" s="488">
        <v>2</v>
      </c>
      <c r="M23" s="531">
        <v>7.4074074074074066</v>
      </c>
      <c r="N23" s="262" t="s">
        <v>46</v>
      </c>
      <c r="O23" s="262" t="s">
        <v>46</v>
      </c>
      <c r="P23" s="488">
        <v>1</v>
      </c>
      <c r="Q23" s="531">
        <v>3.7037037037037033</v>
      </c>
      <c r="R23" s="488">
        <v>12</v>
      </c>
      <c r="S23" s="531">
        <v>52.173913043478258</v>
      </c>
      <c r="T23" s="488">
        <v>16</v>
      </c>
      <c r="U23" s="531">
        <v>59.259259259259252</v>
      </c>
      <c r="V23" s="262" t="s">
        <v>46</v>
      </c>
      <c r="W23" s="262" t="s">
        <v>46</v>
      </c>
      <c r="X23" s="262" t="s">
        <v>46</v>
      </c>
      <c r="Y23" s="262" t="s">
        <v>46</v>
      </c>
      <c r="Z23" s="488">
        <v>23</v>
      </c>
      <c r="AA23" s="488">
        <v>27</v>
      </c>
    </row>
    <row r="24" spans="1:27">
      <c r="A24" s="480" t="s">
        <v>34</v>
      </c>
      <c r="B24" s="488">
        <v>1</v>
      </c>
      <c r="C24" s="531">
        <v>4.3478260869565215</v>
      </c>
      <c r="D24" s="488">
        <v>2</v>
      </c>
      <c r="E24" s="531">
        <v>14.285714285714285</v>
      </c>
      <c r="F24" s="464" t="s">
        <v>46</v>
      </c>
      <c r="G24" s="464" t="s">
        <v>46</v>
      </c>
      <c r="H24" s="464" t="s">
        <v>46</v>
      </c>
      <c r="I24" s="464" t="s">
        <v>46</v>
      </c>
      <c r="J24" s="262" t="s">
        <v>46</v>
      </c>
      <c r="K24" s="262" t="s">
        <v>46</v>
      </c>
      <c r="L24" s="262" t="s">
        <v>46</v>
      </c>
      <c r="M24" s="262" t="s">
        <v>46</v>
      </c>
      <c r="N24" s="262" t="s">
        <v>46</v>
      </c>
      <c r="O24" s="262" t="s">
        <v>46</v>
      </c>
      <c r="P24" s="262" t="s">
        <v>46</v>
      </c>
      <c r="Q24" s="262" t="s">
        <v>46</v>
      </c>
      <c r="R24" s="488">
        <v>22</v>
      </c>
      <c r="S24" s="531">
        <v>95.65217391304347</v>
      </c>
      <c r="T24" s="488">
        <v>12</v>
      </c>
      <c r="U24" s="531">
        <v>85.714285714285708</v>
      </c>
      <c r="V24" s="262" t="s">
        <v>46</v>
      </c>
      <c r="W24" s="262" t="s">
        <v>46</v>
      </c>
      <c r="X24" s="262" t="s">
        <v>46</v>
      </c>
      <c r="Y24" s="262" t="s">
        <v>46</v>
      </c>
      <c r="Z24" s="488">
        <v>23</v>
      </c>
      <c r="AA24" s="488">
        <v>14</v>
      </c>
    </row>
    <row r="25" spans="1:27">
      <c r="A25" s="480" t="s">
        <v>202</v>
      </c>
      <c r="B25" s="488">
        <v>1</v>
      </c>
      <c r="C25" s="531">
        <v>50</v>
      </c>
      <c r="D25" s="488">
        <v>1</v>
      </c>
      <c r="E25" s="531">
        <v>8.3333333333333339</v>
      </c>
      <c r="F25" s="464" t="s">
        <v>46</v>
      </c>
      <c r="G25" s="464" t="s">
        <v>46</v>
      </c>
      <c r="H25" s="464" t="s">
        <v>46</v>
      </c>
      <c r="I25" s="464" t="s">
        <v>46</v>
      </c>
      <c r="J25" s="262" t="s">
        <v>46</v>
      </c>
      <c r="K25" s="262" t="s">
        <v>46</v>
      </c>
      <c r="L25" s="488">
        <v>2</v>
      </c>
      <c r="M25" s="531">
        <v>16.666666666666668</v>
      </c>
      <c r="N25" s="262" t="s">
        <v>46</v>
      </c>
      <c r="O25" s="262" t="s">
        <v>46</v>
      </c>
      <c r="P25" s="262" t="s">
        <v>46</v>
      </c>
      <c r="Q25" s="262" t="s">
        <v>46</v>
      </c>
      <c r="R25" s="488">
        <v>1</v>
      </c>
      <c r="S25" s="531">
        <v>50</v>
      </c>
      <c r="T25" s="488">
        <v>9</v>
      </c>
      <c r="U25" s="531">
        <v>75</v>
      </c>
      <c r="V25" s="262" t="s">
        <v>46</v>
      </c>
      <c r="W25" s="262" t="s">
        <v>46</v>
      </c>
      <c r="X25" s="262" t="s">
        <v>46</v>
      </c>
      <c r="Y25" s="262" t="s">
        <v>46</v>
      </c>
      <c r="Z25" s="488">
        <v>2</v>
      </c>
      <c r="AA25" s="488">
        <v>12</v>
      </c>
    </row>
    <row r="26" spans="1:27">
      <c r="A26" s="480" t="s">
        <v>179</v>
      </c>
      <c r="B26" s="488">
        <v>12</v>
      </c>
      <c r="C26" s="531">
        <v>7.5</v>
      </c>
      <c r="D26" s="488">
        <v>6</v>
      </c>
      <c r="E26" s="531">
        <v>2.8169014084507045</v>
      </c>
      <c r="F26" s="488">
        <v>10</v>
      </c>
      <c r="G26" s="531">
        <v>6.25</v>
      </c>
      <c r="H26" s="567">
        <v>5</v>
      </c>
      <c r="I26" s="1094">
        <v>2.347417840375587</v>
      </c>
      <c r="J26" s="262" t="s">
        <v>46</v>
      </c>
      <c r="K26" s="262" t="s">
        <v>46</v>
      </c>
      <c r="L26" s="488">
        <v>1</v>
      </c>
      <c r="M26" s="531">
        <v>0.46948356807511737</v>
      </c>
      <c r="N26" s="262" t="s">
        <v>46</v>
      </c>
      <c r="O26" s="262" t="s">
        <v>46</v>
      </c>
      <c r="P26" s="488">
        <v>1</v>
      </c>
      <c r="Q26" s="531">
        <v>0.46948356807511737</v>
      </c>
      <c r="R26" s="488">
        <v>138</v>
      </c>
      <c r="S26" s="531">
        <v>86.25</v>
      </c>
      <c r="T26" s="488">
        <v>200</v>
      </c>
      <c r="U26" s="531">
        <v>93.896713615023472</v>
      </c>
      <c r="V26" s="262" t="s">
        <v>46</v>
      </c>
      <c r="W26" s="262" t="s">
        <v>46</v>
      </c>
      <c r="X26" s="262" t="s">
        <v>46</v>
      </c>
      <c r="Y26" s="262" t="s">
        <v>46</v>
      </c>
      <c r="Z26" s="488">
        <v>160</v>
      </c>
      <c r="AA26" s="488">
        <v>213</v>
      </c>
    </row>
    <row r="27" spans="1:27">
      <c r="A27" s="480" t="s">
        <v>19</v>
      </c>
      <c r="B27" s="488">
        <v>23</v>
      </c>
      <c r="C27" s="531">
        <v>38.333333333333336</v>
      </c>
      <c r="D27" s="488">
        <v>8</v>
      </c>
      <c r="E27" s="531">
        <v>26.666666666666668</v>
      </c>
      <c r="F27" s="488">
        <v>2</v>
      </c>
      <c r="G27" s="531">
        <v>3.3333333333333335</v>
      </c>
      <c r="H27" s="464" t="s">
        <v>46</v>
      </c>
      <c r="I27" s="464" t="s">
        <v>46</v>
      </c>
      <c r="J27" s="567">
        <v>5</v>
      </c>
      <c r="K27" s="1094">
        <v>8.3333333333333339</v>
      </c>
      <c r="L27" s="488">
        <v>1</v>
      </c>
      <c r="M27" s="531">
        <v>3.3333333333333335</v>
      </c>
      <c r="N27" s="262" t="s">
        <v>46</v>
      </c>
      <c r="O27" s="262" t="s">
        <v>46</v>
      </c>
      <c r="P27" s="488">
        <v>1</v>
      </c>
      <c r="Q27" s="531">
        <v>3.3333333333333335</v>
      </c>
      <c r="R27" s="488">
        <v>30</v>
      </c>
      <c r="S27" s="531">
        <v>50</v>
      </c>
      <c r="T27" s="488">
        <v>20</v>
      </c>
      <c r="U27" s="531">
        <v>66.666666666666671</v>
      </c>
      <c r="V27" s="262" t="s">
        <v>46</v>
      </c>
      <c r="W27" s="262" t="s">
        <v>46</v>
      </c>
      <c r="X27" s="262" t="s">
        <v>46</v>
      </c>
      <c r="Y27" s="262" t="s">
        <v>46</v>
      </c>
      <c r="Z27" s="488">
        <v>60</v>
      </c>
      <c r="AA27" s="488">
        <v>30</v>
      </c>
    </row>
    <row r="28" spans="1:27">
      <c r="A28" s="480" t="s">
        <v>236</v>
      </c>
      <c r="B28" s="488">
        <v>3</v>
      </c>
      <c r="C28" s="531">
        <v>75</v>
      </c>
      <c r="D28" s="488">
        <v>3</v>
      </c>
      <c r="E28" s="531">
        <v>100</v>
      </c>
      <c r="F28" s="464" t="s">
        <v>46</v>
      </c>
      <c r="G28" s="464" t="s">
        <v>46</v>
      </c>
      <c r="H28" s="464" t="s">
        <v>46</v>
      </c>
      <c r="I28" s="464" t="s">
        <v>46</v>
      </c>
      <c r="J28" s="262" t="s">
        <v>46</v>
      </c>
      <c r="K28" s="262" t="s">
        <v>46</v>
      </c>
      <c r="L28" s="262" t="s">
        <v>46</v>
      </c>
      <c r="M28" s="262" t="s">
        <v>46</v>
      </c>
      <c r="N28" s="262" t="s">
        <v>46</v>
      </c>
      <c r="O28" s="262" t="s">
        <v>46</v>
      </c>
      <c r="P28" s="262" t="s">
        <v>46</v>
      </c>
      <c r="Q28" s="262" t="s">
        <v>46</v>
      </c>
      <c r="R28" s="488">
        <v>1</v>
      </c>
      <c r="S28" s="531">
        <v>25</v>
      </c>
      <c r="T28" s="533" t="s">
        <v>46</v>
      </c>
      <c r="U28" s="533" t="s">
        <v>46</v>
      </c>
      <c r="V28" s="262" t="s">
        <v>46</v>
      </c>
      <c r="W28" s="262" t="s">
        <v>46</v>
      </c>
      <c r="X28" s="262" t="s">
        <v>46</v>
      </c>
      <c r="Y28" s="262" t="s">
        <v>46</v>
      </c>
      <c r="Z28" s="488">
        <v>4</v>
      </c>
      <c r="AA28" s="488">
        <v>3</v>
      </c>
    </row>
    <row r="29" spans="1:27">
      <c r="A29" s="480" t="s">
        <v>156</v>
      </c>
      <c r="B29" s="488">
        <v>32</v>
      </c>
      <c r="C29" s="531">
        <v>29.629629629629626</v>
      </c>
      <c r="D29" s="488">
        <v>4</v>
      </c>
      <c r="E29" s="531">
        <v>44.444444444444443</v>
      </c>
      <c r="F29" s="488">
        <v>5</v>
      </c>
      <c r="G29" s="531">
        <v>4.6296296296296298</v>
      </c>
      <c r="H29" s="464" t="s">
        <v>46</v>
      </c>
      <c r="I29" s="464" t="s">
        <v>46</v>
      </c>
      <c r="J29" s="567">
        <v>31</v>
      </c>
      <c r="K29" s="1094">
        <v>28.703703703703702</v>
      </c>
      <c r="L29" s="262" t="s">
        <v>46</v>
      </c>
      <c r="M29" s="262" t="s">
        <v>46</v>
      </c>
      <c r="N29" s="488">
        <v>3</v>
      </c>
      <c r="O29" s="531">
        <v>2.7777777777777777</v>
      </c>
      <c r="P29" s="262" t="s">
        <v>46</v>
      </c>
      <c r="Q29" s="262" t="s">
        <v>46</v>
      </c>
      <c r="R29" s="488">
        <v>37</v>
      </c>
      <c r="S29" s="531">
        <v>34.25925925925926</v>
      </c>
      <c r="T29" s="488">
        <v>5</v>
      </c>
      <c r="U29" s="531">
        <v>55.555555555555557</v>
      </c>
      <c r="V29" s="262" t="s">
        <v>46</v>
      </c>
      <c r="W29" s="262" t="s">
        <v>46</v>
      </c>
      <c r="X29" s="262" t="s">
        <v>46</v>
      </c>
      <c r="Y29" s="262" t="s">
        <v>46</v>
      </c>
      <c r="Z29" s="488">
        <v>108</v>
      </c>
      <c r="AA29" s="488">
        <v>9</v>
      </c>
    </row>
    <row r="30" spans="1:27">
      <c r="A30" s="480" t="s">
        <v>24</v>
      </c>
      <c r="B30" s="488">
        <v>9</v>
      </c>
      <c r="C30" s="531">
        <v>75</v>
      </c>
      <c r="D30" s="488">
        <v>12</v>
      </c>
      <c r="E30" s="531">
        <v>60</v>
      </c>
      <c r="F30" s="464" t="s">
        <v>46</v>
      </c>
      <c r="G30" s="464" t="s">
        <v>46</v>
      </c>
      <c r="H30" s="464" t="s">
        <v>46</v>
      </c>
      <c r="I30" s="464" t="s">
        <v>46</v>
      </c>
      <c r="J30" s="567">
        <v>2</v>
      </c>
      <c r="K30" s="1094">
        <v>16.666666666666668</v>
      </c>
      <c r="L30" s="488">
        <v>5</v>
      </c>
      <c r="M30" s="531">
        <v>25</v>
      </c>
      <c r="N30" s="262" t="s">
        <v>46</v>
      </c>
      <c r="O30" s="262" t="s">
        <v>46</v>
      </c>
      <c r="P30" s="262" t="s">
        <v>46</v>
      </c>
      <c r="Q30" s="262" t="s">
        <v>46</v>
      </c>
      <c r="R30" s="488">
        <v>1</v>
      </c>
      <c r="S30" s="531">
        <v>8.3333333333333339</v>
      </c>
      <c r="T30" s="488">
        <v>3</v>
      </c>
      <c r="U30" s="531">
        <v>15</v>
      </c>
      <c r="V30" s="262" t="s">
        <v>46</v>
      </c>
      <c r="W30" s="262" t="s">
        <v>46</v>
      </c>
      <c r="X30" s="262" t="s">
        <v>46</v>
      </c>
      <c r="Y30" s="262" t="s">
        <v>46</v>
      </c>
      <c r="Z30" s="488">
        <v>12</v>
      </c>
      <c r="AA30" s="488">
        <v>20</v>
      </c>
    </row>
    <row r="31" spans="1:27">
      <c r="A31" s="480" t="s">
        <v>201</v>
      </c>
      <c r="B31" s="488">
        <v>6</v>
      </c>
      <c r="C31" s="531">
        <v>6.8965517241379315</v>
      </c>
      <c r="D31" s="488">
        <v>7</v>
      </c>
      <c r="E31" s="531">
        <v>9.2105263157894743</v>
      </c>
      <c r="F31" s="464" t="s">
        <v>46</v>
      </c>
      <c r="G31" s="464" t="s">
        <v>46</v>
      </c>
      <c r="H31" s="464" t="s">
        <v>46</v>
      </c>
      <c r="I31" s="464" t="s">
        <v>46</v>
      </c>
      <c r="J31" s="262" t="s">
        <v>46</v>
      </c>
      <c r="K31" s="262" t="s">
        <v>46</v>
      </c>
      <c r="L31" s="488">
        <v>8</v>
      </c>
      <c r="M31" s="531">
        <v>10.526315789473685</v>
      </c>
      <c r="N31" s="262" t="s">
        <v>46</v>
      </c>
      <c r="O31" s="262" t="s">
        <v>46</v>
      </c>
      <c r="P31" s="262" t="s">
        <v>46</v>
      </c>
      <c r="Q31" s="262" t="s">
        <v>46</v>
      </c>
      <c r="R31" s="488">
        <v>81</v>
      </c>
      <c r="S31" s="531">
        <v>93.103448275862064</v>
      </c>
      <c r="T31" s="488">
        <v>61</v>
      </c>
      <c r="U31" s="531">
        <v>80.263157894736835</v>
      </c>
      <c r="V31" s="262" t="s">
        <v>46</v>
      </c>
      <c r="W31" s="262" t="s">
        <v>46</v>
      </c>
      <c r="X31" s="262" t="s">
        <v>46</v>
      </c>
      <c r="Y31" s="262" t="s">
        <v>46</v>
      </c>
      <c r="Z31" s="488">
        <v>87</v>
      </c>
      <c r="AA31" s="488">
        <v>76</v>
      </c>
    </row>
    <row r="32" spans="1:27">
      <c r="A32" s="480" t="s">
        <v>20</v>
      </c>
      <c r="B32" s="488">
        <v>1</v>
      </c>
      <c r="C32" s="531">
        <v>4.166666666666667</v>
      </c>
      <c r="D32" s="464" t="s">
        <v>46</v>
      </c>
      <c r="E32" s="464" t="s">
        <v>46</v>
      </c>
      <c r="F32" s="464" t="s">
        <v>46</v>
      </c>
      <c r="G32" s="464" t="s">
        <v>46</v>
      </c>
      <c r="H32" s="464" t="s">
        <v>46</v>
      </c>
      <c r="I32" s="464" t="s">
        <v>46</v>
      </c>
      <c r="J32" s="262" t="s">
        <v>46</v>
      </c>
      <c r="K32" s="262" t="s">
        <v>46</v>
      </c>
      <c r="L32" s="262" t="s">
        <v>46</v>
      </c>
      <c r="M32" s="262" t="s">
        <v>46</v>
      </c>
      <c r="N32" s="262" t="s">
        <v>46</v>
      </c>
      <c r="O32" s="262" t="s">
        <v>46</v>
      </c>
      <c r="P32" s="262" t="s">
        <v>46</v>
      </c>
      <c r="Q32" s="262" t="s">
        <v>46</v>
      </c>
      <c r="R32" s="488">
        <v>23</v>
      </c>
      <c r="S32" s="531">
        <v>95.833333333333343</v>
      </c>
      <c r="T32" s="488">
        <v>15</v>
      </c>
      <c r="U32" s="531">
        <v>100</v>
      </c>
      <c r="V32" s="262" t="s">
        <v>46</v>
      </c>
      <c r="W32" s="262" t="s">
        <v>46</v>
      </c>
      <c r="X32" s="262" t="s">
        <v>46</v>
      </c>
      <c r="Y32" s="262" t="s">
        <v>46</v>
      </c>
      <c r="Z32" s="488">
        <v>24</v>
      </c>
      <c r="AA32" s="488">
        <v>15</v>
      </c>
    </row>
    <row r="33" spans="1:27">
      <c r="A33" s="480" t="s">
        <v>25</v>
      </c>
      <c r="B33" s="488">
        <v>3</v>
      </c>
      <c r="C33" s="531">
        <v>12.5</v>
      </c>
      <c r="D33" s="488">
        <v>2</v>
      </c>
      <c r="E33" s="531">
        <v>9.5238095238095237</v>
      </c>
      <c r="F33" s="488">
        <v>3</v>
      </c>
      <c r="G33" s="531">
        <v>12.5</v>
      </c>
      <c r="H33" s="567">
        <v>1</v>
      </c>
      <c r="I33" s="1094">
        <v>4.7619047619047619</v>
      </c>
      <c r="J33" s="567">
        <v>2</v>
      </c>
      <c r="K33" s="1094">
        <v>8.3333333333333339</v>
      </c>
      <c r="L33" s="488">
        <v>1</v>
      </c>
      <c r="M33" s="531">
        <v>4.7619047619047619</v>
      </c>
      <c r="N33" s="262" t="s">
        <v>46</v>
      </c>
      <c r="O33" s="262" t="s">
        <v>46</v>
      </c>
      <c r="P33" s="262" t="s">
        <v>46</v>
      </c>
      <c r="Q33" s="262" t="s">
        <v>46</v>
      </c>
      <c r="R33" s="488">
        <v>16</v>
      </c>
      <c r="S33" s="531">
        <v>66.666666666666671</v>
      </c>
      <c r="T33" s="488">
        <v>17</v>
      </c>
      <c r="U33" s="531">
        <v>80.952380952380949</v>
      </c>
      <c r="V33" s="262" t="s">
        <v>46</v>
      </c>
      <c r="W33" s="262" t="s">
        <v>46</v>
      </c>
      <c r="X33" s="262" t="s">
        <v>46</v>
      </c>
      <c r="Y33" s="262" t="s">
        <v>46</v>
      </c>
      <c r="Z33" s="488">
        <v>24</v>
      </c>
      <c r="AA33" s="488">
        <v>21</v>
      </c>
    </row>
    <row r="34" spans="1:27">
      <c r="A34" s="480" t="s">
        <v>26</v>
      </c>
      <c r="B34" s="488">
        <v>7</v>
      </c>
      <c r="C34" s="531">
        <v>20.588235294117645</v>
      </c>
      <c r="D34" s="488">
        <v>9</v>
      </c>
      <c r="E34" s="531">
        <v>19.565217391304348</v>
      </c>
      <c r="F34" s="488">
        <v>1</v>
      </c>
      <c r="G34" s="531">
        <v>2.9411764705882351</v>
      </c>
      <c r="H34" s="567">
        <v>2</v>
      </c>
      <c r="I34" s="1094">
        <v>4.3478260869565215</v>
      </c>
      <c r="J34" s="567">
        <v>1</v>
      </c>
      <c r="K34" s="1094">
        <v>2.9411764705882351</v>
      </c>
      <c r="L34" s="488">
        <v>2</v>
      </c>
      <c r="M34" s="531">
        <v>4.3478260869565215</v>
      </c>
      <c r="N34" s="262" t="s">
        <v>46</v>
      </c>
      <c r="O34" s="262" t="s">
        <v>46</v>
      </c>
      <c r="P34" s="262" t="s">
        <v>46</v>
      </c>
      <c r="Q34" s="262" t="s">
        <v>46</v>
      </c>
      <c r="R34" s="488">
        <v>25</v>
      </c>
      <c r="S34" s="531">
        <v>73.529411764705884</v>
      </c>
      <c r="T34" s="488">
        <v>33</v>
      </c>
      <c r="U34" s="531">
        <v>71.739130434782609</v>
      </c>
      <c r="V34" s="262" t="s">
        <v>46</v>
      </c>
      <c r="W34" s="262" t="s">
        <v>46</v>
      </c>
      <c r="X34" s="262" t="s">
        <v>46</v>
      </c>
      <c r="Y34" s="262" t="s">
        <v>46</v>
      </c>
      <c r="Z34" s="488">
        <v>34</v>
      </c>
      <c r="AA34" s="488">
        <v>46</v>
      </c>
    </row>
    <row r="35" spans="1:27">
      <c r="A35" s="480" t="s">
        <v>511</v>
      </c>
      <c r="B35" s="488">
        <v>366</v>
      </c>
      <c r="C35" s="531">
        <v>17.158931082981717</v>
      </c>
      <c r="D35" s="488">
        <v>256</v>
      </c>
      <c r="E35" s="531">
        <v>14.261838440111422</v>
      </c>
      <c r="F35" s="488">
        <v>126</v>
      </c>
      <c r="G35" s="531">
        <v>5.9071729957805914</v>
      </c>
      <c r="H35" s="488">
        <v>90</v>
      </c>
      <c r="I35" s="1094">
        <v>5.0139275766016711</v>
      </c>
      <c r="J35" s="567">
        <v>916</v>
      </c>
      <c r="K35" s="1094">
        <v>42.944210032817629</v>
      </c>
      <c r="L35" s="488">
        <v>746</v>
      </c>
      <c r="M35" s="531">
        <v>41.559888579387191</v>
      </c>
      <c r="N35" s="488">
        <v>7</v>
      </c>
      <c r="O35" s="531">
        <v>0.3281762775433662</v>
      </c>
      <c r="P35" s="488">
        <v>3</v>
      </c>
      <c r="Q35" s="531">
        <v>0.16713091922005571</v>
      </c>
      <c r="R35" s="488">
        <v>718</v>
      </c>
      <c r="S35" s="531">
        <v>33.661509610876699</v>
      </c>
      <c r="T35" s="488">
        <v>698</v>
      </c>
      <c r="U35" s="531">
        <v>38.885793871866298</v>
      </c>
      <c r="V35" s="262" t="s">
        <v>46</v>
      </c>
      <c r="W35" s="262" t="s">
        <v>46</v>
      </c>
      <c r="X35" s="488">
        <v>2</v>
      </c>
      <c r="Y35" s="531">
        <v>0.1</v>
      </c>
      <c r="Z35" s="488">
        <v>2133</v>
      </c>
      <c r="AA35" s="488">
        <v>1795</v>
      </c>
    </row>
    <row r="36" spans="1:27">
      <c r="A36" s="480" t="s">
        <v>38</v>
      </c>
      <c r="B36" s="464" t="s">
        <v>46</v>
      </c>
      <c r="C36" s="464" t="s">
        <v>46</v>
      </c>
      <c r="D36" s="488">
        <v>1</v>
      </c>
      <c r="E36" s="531">
        <v>50</v>
      </c>
      <c r="F36" s="464" t="s">
        <v>46</v>
      </c>
      <c r="G36" s="464" t="s">
        <v>46</v>
      </c>
      <c r="H36" s="464" t="s">
        <v>46</v>
      </c>
      <c r="I36" s="464" t="s">
        <v>46</v>
      </c>
      <c r="J36" s="262" t="s">
        <v>46</v>
      </c>
      <c r="K36" s="262" t="s">
        <v>46</v>
      </c>
      <c r="L36" s="488">
        <v>1</v>
      </c>
      <c r="M36" s="531">
        <v>50</v>
      </c>
      <c r="N36" s="262" t="s">
        <v>46</v>
      </c>
      <c r="O36" s="262" t="s">
        <v>46</v>
      </c>
      <c r="P36" s="262" t="s">
        <v>46</v>
      </c>
      <c r="Q36" s="262" t="s">
        <v>46</v>
      </c>
      <c r="R36" s="488">
        <v>1</v>
      </c>
      <c r="S36" s="531">
        <v>100</v>
      </c>
      <c r="T36" s="533" t="s">
        <v>46</v>
      </c>
      <c r="U36" s="533" t="s">
        <v>46</v>
      </c>
      <c r="V36" s="262" t="s">
        <v>46</v>
      </c>
      <c r="W36" s="262" t="s">
        <v>46</v>
      </c>
      <c r="X36" s="262" t="s">
        <v>46</v>
      </c>
      <c r="Y36" s="262" t="s">
        <v>46</v>
      </c>
      <c r="Z36" s="488">
        <v>1</v>
      </c>
      <c r="AA36" s="488">
        <v>2</v>
      </c>
    </row>
    <row r="37" spans="1:27">
      <c r="A37" s="1099" t="s">
        <v>27</v>
      </c>
      <c r="B37" s="507">
        <v>2</v>
      </c>
      <c r="C37" s="470">
        <v>66.666666666666671</v>
      </c>
      <c r="D37" s="507">
        <v>1</v>
      </c>
      <c r="E37" s="470">
        <v>100</v>
      </c>
      <c r="F37" s="468" t="s">
        <v>46</v>
      </c>
      <c r="G37" s="468" t="s">
        <v>46</v>
      </c>
      <c r="H37" s="468" t="s">
        <v>46</v>
      </c>
      <c r="I37" s="879" t="s">
        <v>46</v>
      </c>
      <c r="J37" s="878" t="s">
        <v>46</v>
      </c>
      <c r="K37" s="878" t="s">
        <v>46</v>
      </c>
      <c r="L37" s="878" t="s">
        <v>46</v>
      </c>
      <c r="M37" s="878" t="s">
        <v>46</v>
      </c>
      <c r="N37" s="878" t="s">
        <v>46</v>
      </c>
      <c r="O37" s="878" t="s">
        <v>46</v>
      </c>
      <c r="P37" s="878" t="s">
        <v>46</v>
      </c>
      <c r="Q37" s="878" t="s">
        <v>46</v>
      </c>
      <c r="R37" s="507">
        <v>1</v>
      </c>
      <c r="S37" s="470">
        <v>33.333333333333336</v>
      </c>
      <c r="T37" s="533" t="s">
        <v>46</v>
      </c>
      <c r="U37" s="533" t="s">
        <v>46</v>
      </c>
      <c r="V37" s="878" t="s">
        <v>46</v>
      </c>
      <c r="W37" s="878" t="s">
        <v>46</v>
      </c>
      <c r="X37" s="878" t="s">
        <v>46</v>
      </c>
      <c r="Y37" s="878" t="s">
        <v>46</v>
      </c>
      <c r="Z37" s="507">
        <v>3</v>
      </c>
      <c r="AA37" s="507">
        <v>1</v>
      </c>
    </row>
    <row r="38" spans="1:27">
      <c r="A38" s="561" t="s">
        <v>501</v>
      </c>
      <c r="B38" s="488"/>
      <c r="C38" s="531"/>
      <c r="D38" s="488"/>
      <c r="E38" s="531"/>
      <c r="F38" s="464"/>
      <c r="G38" s="464"/>
      <c r="H38" s="464"/>
      <c r="I38" s="270"/>
      <c r="J38" s="262"/>
      <c r="K38" s="262"/>
      <c r="L38" s="262"/>
      <c r="M38" s="262"/>
      <c r="N38" s="262"/>
      <c r="O38" s="262"/>
      <c r="P38" s="262"/>
      <c r="Q38" s="262"/>
      <c r="R38" s="488"/>
      <c r="S38" s="531"/>
      <c r="T38" s="488"/>
      <c r="U38" s="531"/>
      <c r="V38" s="262"/>
      <c r="W38" s="262"/>
      <c r="X38" s="262"/>
      <c r="Y38" s="262"/>
      <c r="Z38" s="488"/>
      <c r="AA38" s="488"/>
    </row>
    <row r="39" spans="1:27">
      <c r="A39" s="381" t="s">
        <v>113</v>
      </c>
      <c r="B39" s="488"/>
      <c r="C39" s="531"/>
      <c r="D39" s="488"/>
      <c r="E39" s="531"/>
      <c r="F39" s="464"/>
      <c r="G39" s="464"/>
      <c r="H39" s="464"/>
      <c r="I39" s="270"/>
      <c r="J39" s="262"/>
      <c r="K39" s="262"/>
      <c r="L39" s="262"/>
      <c r="M39" s="262"/>
      <c r="N39" s="262"/>
      <c r="O39" s="262"/>
      <c r="P39" s="262"/>
      <c r="Q39" s="262"/>
      <c r="R39" s="488"/>
      <c r="S39" s="531"/>
      <c r="T39" s="488"/>
      <c r="U39" s="531"/>
      <c r="V39" s="262"/>
      <c r="W39" s="262"/>
      <c r="X39" s="262"/>
      <c r="Y39" s="262"/>
      <c r="Z39" s="488"/>
      <c r="AA39" s="488"/>
    </row>
    <row r="40" spans="1:27">
      <c r="A40" s="381" t="s">
        <v>337</v>
      </c>
      <c r="B40" s="488"/>
      <c r="C40" s="531"/>
      <c r="D40" s="488"/>
      <c r="E40" s="531"/>
      <c r="F40" s="464"/>
      <c r="G40" s="464"/>
      <c r="H40" s="464"/>
      <c r="I40" s="270"/>
      <c r="J40" s="262"/>
      <c r="K40" s="262"/>
      <c r="L40" s="262"/>
      <c r="M40" s="262"/>
      <c r="N40" s="262"/>
      <c r="O40" s="262"/>
      <c r="P40" s="262"/>
      <c r="Q40" s="262"/>
      <c r="R40" s="488"/>
      <c r="S40" s="531"/>
      <c r="T40" s="488"/>
      <c r="U40" s="531"/>
      <c r="V40" s="262"/>
      <c r="W40" s="262"/>
      <c r="X40" s="262"/>
      <c r="Y40" s="262"/>
      <c r="Z40" s="488"/>
      <c r="AA40" s="488"/>
    </row>
    <row r="41" spans="1:27">
      <c r="A41" s="480" t="s">
        <v>512</v>
      </c>
      <c r="B41" s="480"/>
      <c r="C41" s="480"/>
      <c r="D41" s="480"/>
      <c r="E41" s="480"/>
      <c r="F41" s="480"/>
      <c r="G41" s="1088"/>
      <c r="H41" s="1088"/>
      <c r="I41" s="1088"/>
      <c r="J41" s="1088"/>
      <c r="K41" s="1088"/>
      <c r="L41" s="488"/>
      <c r="M41" s="480"/>
      <c r="N41" s="480"/>
      <c r="O41" s="531"/>
      <c r="P41" s="480"/>
      <c r="Q41" s="480"/>
      <c r="R41" s="480"/>
      <c r="S41" s="480"/>
      <c r="T41" s="480"/>
      <c r="U41" s="480"/>
      <c r="V41" s="480"/>
      <c r="W41" s="480"/>
      <c r="X41" s="480"/>
      <c r="Y41" s="480"/>
      <c r="Z41" s="480"/>
      <c r="AA41" s="480"/>
    </row>
    <row r="42" spans="1:27">
      <c r="A42" s="480" t="s">
        <v>513</v>
      </c>
    </row>
  </sheetData>
  <mergeCells count="22">
    <mergeCell ref="Z6:Z7"/>
    <mergeCell ref="AA6:AA7"/>
    <mergeCell ref="Z5:AA5"/>
    <mergeCell ref="B6:C6"/>
    <mergeCell ref="D6:E6"/>
    <mergeCell ref="F6:G6"/>
    <mergeCell ref="H6:I6"/>
    <mergeCell ref="J6:K6"/>
    <mergeCell ref="L6:M6"/>
    <mergeCell ref="N6:O6"/>
    <mergeCell ref="P6:Q6"/>
    <mergeCell ref="R6:S6"/>
    <mergeCell ref="T6:U6"/>
    <mergeCell ref="R5:U5"/>
    <mergeCell ref="V5:Y5"/>
    <mergeCell ref="V6:W6"/>
    <mergeCell ref="X6:Y6"/>
    <mergeCell ref="A5:A7"/>
    <mergeCell ref="B5:E5"/>
    <mergeCell ref="F5:I5"/>
    <mergeCell ref="J5:M5"/>
    <mergeCell ref="N5:Q5"/>
  </mergeCells>
  <pageMargins left="0.511811024" right="0.511811024" top="0.78740157499999996" bottom="0.78740157499999996" header="0.31496062000000002" footer="0.3149606200000000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workbookViewId="0">
      <selection sqref="A1:XFD1048576"/>
    </sheetView>
  </sheetViews>
  <sheetFormatPr defaultRowHeight="15"/>
  <cols>
    <col min="1" max="1" width="16.42578125" style="3" customWidth="1"/>
    <col min="2" max="2" width="19.140625" style="3" customWidth="1"/>
    <col min="3" max="6" width="9.140625" style="16" customWidth="1"/>
    <col min="7" max="7" width="8.5703125" style="16" customWidth="1"/>
    <col min="8" max="16384" width="9.140625" style="3"/>
  </cols>
  <sheetData>
    <row r="1" spans="1:11" ht="12" customHeight="1">
      <c r="A1" s="1" t="s">
        <v>29</v>
      </c>
      <c r="B1" s="16"/>
    </row>
    <row r="2" spans="1:11" ht="12" customHeight="1">
      <c r="A2" s="4" t="s">
        <v>115</v>
      </c>
      <c r="B2" s="16"/>
      <c r="C2" s="19"/>
      <c r="D2" s="19"/>
      <c r="E2" s="19"/>
      <c r="F2" s="38"/>
      <c r="G2" s="19"/>
    </row>
    <row r="3" spans="1:11" ht="12" customHeight="1">
      <c r="A3" s="4" t="s">
        <v>49</v>
      </c>
      <c r="B3" s="16"/>
      <c r="C3" s="19"/>
      <c r="D3" s="38"/>
      <c r="E3" s="19"/>
      <c r="F3" s="19"/>
      <c r="G3" s="19"/>
    </row>
    <row r="4" spans="1:11" ht="12" customHeight="1">
      <c r="A4" s="16"/>
      <c r="B4" s="16"/>
    </row>
    <row r="5" spans="1:11" ht="12" customHeight="1">
      <c r="A5" s="1162" t="s">
        <v>31</v>
      </c>
      <c r="B5" s="1164" t="s">
        <v>101</v>
      </c>
      <c r="C5" s="1180" t="s">
        <v>41</v>
      </c>
      <c r="D5" s="1181"/>
      <c r="E5" s="1181"/>
      <c r="F5" s="1181"/>
      <c r="G5" s="1182"/>
    </row>
    <row r="6" spans="1:11" ht="12" customHeight="1">
      <c r="A6" s="1162"/>
      <c r="B6" s="1164"/>
      <c r="C6" s="1164" t="s">
        <v>4</v>
      </c>
      <c r="D6" s="1164"/>
      <c r="E6" s="1165" t="s">
        <v>42</v>
      </c>
      <c r="F6" s="1167"/>
      <c r="G6" s="1144"/>
    </row>
    <row r="7" spans="1:11" ht="22.5" customHeight="1">
      <c r="A7" s="1179"/>
      <c r="B7" s="1174"/>
      <c r="C7" s="1146" t="s">
        <v>66</v>
      </c>
      <c r="D7" s="961">
        <v>2014</v>
      </c>
      <c r="E7" s="1146" t="s">
        <v>66</v>
      </c>
      <c r="F7" s="961">
        <v>2014</v>
      </c>
      <c r="G7" s="1146" t="s">
        <v>6</v>
      </c>
    </row>
    <row r="8" spans="1:11">
      <c r="A8" s="207"/>
      <c r="B8" s="207"/>
      <c r="C8" s="6"/>
      <c r="D8" s="57"/>
      <c r="E8" s="6"/>
      <c r="F8" s="57"/>
      <c r="G8" s="6"/>
    </row>
    <row r="9" spans="1:11" ht="12" customHeight="1">
      <c r="A9" s="1147"/>
      <c r="B9" s="1143" t="s">
        <v>7</v>
      </c>
      <c r="C9" s="39">
        <v>54163</v>
      </c>
      <c r="D9" s="1309">
        <v>56074</v>
      </c>
      <c r="E9" s="1310">
        <v>26.94238112907335</v>
      </c>
      <c r="F9" s="1310">
        <v>27.654188325308535</v>
      </c>
      <c r="G9" s="45">
        <v>2.6419609789688536</v>
      </c>
      <c r="J9" s="99"/>
      <c r="K9" s="99"/>
    </row>
    <row r="10" spans="1:11" ht="12" customHeight="1">
      <c r="A10" s="1147"/>
      <c r="B10" s="6"/>
      <c r="C10" s="232"/>
      <c r="D10" s="232"/>
      <c r="E10" s="811"/>
      <c r="F10" s="811"/>
      <c r="G10" s="52"/>
      <c r="J10" s="99"/>
      <c r="K10" s="99"/>
    </row>
    <row r="11" spans="1:11" ht="12" customHeight="1">
      <c r="A11" s="1175" t="s">
        <v>118</v>
      </c>
      <c r="B11" s="813" t="s">
        <v>9</v>
      </c>
      <c r="C11" s="814">
        <v>2242</v>
      </c>
      <c r="D11" s="815">
        <v>2131</v>
      </c>
      <c r="E11" s="816">
        <v>67.920149896923149</v>
      </c>
      <c r="F11" s="816">
        <v>64.161526869709348</v>
      </c>
      <c r="G11" s="817">
        <v>-5.533885059025863</v>
      </c>
    </row>
    <row r="12" spans="1:11" ht="12" customHeight="1">
      <c r="A12" s="1175"/>
      <c r="B12" s="85" t="s">
        <v>11</v>
      </c>
      <c r="C12" s="32">
        <v>5713</v>
      </c>
      <c r="D12" s="22">
        <v>5987</v>
      </c>
      <c r="E12" s="7">
        <v>37.974926710651467</v>
      </c>
      <c r="F12" s="7">
        <v>39.579883370571835</v>
      </c>
      <c r="G12" s="47">
        <v>4.2263588081401053</v>
      </c>
    </row>
    <row r="13" spans="1:11" ht="12" customHeight="1">
      <c r="A13" s="1175"/>
      <c r="B13" s="85" t="s">
        <v>12</v>
      </c>
      <c r="C13" s="32">
        <v>4391</v>
      </c>
      <c r="D13" s="22">
        <v>4437</v>
      </c>
      <c r="E13" s="7">
        <v>50.015160596391205</v>
      </c>
      <c r="F13" s="7">
        <v>50.172142350478367</v>
      </c>
      <c r="G13" s="47">
        <v>0.31386833955001237</v>
      </c>
    </row>
    <row r="14" spans="1:11" ht="12" customHeight="1">
      <c r="A14" s="1175"/>
      <c r="B14" s="85" t="s">
        <v>85</v>
      </c>
      <c r="C14" s="32">
        <v>743</v>
      </c>
      <c r="D14" s="22">
        <v>737</v>
      </c>
      <c r="E14" s="7">
        <v>26.633105846701564</v>
      </c>
      <c r="F14" s="7">
        <v>25.838144533742444</v>
      </c>
      <c r="G14" s="47">
        <v>-2.9848614635291426</v>
      </c>
    </row>
    <row r="15" spans="1:11" ht="12" customHeight="1">
      <c r="A15" s="1175"/>
      <c r="B15" s="85" t="s">
        <v>14</v>
      </c>
      <c r="C15" s="32">
        <v>1617</v>
      </c>
      <c r="D15" s="22">
        <v>1605</v>
      </c>
      <c r="E15" s="7">
        <v>42.116328581333484</v>
      </c>
      <c r="F15" s="7">
        <v>41.312220257711033</v>
      </c>
      <c r="G15" s="47">
        <v>-1.9092555089876555</v>
      </c>
    </row>
    <row r="16" spans="1:11" ht="12" customHeight="1">
      <c r="A16" s="1175"/>
      <c r="B16" s="85" t="s">
        <v>86</v>
      </c>
      <c r="C16" s="32">
        <v>2718</v>
      </c>
      <c r="D16" s="22">
        <v>2716</v>
      </c>
      <c r="E16" s="7">
        <v>42.244011856921176</v>
      </c>
      <c r="F16" s="7">
        <v>41.635866447592925</v>
      </c>
      <c r="G16" s="47">
        <v>-1.4396014549660094</v>
      </c>
    </row>
    <row r="17" spans="1:7" ht="12" customHeight="1">
      <c r="A17" s="1175"/>
      <c r="B17" s="85" t="s">
        <v>16</v>
      </c>
      <c r="C17" s="32">
        <v>1757</v>
      </c>
      <c r="D17" s="22">
        <v>2098</v>
      </c>
      <c r="E17" s="7">
        <v>25.859908178928194</v>
      </c>
      <c r="F17" s="7">
        <v>30.623785193268489</v>
      </c>
      <c r="G17" s="47">
        <v>18.421863609794698</v>
      </c>
    </row>
    <row r="18" spans="1:7" ht="12" customHeight="1">
      <c r="A18" s="1175"/>
      <c r="B18" s="85" t="s">
        <v>87</v>
      </c>
      <c r="C18" s="32">
        <v>1130</v>
      </c>
      <c r="D18" s="22">
        <v>1375</v>
      </c>
      <c r="E18" s="7">
        <v>35.510995366915004</v>
      </c>
      <c r="F18" s="7">
        <v>42.644161300997382</v>
      </c>
      <c r="G18" s="47">
        <v>20.087203584071403</v>
      </c>
    </row>
    <row r="19" spans="1:7" ht="12" customHeight="1">
      <c r="A19" s="1175"/>
      <c r="B19" s="85" t="s">
        <v>88</v>
      </c>
      <c r="C19" s="32">
        <v>578</v>
      </c>
      <c r="D19" s="22">
        <v>639</v>
      </c>
      <c r="E19" s="7">
        <v>22.340158676967878</v>
      </c>
      <c r="F19" s="7">
        <v>24.392506347204996</v>
      </c>
      <c r="G19" s="47">
        <v>9.1868088311880882</v>
      </c>
    </row>
    <row r="20" spans="1:7" ht="12" customHeight="1">
      <c r="A20" s="1175"/>
      <c r="B20" s="85" t="s">
        <v>89</v>
      </c>
      <c r="C20" s="32">
        <v>4240</v>
      </c>
      <c r="D20" s="22">
        <v>4089</v>
      </c>
      <c r="E20" s="7">
        <v>20.589164777222326</v>
      </c>
      <c r="F20" s="7">
        <v>19.721138567066607</v>
      </c>
      <c r="G20" s="47">
        <v>-4.2159369724215878</v>
      </c>
    </row>
    <row r="21" spans="1:7" ht="12" customHeight="1">
      <c r="A21" s="1175"/>
      <c r="B21" s="85" t="s">
        <v>53</v>
      </c>
      <c r="C21" s="32">
        <v>3384</v>
      </c>
      <c r="D21" s="22">
        <v>3459</v>
      </c>
      <c r="E21" s="7">
        <v>42.461065436466882</v>
      </c>
      <c r="F21" s="7">
        <v>42.841621991983082</v>
      </c>
      <c r="G21" s="47">
        <v>0.89624824908271705</v>
      </c>
    </row>
    <row r="22" spans="1:7" ht="12" customHeight="1">
      <c r="A22" s="1175"/>
      <c r="B22" s="85" t="s">
        <v>1100</v>
      </c>
      <c r="C22" s="32">
        <v>2704</v>
      </c>
      <c r="D22" s="22">
        <v>2625</v>
      </c>
      <c r="E22" s="7">
        <v>24.587484479377746</v>
      </c>
      <c r="F22" s="7">
        <v>23.687718445883533</v>
      </c>
      <c r="G22" s="47">
        <v>-3.6594472860730178</v>
      </c>
    </row>
    <row r="23" spans="1:7" ht="12" customHeight="1">
      <c r="A23" s="1175"/>
      <c r="B23" s="85" t="s">
        <v>91</v>
      </c>
      <c r="C23" s="32">
        <v>3097</v>
      </c>
      <c r="D23" s="22">
        <v>3435</v>
      </c>
      <c r="E23" s="7">
        <v>33.631787849335673</v>
      </c>
      <c r="F23" s="7">
        <v>37.022458782740358</v>
      </c>
      <c r="G23" s="47">
        <v>10.08174453464764</v>
      </c>
    </row>
    <row r="24" spans="1:7" ht="12" customHeight="1">
      <c r="A24" s="1175"/>
      <c r="B24" s="85" t="s">
        <v>92</v>
      </c>
      <c r="C24" s="32">
        <v>551</v>
      </c>
      <c r="D24" s="22">
        <v>732</v>
      </c>
      <c r="E24" s="7">
        <v>17.308516292622613</v>
      </c>
      <c r="F24" s="7">
        <v>22.918286914409592</v>
      </c>
      <c r="G24" s="47">
        <v>32.410465038982124</v>
      </c>
    </row>
    <row r="25" spans="1:7" ht="12" customHeight="1">
      <c r="A25" s="1175"/>
      <c r="B25" s="85" t="s">
        <v>93</v>
      </c>
      <c r="C25" s="32">
        <v>4932</v>
      </c>
      <c r="D25" s="22">
        <v>5135</v>
      </c>
      <c r="E25" s="7">
        <v>30.129794536427273</v>
      </c>
      <c r="F25" s="7">
        <v>31.1946177833135</v>
      </c>
      <c r="G25" s="47">
        <v>3.5341205051990841</v>
      </c>
    </row>
    <row r="26" spans="1:7" ht="12" customHeight="1">
      <c r="A26" s="1175"/>
      <c r="B26" s="175" t="s">
        <v>94</v>
      </c>
      <c r="C26" s="32">
        <v>1624</v>
      </c>
      <c r="D26" s="22">
        <v>1704</v>
      </c>
      <c r="E26" s="7">
        <v>48.133364987541341</v>
      </c>
      <c r="F26" s="7">
        <v>49.99251872519077</v>
      </c>
      <c r="G26" s="47">
        <v>3.8625052250775411</v>
      </c>
    </row>
    <row r="27" spans="1:7" ht="12" customHeight="1">
      <c r="A27" s="1175"/>
      <c r="B27" s="85" t="s">
        <v>95</v>
      </c>
      <c r="C27" s="32">
        <v>2043</v>
      </c>
      <c r="D27" s="22">
        <v>2483</v>
      </c>
      <c r="E27" s="7">
        <v>18.299822026840992</v>
      </c>
      <c r="F27" s="7">
        <v>22.155253811051644</v>
      </c>
      <c r="G27" s="47">
        <v>21.068138141211179</v>
      </c>
    </row>
    <row r="28" spans="1:7" ht="12" customHeight="1">
      <c r="A28" s="1175"/>
      <c r="B28" s="85" t="s">
        <v>25</v>
      </c>
      <c r="C28" s="32">
        <v>107</v>
      </c>
      <c r="D28" s="22">
        <v>73</v>
      </c>
      <c r="E28" s="7">
        <v>21.922994967955546</v>
      </c>
      <c r="F28" s="7">
        <v>14.690020445288729</v>
      </c>
      <c r="G28" s="47">
        <v>-32.992638703056443</v>
      </c>
    </row>
    <row r="29" spans="1:7" ht="12" customHeight="1">
      <c r="A29" s="1175"/>
      <c r="B29" s="86" t="s">
        <v>99</v>
      </c>
      <c r="C29" s="32">
        <v>778</v>
      </c>
      <c r="D29" s="22">
        <v>829</v>
      </c>
      <c r="E29" s="7">
        <v>11.727015577033981</v>
      </c>
      <c r="F29" s="7">
        <v>12.32320145178908</v>
      </c>
      <c r="G29" s="47">
        <v>5.0838669978631259</v>
      </c>
    </row>
    <row r="30" spans="1:7" ht="12" customHeight="1">
      <c r="A30" s="1175"/>
      <c r="B30" s="85" t="s">
        <v>98</v>
      </c>
      <c r="C30" s="32">
        <v>5119</v>
      </c>
      <c r="D30" s="22">
        <v>4900</v>
      </c>
      <c r="E30" s="7">
        <v>11.723705582322916</v>
      </c>
      <c r="F30" s="7">
        <v>11.127435386843247</v>
      </c>
      <c r="G30" s="47">
        <v>-5.0860215764777479</v>
      </c>
    </row>
    <row r="31" spans="1:7" ht="12" customHeight="1">
      <c r="A31" s="1175"/>
      <c r="B31" s="87" t="s">
        <v>52</v>
      </c>
      <c r="C31" s="722">
        <v>923</v>
      </c>
      <c r="D31" s="812">
        <v>1043</v>
      </c>
      <c r="E31" s="729">
        <v>42.037435634446467</v>
      </c>
      <c r="F31" s="729">
        <v>46.990999173715316</v>
      </c>
      <c r="G31" s="706">
        <v>11.783695804721688</v>
      </c>
    </row>
    <row r="32" spans="1:7" ht="12" customHeight="1">
      <c r="A32" s="1154"/>
      <c r="B32" s="31"/>
    </row>
    <row r="33" spans="1:10" ht="12" customHeight="1">
      <c r="A33" s="1175" t="s">
        <v>119</v>
      </c>
      <c r="B33" s="61" t="s">
        <v>84</v>
      </c>
      <c r="C33" s="58">
        <v>215</v>
      </c>
      <c r="D33" s="58">
        <v>212</v>
      </c>
      <c r="E33" s="54">
        <v>27.689664542933791</v>
      </c>
      <c r="F33" s="54">
        <v>26.832012616108571</v>
      </c>
      <c r="G33" s="50">
        <v>-3.0973720374813496</v>
      </c>
    </row>
    <row r="34" spans="1:10" ht="12" customHeight="1">
      <c r="A34" s="1175"/>
      <c r="B34" s="11" t="s">
        <v>22</v>
      </c>
      <c r="C34" s="32">
        <v>241</v>
      </c>
      <c r="D34" s="22">
        <v>242</v>
      </c>
      <c r="E34" s="7">
        <v>32.789294091396414</v>
      </c>
      <c r="F34" s="7">
        <v>32.227478053353785</v>
      </c>
      <c r="G34" s="47">
        <v>-1.713413031938515</v>
      </c>
    </row>
    <row r="35" spans="1:10" ht="12" customHeight="1">
      <c r="A35" s="1175"/>
      <c r="B35" s="8" t="s">
        <v>90</v>
      </c>
      <c r="C35" s="32">
        <v>1537</v>
      </c>
      <c r="D35" s="22">
        <v>1513</v>
      </c>
      <c r="E35" s="7">
        <v>39.265066276723942</v>
      </c>
      <c r="F35" s="7">
        <v>38.363187567588817</v>
      </c>
      <c r="G35" s="47">
        <v>-2.2968984765721672</v>
      </c>
    </row>
    <row r="36" spans="1:10" ht="12" customHeight="1">
      <c r="A36" s="1175"/>
      <c r="B36" s="8" t="s">
        <v>20</v>
      </c>
      <c r="C36" s="32">
        <v>483</v>
      </c>
      <c r="D36" s="22">
        <v>528</v>
      </c>
      <c r="E36" s="7">
        <v>27.947927745059349</v>
      </c>
      <c r="F36" s="7">
        <v>30.196776608478771</v>
      </c>
      <c r="G36" s="47">
        <v>8.0465674733862045</v>
      </c>
    </row>
    <row r="37" spans="1:10" ht="12" customHeight="1">
      <c r="A37" s="1175"/>
      <c r="B37" s="62" t="s">
        <v>27</v>
      </c>
      <c r="C37" s="65">
        <v>318</v>
      </c>
      <c r="D37" s="65">
        <v>350</v>
      </c>
      <c r="E37" s="41">
        <v>21.513174451549354</v>
      </c>
      <c r="F37" s="41">
        <v>23.381967826412271</v>
      </c>
      <c r="G37" s="48">
        <v>8.6867392772354322</v>
      </c>
    </row>
    <row r="38" spans="1:10" ht="12" customHeight="1">
      <c r="A38" s="1154"/>
      <c r="B38" s="31"/>
    </row>
    <row r="39" spans="1:10" ht="12" customHeight="1">
      <c r="A39" s="1150" t="s">
        <v>120</v>
      </c>
      <c r="B39" s="88" t="s">
        <v>10</v>
      </c>
      <c r="C39" s="89">
        <v>978</v>
      </c>
      <c r="D39" s="90">
        <v>997</v>
      </c>
      <c r="E39" s="91">
        <v>25.683305929928693</v>
      </c>
      <c r="F39" s="91">
        <v>25.737381132408629</v>
      </c>
      <c r="G39" s="80">
        <v>0.21054611360183628</v>
      </c>
    </row>
    <row r="40" spans="1:10">
      <c r="A40" s="43" t="s">
        <v>1015</v>
      </c>
      <c r="B40" s="43"/>
      <c r="C40" s="43"/>
      <c r="D40" s="43"/>
      <c r="E40" s="43"/>
      <c r="F40" s="43"/>
      <c r="G40" s="43"/>
    </row>
    <row r="41" spans="1:10">
      <c r="A41" s="34" t="s">
        <v>43</v>
      </c>
      <c r="B41" s="34"/>
      <c r="C41" s="34"/>
      <c r="D41" s="34"/>
      <c r="E41" s="34"/>
      <c r="F41" s="34"/>
      <c r="G41" s="34"/>
    </row>
    <row r="42" spans="1:10" ht="12" customHeight="1">
      <c r="A42" s="1176" t="s">
        <v>121</v>
      </c>
      <c r="B42" s="1176"/>
      <c r="C42" s="1176"/>
      <c r="D42" s="1176"/>
      <c r="E42" s="1176"/>
      <c r="F42" s="1176"/>
      <c r="G42" s="1176"/>
      <c r="H42" s="1176"/>
      <c r="I42" s="1176"/>
      <c r="J42" s="1176"/>
    </row>
    <row r="43" spans="1:10" ht="22.5" customHeight="1">
      <c r="A43" s="1177" t="s">
        <v>44</v>
      </c>
      <c r="B43" s="1177"/>
      <c r="C43" s="1177"/>
      <c r="D43" s="1177"/>
      <c r="E43" s="1177"/>
      <c r="F43" s="1177"/>
      <c r="G43" s="1177"/>
    </row>
    <row r="44" spans="1:10" ht="12" customHeight="1">
      <c r="A44" s="16" t="s">
        <v>45</v>
      </c>
      <c r="B44" s="16"/>
    </row>
    <row r="45" spans="1:10" ht="12" customHeight="1">
      <c r="A45" s="16" t="s">
        <v>67</v>
      </c>
      <c r="B45" s="16"/>
    </row>
    <row r="46" spans="1:10" ht="12" customHeight="1">
      <c r="A46" s="16" t="s">
        <v>96</v>
      </c>
      <c r="B46" s="16"/>
    </row>
    <row r="47" spans="1:10" ht="12" customHeight="1">
      <c r="A47" s="16" t="s">
        <v>97</v>
      </c>
      <c r="B47" s="16"/>
    </row>
    <row r="48" spans="1:10" ht="34.5" customHeight="1">
      <c r="A48" s="1178" t="s">
        <v>83</v>
      </c>
      <c r="B48" s="1178"/>
      <c r="C48" s="1178"/>
      <c r="D48" s="1178"/>
      <c r="E48" s="1178"/>
      <c r="F48" s="1178"/>
      <c r="G48" s="1178"/>
      <c r="H48" s="42"/>
    </row>
    <row r="49" spans="1:1" ht="12" customHeight="1">
      <c r="A49" s="16" t="s">
        <v>100</v>
      </c>
    </row>
    <row r="50" spans="1:1" ht="12" customHeight="1"/>
  </sheetData>
  <sortState ref="B9:O36">
    <sortCondition ref="B9:B36"/>
  </sortState>
  <mergeCells count="10">
    <mergeCell ref="E6:F6"/>
    <mergeCell ref="A5:A7"/>
    <mergeCell ref="B5:B7"/>
    <mergeCell ref="C5:G5"/>
    <mergeCell ref="C6:D6"/>
    <mergeCell ref="A11:A31"/>
    <mergeCell ref="A33:A37"/>
    <mergeCell ref="A42:J42"/>
    <mergeCell ref="A43:G43"/>
    <mergeCell ref="A48:G48"/>
  </mergeCells>
  <pageMargins left="0.511811024" right="0.511811024" top="0.78740157499999996" bottom="0.78740157499999996" header="0.31496062000000002" footer="0.3149606200000000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zoomScaleNormal="100" workbookViewId="0">
      <selection sqref="A1:XFD1048576"/>
    </sheetView>
  </sheetViews>
  <sheetFormatPr defaultRowHeight="11.25"/>
  <cols>
    <col min="1" max="1" width="14.85546875" style="92" customWidth="1"/>
    <col min="2" max="23" width="7.85546875" style="92" customWidth="1"/>
    <col min="24" max="16384" width="9.140625" style="92"/>
  </cols>
  <sheetData>
    <row r="1" spans="1:23" s="125" customFormat="1" ht="12">
      <c r="A1" s="286" t="s">
        <v>1061</v>
      </c>
      <c r="B1" s="92"/>
      <c r="C1" s="92"/>
      <c r="D1" s="92"/>
      <c r="E1" s="92"/>
      <c r="F1" s="92"/>
      <c r="G1" s="92"/>
      <c r="H1" s="92"/>
      <c r="I1" s="92"/>
      <c r="J1" s="92"/>
      <c r="K1" s="92"/>
      <c r="L1" s="92"/>
      <c r="M1" s="92"/>
      <c r="N1" s="92"/>
      <c r="O1" s="92"/>
      <c r="P1" s="92"/>
      <c r="Q1" s="92"/>
      <c r="R1" s="92"/>
      <c r="S1" s="92"/>
      <c r="T1" s="92"/>
      <c r="U1" s="92"/>
      <c r="V1" s="92"/>
      <c r="W1" s="92"/>
    </row>
    <row r="2" spans="1:23" s="1101" customFormat="1" ht="12">
      <c r="A2" s="1100" t="s">
        <v>995</v>
      </c>
      <c r="B2" s="441"/>
      <c r="C2" s="441"/>
      <c r="D2" s="441"/>
      <c r="E2" s="441"/>
      <c r="F2" s="441"/>
      <c r="G2" s="441"/>
      <c r="H2" s="441"/>
      <c r="I2" s="450"/>
      <c r="J2" s="450"/>
      <c r="K2" s="450"/>
      <c r="L2" s="450"/>
      <c r="M2" s="450"/>
      <c r="N2" s="450"/>
      <c r="O2" s="450"/>
      <c r="P2" s="450"/>
      <c r="Q2" s="450"/>
      <c r="R2" s="450"/>
      <c r="S2" s="450"/>
      <c r="T2" s="450"/>
      <c r="U2" s="450"/>
      <c r="V2" s="450"/>
      <c r="W2" s="450"/>
    </row>
    <row r="3" spans="1:23" ht="12">
      <c r="A3" s="286" t="s">
        <v>1005</v>
      </c>
    </row>
    <row r="4" spans="1:23" ht="12">
      <c r="A4" s="1100" t="s">
        <v>996</v>
      </c>
    </row>
    <row r="5" spans="1:23" ht="12">
      <c r="A5" s="1100"/>
    </row>
    <row r="6" spans="1:23">
      <c r="A6" s="1102" t="s">
        <v>514</v>
      </c>
      <c r="B6" s="1102">
        <v>1990</v>
      </c>
      <c r="C6" s="1102">
        <v>1992</v>
      </c>
      <c r="D6" s="1102">
        <v>1993</v>
      </c>
      <c r="E6" s="1102">
        <v>1994</v>
      </c>
      <c r="F6" s="1102">
        <v>1995</v>
      </c>
      <c r="G6" s="1102">
        <v>1997</v>
      </c>
      <c r="H6" s="1102">
        <v>1999</v>
      </c>
      <c r="I6" s="1102">
        <v>2000</v>
      </c>
      <c r="J6" s="1102">
        <v>2001</v>
      </c>
      <c r="K6" s="1102">
        <v>2002</v>
      </c>
      <c r="L6" s="1102">
        <v>2003</v>
      </c>
      <c r="M6" s="1102">
        <v>2004</v>
      </c>
      <c r="N6" s="1102">
        <v>2005</v>
      </c>
      <c r="O6" s="1102">
        <v>2006</v>
      </c>
      <c r="P6" s="1102">
        <v>2007</v>
      </c>
      <c r="Q6" s="1102">
        <v>2008</v>
      </c>
      <c r="R6" s="1102">
        <v>2009</v>
      </c>
      <c r="S6" s="1102">
        <v>2010</v>
      </c>
      <c r="T6" s="1102">
        <v>2011</v>
      </c>
      <c r="U6" s="1102">
        <v>2012</v>
      </c>
      <c r="V6" s="1102">
        <v>2013</v>
      </c>
      <c r="W6" s="1102">
        <v>2014</v>
      </c>
    </row>
    <row r="7" spans="1:23">
      <c r="A7" s="1009" t="s">
        <v>1062</v>
      </c>
      <c r="B7" s="1010">
        <v>90000</v>
      </c>
      <c r="C7" s="1010">
        <v>114300</v>
      </c>
      <c r="D7" s="1010">
        <v>126200</v>
      </c>
      <c r="E7" s="1010">
        <v>129200</v>
      </c>
      <c r="F7" s="1010">
        <v>148800</v>
      </c>
      <c r="G7" s="1010">
        <v>170600</v>
      </c>
      <c r="H7" s="1010">
        <v>194100</v>
      </c>
      <c r="I7" s="1010">
        <v>232755</v>
      </c>
      <c r="J7" s="1010">
        <v>233859</v>
      </c>
      <c r="K7" s="1010">
        <v>239345</v>
      </c>
      <c r="L7" s="1010">
        <v>308304</v>
      </c>
      <c r="M7" s="1010">
        <v>336358</v>
      </c>
      <c r="N7" s="1010">
        <v>361402</v>
      </c>
      <c r="O7" s="1010">
        <v>401236</v>
      </c>
      <c r="P7" s="1010">
        <v>422590</v>
      </c>
      <c r="Q7" s="1010">
        <v>451429</v>
      </c>
      <c r="R7" s="1010">
        <v>473626</v>
      </c>
      <c r="S7" s="1010">
        <v>496251</v>
      </c>
      <c r="T7" s="1010">
        <v>514582</v>
      </c>
      <c r="U7" s="1010">
        <v>548003</v>
      </c>
      <c r="V7" s="1010">
        <v>581507</v>
      </c>
      <c r="W7" s="1010">
        <v>607731</v>
      </c>
    </row>
    <row r="8" spans="1:23">
      <c r="A8" s="1009" t="s">
        <v>345</v>
      </c>
      <c r="B8" s="1103">
        <v>104.72391790608296</v>
      </c>
      <c r="C8" s="1103">
        <v>126.67870058907258</v>
      </c>
      <c r="D8" s="1103">
        <v>136.56227288879731</v>
      </c>
      <c r="E8" s="1103">
        <v>136.52305863893611</v>
      </c>
      <c r="F8" s="1103">
        <v>153.53900915457768</v>
      </c>
      <c r="G8" s="1103">
        <v>167.77245036325195</v>
      </c>
      <c r="H8" s="1103">
        <v>181.81174078962422</v>
      </c>
      <c r="I8" s="1103">
        <v>210.84273448032076</v>
      </c>
      <c r="J8" s="1103">
        <v>206.85323458774945</v>
      </c>
      <c r="K8" s="1103">
        <v>206.86135462230484</v>
      </c>
      <c r="L8" s="1103">
        <v>260.62061950332105</v>
      </c>
      <c r="M8" s="1103">
        <v>278.35937471552324</v>
      </c>
      <c r="N8" s="1103">
        <v>293.06982020590402</v>
      </c>
      <c r="O8" s="1103">
        <v>319.08271980697577</v>
      </c>
      <c r="P8" s="1103">
        <v>329.75988503421291</v>
      </c>
      <c r="Q8" s="1103">
        <v>345.81023161308798</v>
      </c>
      <c r="R8" s="1103">
        <v>356.33942313770547</v>
      </c>
      <c r="S8" s="1103">
        <v>366.87684459668606</v>
      </c>
      <c r="T8" s="1103">
        <v>373.98536840442631</v>
      </c>
      <c r="U8" s="1103">
        <v>391.68875324079568</v>
      </c>
      <c r="V8" s="1103">
        <v>408.92402835036512</v>
      </c>
      <c r="W8" s="1103">
        <v>420.62253971378834</v>
      </c>
    </row>
    <row r="9" spans="1:23">
      <c r="A9" s="441" t="s">
        <v>1063</v>
      </c>
      <c r="B9" s="465"/>
      <c r="C9" s="465"/>
      <c r="D9" s="465"/>
      <c r="E9" s="465"/>
      <c r="F9" s="465"/>
      <c r="G9" s="465"/>
      <c r="H9" s="465"/>
      <c r="I9" s="465"/>
      <c r="J9" s="465"/>
      <c r="K9" s="465"/>
      <c r="L9" s="465"/>
      <c r="M9" s="465"/>
      <c r="N9" s="465"/>
      <c r="O9" s="465"/>
      <c r="P9" s="465"/>
      <c r="Q9" s="465"/>
      <c r="R9" s="465"/>
      <c r="S9" s="465"/>
      <c r="T9" s="465"/>
      <c r="U9" s="465"/>
      <c r="V9" s="465"/>
      <c r="W9" s="465"/>
    </row>
    <row r="10" spans="1:23">
      <c r="A10" s="1104" t="s">
        <v>1064</v>
      </c>
    </row>
    <row r="11" spans="1:23">
      <c r="A11" s="1104"/>
    </row>
    <row r="12" spans="1:23">
      <c r="A12" s="1104"/>
    </row>
    <row r="13" spans="1:23">
      <c r="A13" s="1238"/>
      <c r="B13" s="1238"/>
      <c r="C13" s="1238"/>
      <c r="D13" s="1238"/>
      <c r="E13" s="1238"/>
      <c r="F13" s="1238"/>
      <c r="G13" s="1238"/>
      <c r="H13" s="1238"/>
      <c r="I13" s="1238"/>
      <c r="J13" s="1238"/>
      <c r="K13" s="1238"/>
    </row>
    <row r="14" spans="1:23">
      <c r="A14" s="1104"/>
    </row>
    <row r="16" spans="1:23">
      <c r="I16" s="161"/>
      <c r="J16" s="161"/>
      <c r="K16" s="161"/>
      <c r="L16" s="161"/>
      <c r="M16" s="161"/>
      <c r="N16" s="161"/>
      <c r="O16" s="161"/>
      <c r="P16" s="161"/>
      <c r="Q16" s="161"/>
      <c r="R16" s="161"/>
      <c r="S16" s="161"/>
      <c r="T16" s="161"/>
      <c r="U16" s="161"/>
      <c r="V16" s="161"/>
      <c r="W16" s="161"/>
    </row>
    <row r="17" spans="6:23">
      <c r="M17" s="441"/>
      <c r="U17" s="441"/>
    </row>
    <row r="18" spans="6:23">
      <c r="M18" s="450"/>
      <c r="N18" s="161"/>
      <c r="O18" s="667"/>
      <c r="U18" s="450"/>
      <c r="V18" s="161"/>
      <c r="W18" s="339"/>
    </row>
    <row r="19" spans="6:23">
      <c r="M19" s="450"/>
      <c r="N19" s="161"/>
      <c r="O19" s="667"/>
      <c r="U19" s="450"/>
      <c r="V19" s="161"/>
      <c r="W19" s="339"/>
    </row>
    <row r="20" spans="6:23">
      <c r="M20" s="450"/>
      <c r="N20" s="161"/>
      <c r="O20" s="667"/>
      <c r="U20" s="450"/>
      <c r="V20" s="161"/>
      <c r="W20" s="339"/>
    </row>
    <row r="21" spans="6:23">
      <c r="M21" s="450"/>
      <c r="N21" s="161"/>
      <c r="O21" s="667"/>
      <c r="U21" s="450"/>
      <c r="V21" s="161"/>
      <c r="W21" s="339"/>
    </row>
    <row r="22" spans="6:23">
      <c r="M22" s="450"/>
      <c r="N22" s="161"/>
      <c r="O22" s="667"/>
      <c r="U22" s="450"/>
      <c r="V22" s="161"/>
      <c r="W22" s="339"/>
    </row>
    <row r="23" spans="6:23">
      <c r="M23" s="450"/>
      <c r="N23" s="161"/>
      <c r="O23" s="667"/>
      <c r="U23" s="450"/>
      <c r="V23" s="161"/>
      <c r="W23" s="339"/>
    </row>
    <row r="24" spans="6:23">
      <c r="M24" s="450"/>
      <c r="N24" s="161"/>
      <c r="O24" s="667"/>
      <c r="U24" s="450"/>
      <c r="V24" s="161"/>
      <c r="W24" s="339"/>
    </row>
    <row r="25" spans="6:23">
      <c r="F25" s="450"/>
      <c r="M25" s="450"/>
      <c r="N25" s="161"/>
      <c r="O25" s="667"/>
      <c r="U25" s="450"/>
      <c r="V25" s="161"/>
      <c r="W25" s="339"/>
    </row>
    <row r="26" spans="6:23">
      <c r="M26" s="450"/>
      <c r="N26" s="161"/>
      <c r="O26" s="667"/>
      <c r="U26" s="450"/>
      <c r="V26" s="161"/>
      <c r="W26" s="339"/>
    </row>
    <row r="27" spans="6:23">
      <c r="M27" s="450"/>
      <c r="N27" s="161"/>
      <c r="O27" s="667"/>
      <c r="U27" s="450"/>
      <c r="V27" s="161"/>
      <c r="W27" s="339"/>
    </row>
    <row r="28" spans="6:23">
      <c r="M28" s="450"/>
      <c r="N28" s="161"/>
      <c r="O28" s="667"/>
      <c r="U28" s="450"/>
      <c r="V28" s="161"/>
      <c r="W28" s="339"/>
    </row>
    <row r="29" spans="6:23">
      <c r="M29" s="450"/>
      <c r="O29" s="667"/>
      <c r="U29" s="450"/>
      <c r="W29" s="339"/>
    </row>
    <row r="30" spans="6:23">
      <c r="M30" s="450"/>
      <c r="N30" s="161"/>
      <c r="O30" s="667"/>
      <c r="U30" s="450"/>
      <c r="V30" s="161"/>
      <c r="W30" s="339"/>
    </row>
    <row r="31" spans="6:23">
      <c r="M31" s="450"/>
      <c r="N31" s="161"/>
      <c r="O31" s="667"/>
      <c r="U31" s="450"/>
      <c r="V31" s="161"/>
      <c r="W31" s="339"/>
    </row>
    <row r="32" spans="6:23">
      <c r="M32" s="450"/>
      <c r="N32" s="161"/>
      <c r="O32" s="667"/>
      <c r="U32" s="450"/>
      <c r="V32" s="161"/>
      <c r="W32" s="339"/>
    </row>
  </sheetData>
  <mergeCells count="1">
    <mergeCell ref="A13:K13"/>
  </mergeCells>
  <pageMargins left="0.511811024" right="0.511811024" top="0.78740157499999996" bottom="0.78740157499999996" header="0.31496062000000002" footer="0.31496062000000002"/>
  <pageSetup paperSize="9" orientation="portrait"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workbookViewId="0">
      <selection sqref="A1:XFD1048576"/>
    </sheetView>
  </sheetViews>
  <sheetFormatPr defaultRowHeight="12" customHeight="1"/>
  <cols>
    <col min="1" max="1" width="15.42578125" style="92" customWidth="1"/>
    <col min="2" max="5" width="9.140625" style="11" customWidth="1"/>
    <col min="6" max="13" width="9.140625" style="92" customWidth="1"/>
    <col min="14" max="14" width="9.140625" style="441"/>
    <col min="15" max="256" width="9.140625" style="92"/>
    <col min="257" max="257" width="15.42578125" style="92" customWidth="1"/>
    <col min="258" max="269" width="9.140625" style="92" customWidth="1"/>
    <col min="270" max="512" width="9.140625" style="92"/>
    <col min="513" max="513" width="15.42578125" style="92" customWidth="1"/>
    <col min="514" max="525" width="9.140625" style="92" customWidth="1"/>
    <col min="526" max="768" width="9.140625" style="92"/>
    <col min="769" max="769" width="15.42578125" style="92" customWidth="1"/>
    <col min="770" max="781" width="9.140625" style="92" customWidth="1"/>
    <col min="782" max="1024" width="9.140625" style="92"/>
    <col min="1025" max="1025" width="15.42578125" style="92" customWidth="1"/>
    <col min="1026" max="1037" width="9.140625" style="92" customWidth="1"/>
    <col min="1038" max="1280" width="9.140625" style="92"/>
    <col min="1281" max="1281" width="15.42578125" style="92" customWidth="1"/>
    <col min="1282" max="1293" width="9.140625" style="92" customWidth="1"/>
    <col min="1294" max="1536" width="9.140625" style="92"/>
    <col min="1537" max="1537" width="15.42578125" style="92" customWidth="1"/>
    <col min="1538" max="1549" width="9.140625" style="92" customWidth="1"/>
    <col min="1550" max="1792" width="9.140625" style="92"/>
    <col min="1793" max="1793" width="15.42578125" style="92" customWidth="1"/>
    <col min="1794" max="1805" width="9.140625" style="92" customWidth="1"/>
    <col min="1806" max="2048" width="9.140625" style="92"/>
    <col min="2049" max="2049" width="15.42578125" style="92" customWidth="1"/>
    <col min="2050" max="2061" width="9.140625" style="92" customWidth="1"/>
    <col min="2062" max="2304" width="9.140625" style="92"/>
    <col min="2305" max="2305" width="15.42578125" style="92" customWidth="1"/>
    <col min="2306" max="2317" width="9.140625" style="92" customWidth="1"/>
    <col min="2318" max="2560" width="9.140625" style="92"/>
    <col min="2561" max="2561" width="15.42578125" style="92" customWidth="1"/>
    <col min="2562" max="2573" width="9.140625" style="92" customWidth="1"/>
    <col min="2574" max="2816" width="9.140625" style="92"/>
    <col min="2817" max="2817" width="15.42578125" style="92" customWidth="1"/>
    <col min="2818" max="2829" width="9.140625" style="92" customWidth="1"/>
    <col min="2830" max="3072" width="9.140625" style="92"/>
    <col min="3073" max="3073" width="15.42578125" style="92" customWidth="1"/>
    <col min="3074" max="3085" width="9.140625" style="92" customWidth="1"/>
    <col min="3086" max="3328" width="9.140625" style="92"/>
    <col min="3329" max="3329" width="15.42578125" style="92" customWidth="1"/>
    <col min="3330" max="3341" width="9.140625" style="92" customWidth="1"/>
    <col min="3342" max="3584" width="9.140625" style="92"/>
    <col min="3585" max="3585" width="15.42578125" style="92" customWidth="1"/>
    <col min="3586" max="3597" width="9.140625" style="92" customWidth="1"/>
    <col min="3598" max="3840" width="9.140625" style="92"/>
    <col min="3841" max="3841" width="15.42578125" style="92" customWidth="1"/>
    <col min="3842" max="3853" width="9.140625" style="92" customWidth="1"/>
    <col min="3854" max="4096" width="9.140625" style="92"/>
    <col min="4097" max="4097" width="15.42578125" style="92" customWidth="1"/>
    <col min="4098" max="4109" width="9.140625" style="92" customWidth="1"/>
    <col min="4110" max="4352" width="9.140625" style="92"/>
    <col min="4353" max="4353" width="15.42578125" style="92" customWidth="1"/>
    <col min="4354" max="4365" width="9.140625" style="92" customWidth="1"/>
    <col min="4366" max="4608" width="9.140625" style="92"/>
    <col min="4609" max="4609" width="15.42578125" style="92" customWidth="1"/>
    <col min="4610" max="4621" width="9.140625" style="92" customWidth="1"/>
    <col min="4622" max="4864" width="9.140625" style="92"/>
    <col min="4865" max="4865" width="15.42578125" style="92" customWidth="1"/>
    <col min="4866" max="4877" width="9.140625" style="92" customWidth="1"/>
    <col min="4878" max="5120" width="9.140625" style="92"/>
    <col min="5121" max="5121" width="15.42578125" style="92" customWidth="1"/>
    <col min="5122" max="5133" width="9.140625" style="92" customWidth="1"/>
    <col min="5134" max="5376" width="9.140625" style="92"/>
    <col min="5377" max="5377" width="15.42578125" style="92" customWidth="1"/>
    <col min="5378" max="5389" width="9.140625" style="92" customWidth="1"/>
    <col min="5390" max="5632" width="9.140625" style="92"/>
    <col min="5633" max="5633" width="15.42578125" style="92" customWidth="1"/>
    <col min="5634" max="5645" width="9.140625" style="92" customWidth="1"/>
    <col min="5646" max="5888" width="9.140625" style="92"/>
    <col min="5889" max="5889" width="15.42578125" style="92" customWidth="1"/>
    <col min="5890" max="5901" width="9.140625" style="92" customWidth="1"/>
    <col min="5902" max="6144" width="9.140625" style="92"/>
    <col min="6145" max="6145" width="15.42578125" style="92" customWidth="1"/>
    <col min="6146" max="6157" width="9.140625" style="92" customWidth="1"/>
    <col min="6158" max="6400" width="9.140625" style="92"/>
    <col min="6401" max="6401" width="15.42578125" style="92" customWidth="1"/>
    <col min="6402" max="6413" width="9.140625" style="92" customWidth="1"/>
    <col min="6414" max="6656" width="9.140625" style="92"/>
    <col min="6657" max="6657" width="15.42578125" style="92" customWidth="1"/>
    <col min="6658" max="6669" width="9.140625" style="92" customWidth="1"/>
    <col min="6670" max="6912" width="9.140625" style="92"/>
    <col min="6913" max="6913" width="15.42578125" style="92" customWidth="1"/>
    <col min="6914" max="6925" width="9.140625" style="92" customWidth="1"/>
    <col min="6926" max="7168" width="9.140625" style="92"/>
    <col min="7169" max="7169" width="15.42578125" style="92" customWidth="1"/>
    <col min="7170" max="7181" width="9.140625" style="92" customWidth="1"/>
    <col min="7182" max="7424" width="9.140625" style="92"/>
    <col min="7425" max="7425" width="15.42578125" style="92" customWidth="1"/>
    <col min="7426" max="7437" width="9.140625" style="92" customWidth="1"/>
    <col min="7438" max="7680" width="9.140625" style="92"/>
    <col min="7681" max="7681" width="15.42578125" style="92" customWidth="1"/>
    <col min="7682" max="7693" width="9.140625" style="92" customWidth="1"/>
    <col min="7694" max="7936" width="9.140625" style="92"/>
    <col min="7937" max="7937" width="15.42578125" style="92" customWidth="1"/>
    <col min="7938" max="7949" width="9.140625" style="92" customWidth="1"/>
    <col min="7950" max="8192" width="9.140625" style="92"/>
    <col min="8193" max="8193" width="15.42578125" style="92" customWidth="1"/>
    <col min="8194" max="8205" width="9.140625" style="92" customWidth="1"/>
    <col min="8206" max="8448" width="9.140625" style="92"/>
    <col min="8449" max="8449" width="15.42578125" style="92" customWidth="1"/>
    <col min="8450" max="8461" width="9.140625" style="92" customWidth="1"/>
    <col min="8462" max="8704" width="9.140625" style="92"/>
    <col min="8705" max="8705" width="15.42578125" style="92" customWidth="1"/>
    <col min="8706" max="8717" width="9.140625" style="92" customWidth="1"/>
    <col min="8718" max="8960" width="9.140625" style="92"/>
    <col min="8961" max="8961" width="15.42578125" style="92" customWidth="1"/>
    <col min="8962" max="8973" width="9.140625" style="92" customWidth="1"/>
    <col min="8974" max="9216" width="9.140625" style="92"/>
    <col min="9217" max="9217" width="15.42578125" style="92" customWidth="1"/>
    <col min="9218" max="9229" width="9.140625" style="92" customWidth="1"/>
    <col min="9230" max="9472" width="9.140625" style="92"/>
    <col min="9473" max="9473" width="15.42578125" style="92" customWidth="1"/>
    <col min="9474" max="9485" width="9.140625" style="92" customWidth="1"/>
    <col min="9486" max="9728" width="9.140625" style="92"/>
    <col min="9729" max="9729" width="15.42578125" style="92" customWidth="1"/>
    <col min="9730" max="9741" width="9.140625" style="92" customWidth="1"/>
    <col min="9742" max="9984" width="9.140625" style="92"/>
    <col min="9985" max="9985" width="15.42578125" style="92" customWidth="1"/>
    <col min="9986" max="9997" width="9.140625" style="92" customWidth="1"/>
    <col min="9998" max="10240" width="9.140625" style="92"/>
    <col min="10241" max="10241" width="15.42578125" style="92" customWidth="1"/>
    <col min="10242" max="10253" width="9.140625" style="92" customWidth="1"/>
    <col min="10254" max="10496" width="9.140625" style="92"/>
    <col min="10497" max="10497" width="15.42578125" style="92" customWidth="1"/>
    <col min="10498" max="10509" width="9.140625" style="92" customWidth="1"/>
    <col min="10510" max="10752" width="9.140625" style="92"/>
    <col min="10753" max="10753" width="15.42578125" style="92" customWidth="1"/>
    <col min="10754" max="10765" width="9.140625" style="92" customWidth="1"/>
    <col min="10766" max="11008" width="9.140625" style="92"/>
    <col min="11009" max="11009" width="15.42578125" style="92" customWidth="1"/>
    <col min="11010" max="11021" width="9.140625" style="92" customWidth="1"/>
    <col min="11022" max="11264" width="9.140625" style="92"/>
    <col min="11265" max="11265" width="15.42578125" style="92" customWidth="1"/>
    <col min="11266" max="11277" width="9.140625" style="92" customWidth="1"/>
    <col min="11278" max="11520" width="9.140625" style="92"/>
    <col min="11521" max="11521" width="15.42578125" style="92" customWidth="1"/>
    <col min="11522" max="11533" width="9.140625" style="92" customWidth="1"/>
    <col min="11534" max="11776" width="9.140625" style="92"/>
    <col min="11777" max="11777" width="15.42578125" style="92" customWidth="1"/>
    <col min="11778" max="11789" width="9.140625" style="92" customWidth="1"/>
    <col min="11790" max="12032" width="9.140625" style="92"/>
    <col min="12033" max="12033" width="15.42578125" style="92" customWidth="1"/>
    <col min="12034" max="12045" width="9.140625" style="92" customWidth="1"/>
    <col min="12046" max="12288" width="9.140625" style="92"/>
    <col min="12289" max="12289" width="15.42578125" style="92" customWidth="1"/>
    <col min="12290" max="12301" width="9.140625" style="92" customWidth="1"/>
    <col min="12302" max="12544" width="9.140625" style="92"/>
    <col min="12545" max="12545" width="15.42578125" style="92" customWidth="1"/>
    <col min="12546" max="12557" width="9.140625" style="92" customWidth="1"/>
    <col min="12558" max="12800" width="9.140625" style="92"/>
    <col min="12801" max="12801" width="15.42578125" style="92" customWidth="1"/>
    <col min="12802" max="12813" width="9.140625" style="92" customWidth="1"/>
    <col min="12814" max="13056" width="9.140625" style="92"/>
    <col min="13057" max="13057" width="15.42578125" style="92" customWidth="1"/>
    <col min="13058" max="13069" width="9.140625" style="92" customWidth="1"/>
    <col min="13070" max="13312" width="9.140625" style="92"/>
    <col min="13313" max="13313" width="15.42578125" style="92" customWidth="1"/>
    <col min="13314" max="13325" width="9.140625" style="92" customWidth="1"/>
    <col min="13326" max="13568" width="9.140625" style="92"/>
    <col min="13569" max="13569" width="15.42578125" style="92" customWidth="1"/>
    <col min="13570" max="13581" width="9.140625" style="92" customWidth="1"/>
    <col min="13582" max="13824" width="9.140625" style="92"/>
    <col min="13825" max="13825" width="15.42578125" style="92" customWidth="1"/>
    <col min="13826" max="13837" width="9.140625" style="92" customWidth="1"/>
    <col min="13838" max="14080" width="9.140625" style="92"/>
    <col min="14081" max="14081" width="15.42578125" style="92" customWidth="1"/>
    <col min="14082" max="14093" width="9.140625" style="92" customWidth="1"/>
    <col min="14094" max="14336" width="9.140625" style="92"/>
    <col min="14337" max="14337" width="15.42578125" style="92" customWidth="1"/>
    <col min="14338" max="14349" width="9.140625" style="92" customWidth="1"/>
    <col min="14350" max="14592" width="9.140625" style="92"/>
    <col min="14593" max="14593" width="15.42578125" style="92" customWidth="1"/>
    <col min="14594" max="14605" width="9.140625" style="92" customWidth="1"/>
    <col min="14606" max="14848" width="9.140625" style="92"/>
    <col min="14849" max="14849" width="15.42578125" style="92" customWidth="1"/>
    <col min="14850" max="14861" width="9.140625" style="92" customWidth="1"/>
    <col min="14862" max="15104" width="9.140625" style="92"/>
    <col min="15105" max="15105" width="15.42578125" style="92" customWidth="1"/>
    <col min="15106" max="15117" width="9.140625" style="92" customWidth="1"/>
    <col min="15118" max="15360" width="9.140625" style="92"/>
    <col min="15361" max="15361" width="15.42578125" style="92" customWidth="1"/>
    <col min="15362" max="15373" width="9.140625" style="92" customWidth="1"/>
    <col min="15374" max="15616" width="9.140625" style="92"/>
    <col min="15617" max="15617" width="15.42578125" style="92" customWidth="1"/>
    <col min="15618" max="15629" width="9.140625" style="92" customWidth="1"/>
    <col min="15630" max="15872" width="9.140625" style="92"/>
    <col min="15873" max="15873" width="15.42578125" style="92" customWidth="1"/>
    <col min="15874" max="15885" width="9.140625" style="92" customWidth="1"/>
    <col min="15886" max="16128" width="9.140625" style="92"/>
    <col min="16129" max="16129" width="15.42578125" style="92" customWidth="1"/>
    <col min="16130" max="16141" width="9.140625" style="92" customWidth="1"/>
    <col min="16142" max="16384" width="9.140625" style="92"/>
  </cols>
  <sheetData>
    <row r="1" spans="1:17" ht="12" customHeight="1">
      <c r="A1" s="577" t="s">
        <v>944</v>
      </c>
      <c r="B1" s="758"/>
      <c r="C1" s="758"/>
      <c r="D1" s="758"/>
      <c r="E1" s="758"/>
      <c r="F1" s="759"/>
      <c r="G1" s="759"/>
      <c r="H1" s="759"/>
      <c r="I1" s="759"/>
      <c r="J1" s="759"/>
      <c r="K1" s="759"/>
      <c r="L1" s="759"/>
      <c r="M1" s="759"/>
    </row>
    <row r="2" spans="1:17" ht="12" customHeight="1">
      <c r="A2" s="269" t="s">
        <v>559</v>
      </c>
      <c r="B2" s="758"/>
      <c r="C2" s="758"/>
      <c r="D2" s="758"/>
      <c r="E2" s="758"/>
      <c r="F2" s="759"/>
      <c r="G2" s="759"/>
      <c r="H2" s="759"/>
      <c r="I2" s="759"/>
      <c r="J2" s="759"/>
      <c r="K2" s="759"/>
      <c r="L2" s="759"/>
      <c r="M2" s="759"/>
    </row>
    <row r="3" spans="1:17" ht="12" customHeight="1">
      <c r="A3" s="578" t="s">
        <v>560</v>
      </c>
      <c r="B3" s="758"/>
      <c r="C3" s="758"/>
      <c r="D3" s="758"/>
      <c r="E3" s="758"/>
      <c r="F3" s="759"/>
      <c r="G3" s="759"/>
      <c r="H3" s="759"/>
      <c r="I3" s="759"/>
      <c r="J3" s="759"/>
      <c r="K3" s="759"/>
      <c r="L3" s="759"/>
      <c r="M3" s="759"/>
    </row>
    <row r="5" spans="1:17" ht="12" customHeight="1">
      <c r="A5" s="1273" t="s">
        <v>101</v>
      </c>
      <c r="B5" s="1273" t="s">
        <v>561</v>
      </c>
      <c r="C5" s="1273"/>
      <c r="D5" s="1273"/>
      <c r="E5" s="1273"/>
      <c r="F5" s="1273" t="s">
        <v>562</v>
      </c>
      <c r="G5" s="1273"/>
      <c r="H5" s="1273"/>
      <c r="I5" s="1273"/>
      <c r="J5" s="1273" t="s">
        <v>563</v>
      </c>
      <c r="K5" s="1273"/>
      <c r="L5" s="1273"/>
      <c r="M5" s="1273"/>
      <c r="N5" s="1273" t="s">
        <v>108</v>
      </c>
      <c r="O5" s="1273"/>
      <c r="P5" s="1273"/>
      <c r="Q5" s="1273"/>
    </row>
    <row r="6" spans="1:17" ht="12" customHeight="1">
      <c r="A6" s="1273"/>
      <c r="B6" s="1273" t="s">
        <v>280</v>
      </c>
      <c r="C6" s="1273"/>
      <c r="D6" s="1273" t="s">
        <v>169</v>
      </c>
      <c r="E6" s="1273"/>
      <c r="F6" s="1273" t="s">
        <v>280</v>
      </c>
      <c r="G6" s="1273"/>
      <c r="H6" s="1273" t="s">
        <v>169</v>
      </c>
      <c r="I6" s="1273"/>
      <c r="J6" s="1273" t="s">
        <v>280</v>
      </c>
      <c r="K6" s="1273"/>
      <c r="L6" s="1273" t="s">
        <v>169</v>
      </c>
      <c r="M6" s="1273"/>
      <c r="N6" s="1273" t="s">
        <v>280</v>
      </c>
      <c r="O6" s="1273"/>
      <c r="P6" s="1273" t="s">
        <v>169</v>
      </c>
      <c r="Q6" s="1273"/>
    </row>
    <row r="7" spans="1:17" ht="12" customHeight="1">
      <c r="A7" s="1273"/>
      <c r="B7" s="579">
        <v>2012</v>
      </c>
      <c r="C7" s="579">
        <v>2013</v>
      </c>
      <c r="D7" s="579">
        <v>2012</v>
      </c>
      <c r="E7" s="579">
        <v>2013</v>
      </c>
      <c r="F7" s="579">
        <v>2012</v>
      </c>
      <c r="G7" s="579">
        <v>2013</v>
      </c>
      <c r="H7" s="579">
        <v>2012</v>
      </c>
      <c r="I7" s="579">
        <v>2013</v>
      </c>
      <c r="J7" s="579">
        <v>2012</v>
      </c>
      <c r="K7" s="579">
        <v>2013</v>
      </c>
      <c r="L7" s="579">
        <v>2012</v>
      </c>
      <c r="M7" s="579">
        <v>2013</v>
      </c>
      <c r="N7" s="579">
        <v>2012</v>
      </c>
      <c r="O7" s="579">
        <v>2013</v>
      </c>
      <c r="P7" s="786">
        <v>2012</v>
      </c>
      <c r="Q7" s="579">
        <v>2013</v>
      </c>
    </row>
    <row r="8" spans="1:17" ht="12" customHeight="1">
      <c r="A8" s="580"/>
      <c r="F8" s="11"/>
      <c r="G8" s="11"/>
      <c r="H8" s="11"/>
      <c r="J8" s="11"/>
      <c r="K8" s="11"/>
      <c r="L8" s="11"/>
      <c r="N8" s="11"/>
      <c r="P8" s="11"/>
    </row>
    <row r="9" spans="1:17" ht="12" customHeight="1">
      <c r="A9" s="915" t="s">
        <v>7</v>
      </c>
      <c r="B9" s="908">
        <v>13674</v>
      </c>
      <c r="C9" s="908">
        <v>15221</v>
      </c>
      <c r="D9" s="674">
        <v>65.083089220186167</v>
      </c>
      <c r="E9" s="674">
        <v>73.425254632550207</v>
      </c>
      <c r="F9" s="909">
        <v>4998</v>
      </c>
      <c r="G9" s="909">
        <v>5573</v>
      </c>
      <c r="H9" s="674">
        <v>23.788597332345361</v>
      </c>
      <c r="I9" s="674">
        <v>26.883841013547222</v>
      </c>
      <c r="J9" s="909">
        <v>1860</v>
      </c>
      <c r="K9" s="909">
        <v>2272</v>
      </c>
      <c r="L9" s="674">
        <v>8.8528993673794272</v>
      </c>
      <c r="M9" s="674">
        <v>10.960001217078645</v>
      </c>
      <c r="N9" s="908">
        <v>20532</v>
      </c>
      <c r="O9" s="82">
        <v>23066</v>
      </c>
      <c r="P9" s="674">
        <v>97.724585919910965</v>
      </c>
      <c r="Q9" s="674">
        <v>111.26909686317607</v>
      </c>
    </row>
    <row r="10" spans="1:17" ht="12" customHeight="1">
      <c r="A10" s="581"/>
      <c r="B10" s="582"/>
      <c r="C10" s="582"/>
      <c r="E10" s="356"/>
      <c r="F10" s="582"/>
      <c r="G10" s="582"/>
      <c r="H10" s="11"/>
      <c r="I10" s="356"/>
      <c r="J10" s="582"/>
      <c r="K10" s="582"/>
      <c r="L10" s="11"/>
      <c r="M10" s="356"/>
      <c r="N10" s="582"/>
      <c r="O10" s="46"/>
      <c r="P10" s="11"/>
      <c r="Q10" s="356"/>
    </row>
    <row r="11" spans="1:17" ht="12" customHeight="1">
      <c r="A11" s="583" t="s">
        <v>8</v>
      </c>
      <c r="B11" s="584">
        <v>206</v>
      </c>
      <c r="C11" s="584">
        <v>248</v>
      </c>
      <c r="D11" s="585">
        <v>199.4867573718104</v>
      </c>
      <c r="E11" s="356">
        <v>243.02090722568164</v>
      </c>
      <c r="F11" s="584">
        <v>77</v>
      </c>
      <c r="G11" s="584">
        <v>68</v>
      </c>
      <c r="H11" s="586">
        <v>74.56543843509418</v>
      </c>
      <c r="I11" s="356">
        <v>66.634764884461092</v>
      </c>
      <c r="J11" s="584">
        <v>54</v>
      </c>
      <c r="K11" s="584">
        <v>89</v>
      </c>
      <c r="L11" s="586">
        <v>52.292645136299811</v>
      </c>
      <c r="M11" s="356">
        <v>87.213148157603484</v>
      </c>
      <c r="N11" s="274">
        <v>337</v>
      </c>
      <c r="O11" s="46">
        <v>405</v>
      </c>
      <c r="P11" s="356">
        <v>326.34484094320436</v>
      </c>
      <c r="Q11" s="356">
        <v>396.86882026774623</v>
      </c>
    </row>
    <row r="12" spans="1:17" ht="12" customHeight="1">
      <c r="A12" s="583" t="s">
        <v>9</v>
      </c>
      <c r="B12" s="584">
        <v>200</v>
      </c>
      <c r="C12" s="584">
        <v>135</v>
      </c>
      <c r="D12" s="585">
        <v>49.854425078769992</v>
      </c>
      <c r="E12" s="356">
        <v>34.087742507599842</v>
      </c>
      <c r="F12" s="584">
        <v>252</v>
      </c>
      <c r="G12" s="584">
        <v>68</v>
      </c>
      <c r="H12" s="586">
        <v>62.816575599250193</v>
      </c>
      <c r="I12" s="356">
        <v>17.170122151976216</v>
      </c>
      <c r="J12" s="584">
        <v>99</v>
      </c>
      <c r="K12" s="584">
        <v>12</v>
      </c>
      <c r="L12" s="586">
        <v>24.677940413991145</v>
      </c>
      <c r="M12" s="356">
        <v>3.0300215562310968</v>
      </c>
      <c r="N12" s="274">
        <v>551</v>
      </c>
      <c r="O12" s="46">
        <v>215</v>
      </c>
      <c r="P12" s="356">
        <v>137.34894109201133</v>
      </c>
      <c r="Q12" s="356">
        <v>54.287886215807148</v>
      </c>
    </row>
    <row r="13" spans="1:17" ht="12" customHeight="1">
      <c r="A13" s="583" t="s">
        <v>22</v>
      </c>
      <c r="B13" s="584">
        <v>15</v>
      </c>
      <c r="C13" s="584">
        <v>46</v>
      </c>
      <c r="D13" s="585">
        <v>15.550487248600456</v>
      </c>
      <c r="E13" s="356">
        <v>46.294319089168773</v>
      </c>
      <c r="F13" s="584">
        <v>48</v>
      </c>
      <c r="G13" s="584">
        <v>46</v>
      </c>
      <c r="H13" s="586">
        <v>49.761559195521457</v>
      </c>
      <c r="I13" s="356">
        <v>46.294319089168773</v>
      </c>
      <c r="J13" s="584">
        <v>2</v>
      </c>
      <c r="K13" s="584">
        <v>6</v>
      </c>
      <c r="L13" s="586">
        <v>2.0733982998133942</v>
      </c>
      <c r="M13" s="356">
        <v>6.0383894464133183</v>
      </c>
      <c r="N13" s="274">
        <v>65</v>
      </c>
      <c r="O13" s="46">
        <v>98</v>
      </c>
      <c r="P13" s="356">
        <v>67.385444743935309</v>
      </c>
      <c r="Q13" s="356">
        <v>98.627027624750866</v>
      </c>
    </row>
    <row r="14" spans="1:17" ht="12" customHeight="1">
      <c r="A14" s="583" t="s">
        <v>10</v>
      </c>
      <c r="B14" s="584">
        <v>79</v>
      </c>
      <c r="C14" s="584">
        <v>52</v>
      </c>
      <c r="D14" s="585">
        <v>16.577483999580316</v>
      </c>
      <c r="E14" s="356">
        <v>10.529076953936029</v>
      </c>
      <c r="F14" s="584">
        <v>58</v>
      </c>
      <c r="G14" s="584">
        <v>75</v>
      </c>
      <c r="H14" s="586">
        <v>12.170811037666562</v>
      </c>
      <c r="I14" s="356">
        <v>15.186168683561579</v>
      </c>
      <c r="J14" s="584">
        <v>32</v>
      </c>
      <c r="K14" s="584">
        <v>12</v>
      </c>
      <c r="L14" s="586">
        <v>6.7149302276781029</v>
      </c>
      <c r="M14" s="356">
        <v>2.4297869893698527</v>
      </c>
      <c r="N14" s="274">
        <v>169</v>
      </c>
      <c r="O14" s="46">
        <v>139</v>
      </c>
      <c r="P14" s="356">
        <v>35.463225264924979</v>
      </c>
      <c r="Q14" s="356">
        <v>28.145032626867462</v>
      </c>
    </row>
    <row r="15" spans="1:17" ht="12" customHeight="1">
      <c r="A15" s="583" t="s">
        <v>11</v>
      </c>
      <c r="B15" s="584">
        <v>339</v>
      </c>
      <c r="C15" s="584">
        <v>448</v>
      </c>
      <c r="D15" s="585">
        <v>20.776247172377275</v>
      </c>
      <c r="E15" s="356">
        <v>27.808377227604307</v>
      </c>
      <c r="F15" s="584">
        <v>99</v>
      </c>
      <c r="G15" s="584">
        <v>118</v>
      </c>
      <c r="H15" s="586">
        <v>6.0673996167119473</v>
      </c>
      <c r="I15" s="356">
        <v>7.324527930485063</v>
      </c>
      <c r="J15" s="584">
        <v>31</v>
      </c>
      <c r="K15" s="584">
        <v>66</v>
      </c>
      <c r="L15" s="586">
        <v>1.8998928092734382</v>
      </c>
      <c r="M15" s="356">
        <v>4.0967698594238486</v>
      </c>
      <c r="N15" s="274">
        <v>469</v>
      </c>
      <c r="O15" s="46">
        <v>632</v>
      </c>
      <c r="P15" s="356">
        <v>28.743539598362659</v>
      </c>
      <c r="Q15" s="356">
        <v>39.229675017513223</v>
      </c>
    </row>
    <row r="16" spans="1:17" ht="12" customHeight="1">
      <c r="A16" s="583" t="s">
        <v>12</v>
      </c>
      <c r="B16" s="584">
        <v>602</v>
      </c>
      <c r="C16" s="584">
        <v>365</v>
      </c>
      <c r="D16" s="585">
        <v>57.362724900949246</v>
      </c>
      <c r="E16" s="356">
        <v>36.442380284500942</v>
      </c>
      <c r="F16" s="584">
        <v>426</v>
      </c>
      <c r="G16" s="584">
        <v>483</v>
      </c>
      <c r="H16" s="586">
        <v>40.592227255489</v>
      </c>
      <c r="I16" s="356">
        <v>48.223752540860147</v>
      </c>
      <c r="J16" s="584">
        <v>52</v>
      </c>
      <c r="K16" s="584">
        <v>278</v>
      </c>
      <c r="L16" s="586">
        <v>4.9549197588859819</v>
      </c>
      <c r="M16" s="356">
        <v>27.756114298880171</v>
      </c>
      <c r="N16" s="274">
        <v>1080</v>
      </c>
      <c r="O16" s="46">
        <v>1126</v>
      </c>
      <c r="P16" s="356">
        <v>102.90987191532423</v>
      </c>
      <c r="Q16" s="356">
        <v>112.42224712424128</v>
      </c>
    </row>
    <row r="17" spans="1:17" ht="12" customHeight="1">
      <c r="A17" s="583" t="s">
        <v>13</v>
      </c>
      <c r="B17" s="584">
        <v>174</v>
      </c>
      <c r="C17" s="584">
        <v>520</v>
      </c>
      <c r="D17" s="585">
        <v>64.158582316567291</v>
      </c>
      <c r="E17" s="356">
        <v>185.60228359204709</v>
      </c>
      <c r="F17" s="584">
        <v>193</v>
      </c>
      <c r="G17" s="584">
        <v>212</v>
      </c>
      <c r="H17" s="586">
        <v>71.164404523548782</v>
      </c>
      <c r="I17" s="356">
        <v>75.66862331060382</v>
      </c>
      <c r="J17" s="584">
        <v>82</v>
      </c>
      <c r="K17" s="584">
        <v>93</v>
      </c>
      <c r="L17" s="586">
        <v>30.235653735393782</v>
      </c>
      <c r="M17" s="356">
        <v>33.194254565500728</v>
      </c>
      <c r="N17" s="274">
        <v>449</v>
      </c>
      <c r="O17" s="46">
        <v>825</v>
      </c>
      <c r="P17" s="356">
        <v>165.55864057550986</v>
      </c>
      <c r="Q17" s="356">
        <v>294.46516146815162</v>
      </c>
    </row>
    <row r="18" spans="1:17" ht="12" customHeight="1">
      <c r="A18" s="583" t="s">
        <v>14</v>
      </c>
      <c r="B18" s="584">
        <v>507</v>
      </c>
      <c r="C18" s="584">
        <v>781</v>
      </c>
      <c r="D18" s="585">
        <v>137.02147210248233</v>
      </c>
      <c r="E18" s="356">
        <v>204.21263117542441</v>
      </c>
      <c r="F18" s="584">
        <v>132</v>
      </c>
      <c r="G18" s="584">
        <v>93</v>
      </c>
      <c r="H18" s="586">
        <v>35.674229423131493</v>
      </c>
      <c r="I18" s="356">
        <v>24.31725313612608</v>
      </c>
      <c r="J18" s="584">
        <v>12</v>
      </c>
      <c r="K18" s="584">
        <v>30</v>
      </c>
      <c r="L18" s="586">
        <v>3.243111765739227</v>
      </c>
      <c r="M18" s="356">
        <v>7.8442752052019609</v>
      </c>
      <c r="N18" s="274">
        <v>651</v>
      </c>
      <c r="O18" s="46">
        <v>904</v>
      </c>
      <c r="P18" s="356">
        <v>175.93881329135306</v>
      </c>
      <c r="Q18" s="356">
        <v>236.37415951675246</v>
      </c>
    </row>
    <row r="19" spans="1:17" ht="12" customHeight="1">
      <c r="A19" s="583" t="s">
        <v>15</v>
      </c>
      <c r="B19" s="584">
        <v>224</v>
      </c>
      <c r="C19" s="584">
        <v>273</v>
      </c>
      <c r="D19" s="585">
        <v>34.033398310788741</v>
      </c>
      <c r="E19" s="356">
        <v>40.719710486508447</v>
      </c>
      <c r="F19" s="584">
        <v>110</v>
      </c>
      <c r="G19" s="584">
        <v>82</v>
      </c>
      <c r="H19" s="586">
        <v>16.712829527619469</v>
      </c>
      <c r="I19" s="356">
        <v>12.230828790819388</v>
      </c>
      <c r="J19" s="584">
        <v>6</v>
      </c>
      <c r="K19" s="584">
        <v>12</v>
      </c>
      <c r="L19" s="586">
        <v>0.91160888332469836</v>
      </c>
      <c r="M19" s="356">
        <v>1.7898773840223494</v>
      </c>
      <c r="N19" s="274">
        <v>340</v>
      </c>
      <c r="O19" s="46">
        <v>367</v>
      </c>
      <c r="P19" s="356">
        <v>51.657836721732906</v>
      </c>
      <c r="Q19" s="356">
        <v>54.740416661350189</v>
      </c>
    </row>
    <row r="20" spans="1:17" ht="12" customHeight="1">
      <c r="A20" s="583" t="s">
        <v>16</v>
      </c>
      <c r="B20" s="584">
        <v>34</v>
      </c>
      <c r="C20" s="584">
        <v>14</v>
      </c>
      <c r="D20" s="585">
        <v>3.9166310522029324</v>
      </c>
      <c r="E20" s="356">
        <v>1.6988494751042087</v>
      </c>
      <c r="F20" s="584">
        <v>38</v>
      </c>
      <c r="G20" s="584">
        <v>98</v>
      </c>
      <c r="H20" s="586">
        <v>4.3774111759915124</v>
      </c>
      <c r="I20" s="356">
        <v>11.89194632572946</v>
      </c>
      <c r="J20" s="584">
        <v>6</v>
      </c>
      <c r="K20" s="584">
        <v>11</v>
      </c>
      <c r="L20" s="586">
        <v>0.69117018568287036</v>
      </c>
      <c r="M20" s="356">
        <v>1.3348103018675925</v>
      </c>
      <c r="N20" s="274">
        <v>78</v>
      </c>
      <c r="O20" s="46">
        <v>123</v>
      </c>
      <c r="P20" s="356">
        <v>8.9852124138773153</v>
      </c>
      <c r="Q20" s="356">
        <v>14.925606102701261</v>
      </c>
    </row>
    <row r="21" spans="1:17" ht="12" customHeight="1">
      <c r="A21" s="583" t="s">
        <v>17</v>
      </c>
      <c r="B21" s="584">
        <v>121</v>
      </c>
      <c r="C21" s="584">
        <v>106</v>
      </c>
      <c r="D21" s="585">
        <v>34.487869390733309</v>
      </c>
      <c r="E21" s="356">
        <v>31.42481035303279</v>
      </c>
      <c r="F21" s="584">
        <v>79</v>
      </c>
      <c r="G21" s="584">
        <v>50</v>
      </c>
      <c r="H21" s="586">
        <v>22.516873403867201</v>
      </c>
      <c r="I21" s="356">
        <v>14.82302375143056</v>
      </c>
      <c r="J21" s="584" t="s">
        <v>564</v>
      </c>
      <c r="K21" s="584" t="s">
        <v>46</v>
      </c>
      <c r="L21" s="586" t="s">
        <v>171</v>
      </c>
      <c r="M21" s="587" t="s">
        <v>171</v>
      </c>
      <c r="N21" s="274">
        <v>200</v>
      </c>
      <c r="O21" s="46">
        <v>156</v>
      </c>
      <c r="P21" s="356">
        <v>57.00474279460051</v>
      </c>
      <c r="Q21" s="356">
        <v>46.247834104463351</v>
      </c>
    </row>
    <row r="22" spans="1:17" ht="12" customHeight="1">
      <c r="A22" s="583" t="s">
        <v>18</v>
      </c>
      <c r="B22" s="584">
        <v>166</v>
      </c>
      <c r="C22" s="584">
        <v>176</v>
      </c>
      <c r="D22" s="585">
        <v>59.8</v>
      </c>
      <c r="E22" s="356">
        <v>65.053450630497338</v>
      </c>
      <c r="F22" s="584">
        <v>40</v>
      </c>
      <c r="G22" s="584">
        <v>21</v>
      </c>
      <c r="H22" s="586">
        <v>14.400766120757625</v>
      </c>
      <c r="I22" s="356">
        <v>7.7620594502297955</v>
      </c>
      <c r="J22" s="584">
        <v>17</v>
      </c>
      <c r="K22" s="584">
        <v>30</v>
      </c>
      <c r="L22" s="586">
        <v>6.1203256013219907</v>
      </c>
      <c r="M22" s="356">
        <v>11.088656357471136</v>
      </c>
      <c r="N22" s="274">
        <v>223</v>
      </c>
      <c r="O22" s="46">
        <v>227</v>
      </c>
      <c r="P22" s="356">
        <v>80.28427112322376</v>
      </c>
      <c r="Q22" s="356">
        <v>83.90416643819826</v>
      </c>
    </row>
    <row r="23" spans="1:17" ht="12" customHeight="1">
      <c r="A23" s="583" t="s">
        <v>154</v>
      </c>
      <c r="B23" s="584">
        <v>932</v>
      </c>
      <c r="C23" s="584">
        <v>1068</v>
      </c>
      <c r="D23" s="585">
        <v>44.56340770449679</v>
      </c>
      <c r="E23" s="356">
        <v>52.861530319209933</v>
      </c>
      <c r="F23" s="584">
        <v>362</v>
      </c>
      <c r="G23" s="584">
        <v>322</v>
      </c>
      <c r="H23" s="586">
        <v>17.308963078356051</v>
      </c>
      <c r="I23" s="356">
        <v>15.937652399611983</v>
      </c>
      <c r="J23" s="584">
        <v>117</v>
      </c>
      <c r="K23" s="584">
        <v>172</v>
      </c>
      <c r="L23" s="586">
        <v>5.5943333706288891</v>
      </c>
      <c r="M23" s="356">
        <v>8.5132801637678917</v>
      </c>
      <c r="N23" s="274">
        <v>1411</v>
      </c>
      <c r="O23" s="46">
        <v>1562</v>
      </c>
      <c r="P23" s="356">
        <v>67.466704153481729</v>
      </c>
      <c r="Q23" s="356">
        <v>77.312462882589813</v>
      </c>
    </row>
    <row r="24" spans="1:17" ht="12" customHeight="1">
      <c r="A24" s="583" t="s">
        <v>34</v>
      </c>
      <c r="B24" s="584">
        <v>234</v>
      </c>
      <c r="C24" s="584">
        <v>237</v>
      </c>
      <c r="D24" s="585">
        <v>23.115517328241335</v>
      </c>
      <c r="E24" s="356">
        <v>24.082217015868306</v>
      </c>
      <c r="F24" s="584">
        <v>93</v>
      </c>
      <c r="G24" s="584">
        <v>84</v>
      </c>
      <c r="H24" s="586">
        <v>9.1869363740446328</v>
      </c>
      <c r="I24" s="356">
        <v>8.5354693220799067</v>
      </c>
      <c r="J24" s="584">
        <v>57</v>
      </c>
      <c r="K24" s="584">
        <v>48</v>
      </c>
      <c r="L24" s="586">
        <v>5.6307029389305816</v>
      </c>
      <c r="M24" s="356">
        <v>4.8774110411885179</v>
      </c>
      <c r="N24" s="274">
        <v>384</v>
      </c>
      <c r="O24" s="46">
        <v>369</v>
      </c>
      <c r="P24" s="356">
        <v>37.933156641216549</v>
      </c>
      <c r="Q24" s="356">
        <v>37.49509737913673</v>
      </c>
    </row>
    <row r="25" spans="1:17" ht="12" customHeight="1">
      <c r="A25" s="583" t="s">
        <v>202</v>
      </c>
      <c r="B25" s="584">
        <v>381</v>
      </c>
      <c r="C25" s="584">
        <v>391</v>
      </c>
      <c r="D25" s="585">
        <v>88.721639929860999</v>
      </c>
      <c r="E25" s="356">
        <v>95.296815678502441</v>
      </c>
      <c r="F25" s="584">
        <v>34</v>
      </c>
      <c r="G25" s="584">
        <v>154</v>
      </c>
      <c r="H25" s="586">
        <v>7.9174166866542626</v>
      </c>
      <c r="I25" s="356">
        <v>37.533784180279731</v>
      </c>
      <c r="J25" s="584">
        <v>11</v>
      </c>
      <c r="K25" s="584">
        <v>17</v>
      </c>
      <c r="L25" s="586">
        <v>2.5615171633293201</v>
      </c>
      <c r="M25" s="356">
        <v>4.1433398121088016</v>
      </c>
      <c r="N25" s="274">
        <v>426</v>
      </c>
      <c r="O25" s="46">
        <v>562</v>
      </c>
      <c r="P25" s="356">
        <v>99.200573779844589</v>
      </c>
      <c r="Q25" s="356">
        <v>136.97393967089096</v>
      </c>
    </row>
    <row r="26" spans="1:17" ht="12" customHeight="1">
      <c r="A26" s="583" t="s">
        <v>179</v>
      </c>
      <c r="B26" s="584">
        <v>643</v>
      </c>
      <c r="C26" s="584">
        <v>708</v>
      </c>
      <c r="D26" s="585">
        <v>56.849880067088165</v>
      </c>
      <c r="E26" s="356">
        <v>64.256347874128906</v>
      </c>
      <c r="F26" s="584">
        <v>243</v>
      </c>
      <c r="G26" s="584">
        <v>218</v>
      </c>
      <c r="H26" s="586">
        <v>21.484480336395681</v>
      </c>
      <c r="I26" s="356">
        <v>19.785146661808053</v>
      </c>
      <c r="J26" s="584">
        <v>47</v>
      </c>
      <c r="K26" s="584">
        <v>73</v>
      </c>
      <c r="L26" s="586">
        <v>4.1554344683563667</v>
      </c>
      <c r="M26" s="356">
        <v>6.6253014051008625</v>
      </c>
      <c r="N26" s="274">
        <v>933</v>
      </c>
      <c r="O26" s="46">
        <v>999</v>
      </c>
      <c r="P26" s="356">
        <v>82.489794871840218</v>
      </c>
      <c r="Q26" s="356">
        <v>90.666795941037819</v>
      </c>
    </row>
    <row r="27" spans="1:17" ht="12" customHeight="1">
      <c r="A27" s="583" t="s">
        <v>19</v>
      </c>
      <c r="B27" s="584">
        <v>943</v>
      </c>
      <c r="C27" s="584">
        <v>1190</v>
      </c>
      <c r="D27" s="585">
        <v>93.233225434577562</v>
      </c>
      <c r="E27" s="356">
        <v>119.05236492536146</v>
      </c>
      <c r="F27" s="584">
        <v>307</v>
      </c>
      <c r="G27" s="584">
        <v>345</v>
      </c>
      <c r="H27" s="586">
        <v>30.352704356750067</v>
      </c>
      <c r="I27" s="356">
        <v>34.515181427940931</v>
      </c>
      <c r="J27" s="584">
        <v>150</v>
      </c>
      <c r="K27" s="584">
        <v>155</v>
      </c>
      <c r="L27" s="586">
        <v>14.830311574959316</v>
      </c>
      <c r="M27" s="356">
        <v>15.506820641538678</v>
      </c>
      <c r="N27" s="274">
        <v>1400</v>
      </c>
      <c r="O27" s="46">
        <v>1690</v>
      </c>
      <c r="P27" s="356">
        <v>138.41624136628695</v>
      </c>
      <c r="Q27" s="356">
        <v>169.07436699484109</v>
      </c>
    </row>
    <row r="28" spans="1:17" ht="12" customHeight="1">
      <c r="A28" s="583" t="s">
        <v>23</v>
      </c>
      <c r="B28" s="584">
        <v>44</v>
      </c>
      <c r="C28" s="584">
        <v>61</v>
      </c>
      <c r="D28" s="585">
        <v>11.739845034045551</v>
      </c>
      <c r="E28" s="356">
        <v>17.193419298314691</v>
      </c>
      <c r="F28" s="584">
        <v>31</v>
      </c>
      <c r="G28" s="584">
        <v>45</v>
      </c>
      <c r="H28" s="586">
        <v>8.2712544558048204</v>
      </c>
      <c r="I28" s="356">
        <v>12.683669974166575</v>
      </c>
      <c r="J28" s="584">
        <v>14</v>
      </c>
      <c r="K28" s="584" t="s">
        <v>46</v>
      </c>
      <c r="L28" s="586">
        <v>3.7354052381054026</v>
      </c>
      <c r="M28" s="159" t="s">
        <v>46</v>
      </c>
      <c r="N28" s="274">
        <v>89</v>
      </c>
      <c r="O28" s="46">
        <v>106</v>
      </c>
      <c r="P28" s="356">
        <v>23.746504727955774</v>
      </c>
      <c r="Q28" s="356">
        <v>29.877089272481264</v>
      </c>
    </row>
    <row r="29" spans="1:17" ht="12" customHeight="1">
      <c r="A29" s="583" t="s">
        <v>156</v>
      </c>
      <c r="B29" s="584">
        <v>404</v>
      </c>
      <c r="C29" s="584">
        <v>546</v>
      </c>
      <c r="D29" s="585">
        <v>25.485550197702263</v>
      </c>
      <c r="E29" s="356">
        <v>34.987373593063388</v>
      </c>
      <c r="F29" s="584">
        <v>316</v>
      </c>
      <c r="G29" s="584">
        <v>360</v>
      </c>
      <c r="H29" s="586">
        <v>19.934242233846323</v>
      </c>
      <c r="I29" s="356">
        <v>23.068597973448387</v>
      </c>
      <c r="J29" s="584">
        <v>269</v>
      </c>
      <c r="K29" s="584">
        <v>306</v>
      </c>
      <c r="L29" s="586">
        <v>16.969339116786902</v>
      </c>
      <c r="M29" s="356">
        <v>19.608308277431131</v>
      </c>
      <c r="N29" s="274">
        <v>989</v>
      </c>
      <c r="O29" s="46">
        <v>1212</v>
      </c>
      <c r="P29" s="356">
        <v>62.389131548335492</v>
      </c>
      <c r="Q29" s="356">
        <v>77.664279843942907</v>
      </c>
    </row>
    <row r="30" spans="1:17" ht="12" customHeight="1">
      <c r="A30" s="583" t="s">
        <v>24</v>
      </c>
      <c r="B30" s="584">
        <v>49</v>
      </c>
      <c r="C30" s="584">
        <v>15</v>
      </c>
      <c r="D30" s="585">
        <v>13.494867819146739</v>
      </c>
      <c r="E30" s="356">
        <v>4.1689667856472141</v>
      </c>
      <c r="F30" s="584">
        <v>13</v>
      </c>
      <c r="G30" s="584">
        <v>45</v>
      </c>
      <c r="H30" s="586">
        <v>3.580271054059339</v>
      </c>
      <c r="I30" s="356">
        <v>12.506900356941644</v>
      </c>
      <c r="J30" s="584">
        <v>8</v>
      </c>
      <c r="K30" s="584">
        <v>11</v>
      </c>
      <c r="L30" s="586">
        <v>2.2032437255749779</v>
      </c>
      <c r="M30" s="356">
        <v>3.0572423094746242</v>
      </c>
      <c r="N30" s="274">
        <v>70</v>
      </c>
      <c r="O30" s="46">
        <v>71</v>
      </c>
      <c r="P30" s="356">
        <v>19.278382598781054</v>
      </c>
      <c r="Q30" s="356">
        <v>19.733109452063481</v>
      </c>
    </row>
    <row r="31" spans="1:17" ht="12" customHeight="1">
      <c r="A31" s="583" t="s">
        <v>47</v>
      </c>
      <c r="B31" s="584">
        <v>632</v>
      </c>
      <c r="C31" s="584">
        <v>693</v>
      </c>
      <c r="D31" s="585">
        <v>59.49119963251006</v>
      </c>
      <c r="E31" s="356">
        <v>66.690638513195452</v>
      </c>
      <c r="F31" s="584">
        <v>180</v>
      </c>
      <c r="G31" s="584">
        <v>187</v>
      </c>
      <c r="H31" s="586">
        <v>16.943696097866788</v>
      </c>
      <c r="I31" s="356">
        <v>17.995886582925756</v>
      </c>
      <c r="J31" s="584">
        <v>111</v>
      </c>
      <c r="K31" s="584">
        <v>97</v>
      </c>
      <c r="L31" s="586">
        <v>10.448612593684519</v>
      </c>
      <c r="M31" s="356">
        <v>9.3347646980951797</v>
      </c>
      <c r="N31" s="274">
        <v>923</v>
      </c>
      <c r="O31" s="46">
        <v>977</v>
      </c>
      <c r="P31" s="356">
        <v>86.883508324061367</v>
      </c>
      <c r="Q31" s="356">
        <v>94.021289794216386</v>
      </c>
    </row>
    <row r="32" spans="1:17" ht="12" customHeight="1">
      <c r="A32" s="583" t="s">
        <v>20</v>
      </c>
      <c r="B32" s="584">
        <v>107</v>
      </c>
      <c r="C32" s="584">
        <v>165</v>
      </c>
      <c r="D32" s="585">
        <v>55.569116035585004</v>
      </c>
      <c r="E32" s="356">
        <v>83.98496890003311</v>
      </c>
      <c r="F32" s="584">
        <v>33</v>
      </c>
      <c r="G32" s="584">
        <v>68</v>
      </c>
      <c r="H32" s="586">
        <v>17.138138590414069</v>
      </c>
      <c r="I32" s="356">
        <v>34.611987183043951</v>
      </c>
      <c r="J32" s="584">
        <v>6</v>
      </c>
      <c r="K32" s="584">
        <v>2</v>
      </c>
      <c r="L32" s="586">
        <v>3.1160251982571032</v>
      </c>
      <c r="M32" s="356">
        <v>1.0179996230307045</v>
      </c>
      <c r="N32" s="274">
        <v>146</v>
      </c>
      <c r="O32" s="46">
        <v>235</v>
      </c>
      <c r="P32" s="356">
        <v>75.823279824256176</v>
      </c>
      <c r="Q32" s="356">
        <v>119.61495570610776</v>
      </c>
    </row>
    <row r="33" spans="1:17" ht="12" customHeight="1">
      <c r="A33" s="583" t="s">
        <v>25</v>
      </c>
      <c r="B33" s="584">
        <v>10</v>
      </c>
      <c r="C33" s="584">
        <v>5</v>
      </c>
      <c r="D33" s="585">
        <v>16.030265140585424</v>
      </c>
      <c r="E33" s="356">
        <v>7.7229648128525001</v>
      </c>
      <c r="F33" s="584">
        <v>21</v>
      </c>
      <c r="G33" s="584">
        <v>157</v>
      </c>
      <c r="H33" s="586">
        <v>33.66355679522939</v>
      </c>
      <c r="I33" s="356">
        <v>242.50109512356849</v>
      </c>
      <c r="J33" s="584">
        <v>8</v>
      </c>
      <c r="K33" s="584">
        <v>9</v>
      </c>
      <c r="L33" s="586">
        <v>12.82421211246834</v>
      </c>
      <c r="M33" s="356">
        <v>13.901336663134501</v>
      </c>
      <c r="N33" s="274">
        <v>39</v>
      </c>
      <c r="O33" s="46">
        <v>171</v>
      </c>
      <c r="P33" s="356">
        <v>62.518034048283155</v>
      </c>
      <c r="Q33" s="356">
        <v>264.12539659955547</v>
      </c>
    </row>
    <row r="34" spans="1:17" ht="12" customHeight="1">
      <c r="A34" s="583" t="s">
        <v>26</v>
      </c>
      <c r="B34" s="584">
        <v>84</v>
      </c>
      <c r="C34" s="584">
        <v>66</v>
      </c>
      <c r="D34" s="585">
        <v>12.765297841752858</v>
      </c>
      <c r="E34" s="356">
        <v>10.161926384735862</v>
      </c>
      <c r="F34" s="584">
        <v>181</v>
      </c>
      <c r="G34" s="584">
        <v>206</v>
      </c>
      <c r="H34" s="586">
        <v>27.506177492348421</v>
      </c>
      <c r="I34" s="356">
        <v>31.71752780690284</v>
      </c>
      <c r="J34" s="584">
        <v>48</v>
      </c>
      <c r="K34" s="584">
        <v>91</v>
      </c>
      <c r="L34" s="586">
        <v>7.2944559095730614</v>
      </c>
      <c r="M34" s="356">
        <v>14.011140924408537</v>
      </c>
      <c r="N34" s="274">
        <v>313</v>
      </c>
      <c r="O34" s="46">
        <v>363</v>
      </c>
      <c r="P34" s="356">
        <v>47.565931243674342</v>
      </c>
      <c r="Q34" s="356">
        <v>55.890595116047237</v>
      </c>
    </row>
    <row r="35" spans="1:17" ht="12" customHeight="1">
      <c r="A35" s="583" t="s">
        <v>21</v>
      </c>
      <c r="B35" s="584">
        <v>6381</v>
      </c>
      <c r="C35" s="584">
        <v>6812</v>
      </c>
      <c r="D35" s="585">
        <v>157.4923641748681</v>
      </c>
      <c r="E35" s="356">
        <v>166.46752872719125</v>
      </c>
      <c r="F35" s="584">
        <v>1527</v>
      </c>
      <c r="G35" s="584">
        <v>1840</v>
      </c>
      <c r="H35" s="586">
        <v>37.688581741893685</v>
      </c>
      <c r="I35" s="356">
        <v>44.964805175870808</v>
      </c>
      <c r="J35" s="584">
        <v>589</v>
      </c>
      <c r="K35" s="584">
        <v>612</v>
      </c>
      <c r="L35" s="586">
        <v>14.537376978372874</v>
      </c>
      <c r="M35" s="356">
        <v>14.955685199800508</v>
      </c>
      <c r="N35" s="274">
        <v>8497</v>
      </c>
      <c r="O35" s="46">
        <v>9264</v>
      </c>
      <c r="P35" s="356">
        <v>209.71832289513466</v>
      </c>
      <c r="Q35" s="356">
        <v>226.38801910286259</v>
      </c>
    </row>
    <row r="36" spans="1:17" ht="12" customHeight="1">
      <c r="A36" s="583" t="s">
        <v>38</v>
      </c>
      <c r="B36" s="584">
        <v>102</v>
      </c>
      <c r="C36" s="584">
        <v>60</v>
      </c>
      <c r="D36" s="585">
        <v>40.206709790333832</v>
      </c>
      <c r="E36" s="356">
        <v>23.650903101691952</v>
      </c>
      <c r="F36" s="584">
        <v>60</v>
      </c>
      <c r="G36" s="584">
        <v>62</v>
      </c>
      <c r="H36" s="586">
        <v>23.651005759019903</v>
      </c>
      <c r="I36" s="356">
        <v>24.439266538415019</v>
      </c>
      <c r="J36" s="584">
        <v>14</v>
      </c>
      <c r="K36" s="584">
        <v>9</v>
      </c>
      <c r="L36" s="586">
        <v>5.5185680104379768</v>
      </c>
      <c r="M36" s="356">
        <v>3.5476354652537925</v>
      </c>
      <c r="N36" s="274">
        <v>176</v>
      </c>
      <c r="O36" s="46">
        <v>131</v>
      </c>
      <c r="P36" s="356">
        <v>69.376283559791716</v>
      </c>
      <c r="Q36" s="356">
        <v>51.637805105360755</v>
      </c>
    </row>
    <row r="37" spans="1:17" ht="12" customHeight="1">
      <c r="A37" s="588" t="s">
        <v>27</v>
      </c>
      <c r="B37" s="589">
        <v>61</v>
      </c>
      <c r="C37" s="589">
        <v>40</v>
      </c>
      <c r="D37" s="590">
        <v>34.65357783988911</v>
      </c>
      <c r="E37" s="591">
        <v>22.980682154054094</v>
      </c>
      <c r="F37" s="589">
        <v>45</v>
      </c>
      <c r="G37" s="589">
        <v>66</v>
      </c>
      <c r="H37" s="592">
        <v>25.564114799918194</v>
      </c>
      <c r="I37" s="591">
        <v>37.918125554189253</v>
      </c>
      <c r="J37" s="589">
        <v>18</v>
      </c>
      <c r="K37" s="589">
        <v>31</v>
      </c>
      <c r="L37" s="592">
        <v>10.225645919967278</v>
      </c>
      <c r="M37" s="591">
        <v>17.810028669391922</v>
      </c>
      <c r="N37" s="593">
        <v>124</v>
      </c>
      <c r="O37" s="594">
        <v>137</v>
      </c>
      <c r="P37" s="591">
        <v>70.443338559774588</v>
      </c>
      <c r="Q37" s="591">
        <v>78.708836377635265</v>
      </c>
    </row>
    <row r="38" spans="1:17" ht="23.25" customHeight="1">
      <c r="A38" s="1274" t="s">
        <v>1030</v>
      </c>
      <c r="B38" s="1274"/>
      <c r="C38" s="1274"/>
      <c r="D38" s="1274"/>
      <c r="E38" s="1274"/>
      <c r="F38" s="1274"/>
      <c r="G38" s="1274"/>
      <c r="H38" s="1274"/>
      <c r="I38" s="1274"/>
      <c r="J38" s="1274"/>
      <c r="K38" s="1274"/>
      <c r="L38" s="1274"/>
      <c r="M38" s="1274"/>
      <c r="N38" s="1274"/>
      <c r="O38" s="1274"/>
      <c r="P38" s="1274"/>
      <c r="Q38" s="1274"/>
    </row>
    <row r="39" spans="1:17" s="129" customFormat="1" ht="12" customHeight="1">
      <c r="A39" s="578" t="s">
        <v>337</v>
      </c>
      <c r="B39" s="758"/>
      <c r="C39" s="758"/>
      <c r="D39" s="758"/>
      <c r="E39" s="758"/>
      <c r="F39" s="759"/>
      <c r="G39" s="759"/>
      <c r="H39" s="759"/>
      <c r="I39" s="759"/>
      <c r="J39" s="759"/>
      <c r="K39" s="759"/>
      <c r="L39" s="759"/>
      <c r="M39" s="759"/>
    </row>
    <row r="40" spans="1:17" ht="12" customHeight="1">
      <c r="A40" s="595" t="s">
        <v>565</v>
      </c>
      <c r="B40" s="92"/>
      <c r="C40" s="92"/>
      <c r="D40" s="92"/>
      <c r="E40" s="92"/>
      <c r="I40" s="759"/>
      <c r="J40" s="759"/>
      <c r="K40" s="759"/>
      <c r="L40" s="759"/>
      <c r="M40" s="759"/>
    </row>
    <row r="41" spans="1:17" ht="23.25" customHeight="1">
      <c r="A41" s="1275"/>
      <c r="B41" s="1275"/>
      <c r="C41" s="1275"/>
      <c r="D41" s="1275"/>
      <c r="E41" s="1275"/>
      <c r="F41" s="1275"/>
      <c r="G41" s="1275"/>
      <c r="H41" s="1275"/>
      <c r="I41" s="1275"/>
      <c r="J41" s="1275"/>
      <c r="K41" s="1275"/>
      <c r="L41" s="1275"/>
      <c r="M41" s="1275"/>
      <c r="N41" s="1275"/>
      <c r="O41" s="1275"/>
      <c r="P41" s="1275"/>
      <c r="Q41" s="1275"/>
    </row>
    <row r="42" spans="1:17" ht="12" customHeight="1">
      <c r="A42" s="596"/>
      <c r="B42" s="596"/>
      <c r="C42" s="596"/>
      <c r="D42" s="596"/>
      <c r="E42" s="596"/>
      <c r="F42" s="596"/>
      <c r="G42" s="596"/>
      <c r="H42" s="596"/>
    </row>
  </sheetData>
  <mergeCells count="15">
    <mergeCell ref="L6:M6"/>
    <mergeCell ref="N6:O6"/>
    <mergeCell ref="P6:Q6"/>
    <mergeCell ref="A38:Q38"/>
    <mergeCell ref="A41:Q41"/>
    <mergeCell ref="A5:A7"/>
    <mergeCell ref="B5:E5"/>
    <mergeCell ref="F5:I5"/>
    <mergeCell ref="J5:M5"/>
    <mergeCell ref="N5:Q5"/>
    <mergeCell ref="B6:C6"/>
    <mergeCell ref="D6:E6"/>
    <mergeCell ref="F6:G6"/>
    <mergeCell ref="H6:I6"/>
    <mergeCell ref="J6:K6"/>
  </mergeCells>
  <pageMargins left="0.511811024" right="0.511811024" top="0.78740157499999996" bottom="0.78740157499999996" header="0.31496062000000002" footer="0.31496062000000002"/>
  <pageSetup paperSize="9" orientation="portrait"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workbookViewId="0">
      <selection sqref="A1:XFD1048576"/>
    </sheetView>
  </sheetViews>
  <sheetFormatPr defaultRowHeight="15"/>
  <cols>
    <col min="1" max="1" width="9" style="3" customWidth="1"/>
    <col min="2" max="13" width="6.28515625" style="3" customWidth="1"/>
    <col min="14" max="256" width="9.140625" style="3"/>
    <col min="257" max="257" width="21.28515625" style="3" customWidth="1"/>
    <col min="258" max="261" width="10.140625" style="3" customWidth="1"/>
    <col min="262" max="512" width="9.140625" style="3"/>
    <col min="513" max="513" width="21.28515625" style="3" customWidth="1"/>
    <col min="514" max="517" width="10.140625" style="3" customWidth="1"/>
    <col min="518" max="768" width="9.140625" style="3"/>
    <col min="769" max="769" width="21.28515625" style="3" customWidth="1"/>
    <col min="770" max="773" width="10.140625" style="3" customWidth="1"/>
    <col min="774" max="1024" width="9.140625" style="3"/>
    <col min="1025" max="1025" width="21.28515625" style="3" customWidth="1"/>
    <col min="1026" max="1029" width="10.140625" style="3" customWidth="1"/>
    <col min="1030" max="1280" width="9.140625" style="3"/>
    <col min="1281" max="1281" width="21.28515625" style="3" customWidth="1"/>
    <col min="1282" max="1285" width="10.140625" style="3" customWidth="1"/>
    <col min="1286" max="1536" width="9.140625" style="3"/>
    <col min="1537" max="1537" width="21.28515625" style="3" customWidth="1"/>
    <col min="1538" max="1541" width="10.140625" style="3" customWidth="1"/>
    <col min="1542" max="1792" width="9.140625" style="3"/>
    <col min="1793" max="1793" width="21.28515625" style="3" customWidth="1"/>
    <col min="1794" max="1797" width="10.140625" style="3" customWidth="1"/>
    <col min="1798" max="2048" width="9.140625" style="3"/>
    <col min="2049" max="2049" width="21.28515625" style="3" customWidth="1"/>
    <col min="2050" max="2053" width="10.140625" style="3" customWidth="1"/>
    <col min="2054" max="2304" width="9.140625" style="3"/>
    <col min="2305" max="2305" width="21.28515625" style="3" customWidth="1"/>
    <col min="2306" max="2309" width="10.140625" style="3" customWidth="1"/>
    <col min="2310" max="2560" width="9.140625" style="3"/>
    <col min="2561" max="2561" width="21.28515625" style="3" customWidth="1"/>
    <col min="2562" max="2565" width="10.140625" style="3" customWidth="1"/>
    <col min="2566" max="2816" width="9.140625" style="3"/>
    <col min="2817" max="2817" width="21.28515625" style="3" customWidth="1"/>
    <col min="2818" max="2821" width="10.140625" style="3" customWidth="1"/>
    <col min="2822" max="3072" width="9.140625" style="3"/>
    <col min="3073" max="3073" width="21.28515625" style="3" customWidth="1"/>
    <col min="3074" max="3077" width="10.140625" style="3" customWidth="1"/>
    <col min="3078" max="3328" width="9.140625" style="3"/>
    <col min="3329" max="3329" width="21.28515625" style="3" customWidth="1"/>
    <col min="3330" max="3333" width="10.140625" style="3" customWidth="1"/>
    <col min="3334" max="3584" width="9.140625" style="3"/>
    <col min="3585" max="3585" width="21.28515625" style="3" customWidth="1"/>
    <col min="3586" max="3589" width="10.140625" style="3" customWidth="1"/>
    <col min="3590" max="3840" width="9.140625" style="3"/>
    <col min="3841" max="3841" width="21.28515625" style="3" customWidth="1"/>
    <col min="3842" max="3845" width="10.140625" style="3" customWidth="1"/>
    <col min="3846" max="4096" width="9.140625" style="3"/>
    <col min="4097" max="4097" width="21.28515625" style="3" customWidth="1"/>
    <col min="4098" max="4101" width="10.140625" style="3" customWidth="1"/>
    <col min="4102" max="4352" width="9.140625" style="3"/>
    <col min="4353" max="4353" width="21.28515625" style="3" customWidth="1"/>
    <col min="4354" max="4357" width="10.140625" style="3" customWidth="1"/>
    <col min="4358" max="4608" width="9.140625" style="3"/>
    <col min="4609" max="4609" width="21.28515625" style="3" customWidth="1"/>
    <col min="4610" max="4613" width="10.140625" style="3" customWidth="1"/>
    <col min="4614" max="4864" width="9.140625" style="3"/>
    <col min="4865" max="4865" width="21.28515625" style="3" customWidth="1"/>
    <col min="4866" max="4869" width="10.140625" style="3" customWidth="1"/>
    <col min="4870" max="5120" width="9.140625" style="3"/>
    <col min="5121" max="5121" width="21.28515625" style="3" customWidth="1"/>
    <col min="5122" max="5125" width="10.140625" style="3" customWidth="1"/>
    <col min="5126" max="5376" width="9.140625" style="3"/>
    <col min="5377" max="5377" width="21.28515625" style="3" customWidth="1"/>
    <col min="5378" max="5381" width="10.140625" style="3" customWidth="1"/>
    <col min="5382" max="5632" width="9.140625" style="3"/>
    <col min="5633" max="5633" width="21.28515625" style="3" customWidth="1"/>
    <col min="5634" max="5637" width="10.140625" style="3" customWidth="1"/>
    <col min="5638" max="5888" width="9.140625" style="3"/>
    <col min="5889" max="5889" width="21.28515625" style="3" customWidth="1"/>
    <col min="5890" max="5893" width="10.140625" style="3" customWidth="1"/>
    <col min="5894" max="6144" width="9.140625" style="3"/>
    <col min="6145" max="6145" width="21.28515625" style="3" customWidth="1"/>
    <col min="6146" max="6149" width="10.140625" style="3" customWidth="1"/>
    <col min="6150" max="6400" width="9.140625" style="3"/>
    <col min="6401" max="6401" width="21.28515625" style="3" customWidth="1"/>
    <col min="6402" max="6405" width="10.140625" style="3" customWidth="1"/>
    <col min="6406" max="6656" width="9.140625" style="3"/>
    <col min="6657" max="6657" width="21.28515625" style="3" customWidth="1"/>
    <col min="6658" max="6661" width="10.140625" style="3" customWidth="1"/>
    <col min="6662" max="6912" width="9.140625" style="3"/>
    <col min="6913" max="6913" width="21.28515625" style="3" customWidth="1"/>
    <col min="6914" max="6917" width="10.140625" style="3" customWidth="1"/>
    <col min="6918" max="7168" width="9.140625" style="3"/>
    <col min="7169" max="7169" width="21.28515625" style="3" customWidth="1"/>
    <col min="7170" max="7173" width="10.140625" style="3" customWidth="1"/>
    <col min="7174" max="7424" width="9.140625" style="3"/>
    <col min="7425" max="7425" width="21.28515625" style="3" customWidth="1"/>
    <col min="7426" max="7429" width="10.140625" style="3" customWidth="1"/>
    <col min="7430" max="7680" width="9.140625" style="3"/>
    <col min="7681" max="7681" width="21.28515625" style="3" customWidth="1"/>
    <col min="7682" max="7685" width="10.140625" style="3" customWidth="1"/>
    <col min="7686" max="7936" width="9.140625" style="3"/>
    <col min="7937" max="7937" width="21.28515625" style="3" customWidth="1"/>
    <col min="7938" max="7941" width="10.140625" style="3" customWidth="1"/>
    <col min="7942" max="8192" width="9.140625" style="3"/>
    <col min="8193" max="8193" width="21.28515625" style="3" customWidth="1"/>
    <col min="8194" max="8197" width="10.140625" style="3" customWidth="1"/>
    <col min="8198" max="8448" width="9.140625" style="3"/>
    <col min="8449" max="8449" width="21.28515625" style="3" customWidth="1"/>
    <col min="8450" max="8453" width="10.140625" style="3" customWidth="1"/>
    <col min="8454" max="8704" width="9.140625" style="3"/>
    <col min="8705" max="8705" width="21.28515625" style="3" customWidth="1"/>
    <col min="8706" max="8709" width="10.140625" style="3" customWidth="1"/>
    <col min="8710" max="8960" width="9.140625" style="3"/>
    <col min="8961" max="8961" width="21.28515625" style="3" customWidth="1"/>
    <col min="8962" max="8965" width="10.140625" style="3" customWidth="1"/>
    <col min="8966" max="9216" width="9.140625" style="3"/>
    <col min="9217" max="9217" width="21.28515625" style="3" customWidth="1"/>
    <col min="9218" max="9221" width="10.140625" style="3" customWidth="1"/>
    <col min="9222" max="9472" width="9.140625" style="3"/>
    <col min="9473" max="9473" width="21.28515625" style="3" customWidth="1"/>
    <col min="9474" max="9477" width="10.140625" style="3" customWidth="1"/>
    <col min="9478" max="9728" width="9.140625" style="3"/>
    <col min="9729" max="9729" width="21.28515625" style="3" customWidth="1"/>
    <col min="9730" max="9733" width="10.140625" style="3" customWidth="1"/>
    <col min="9734" max="9984" width="9.140625" style="3"/>
    <col min="9985" max="9985" width="21.28515625" style="3" customWidth="1"/>
    <col min="9986" max="9989" width="10.140625" style="3" customWidth="1"/>
    <col min="9990" max="10240" width="9.140625" style="3"/>
    <col min="10241" max="10241" width="21.28515625" style="3" customWidth="1"/>
    <col min="10242" max="10245" width="10.140625" style="3" customWidth="1"/>
    <col min="10246" max="10496" width="9.140625" style="3"/>
    <col min="10497" max="10497" width="21.28515625" style="3" customWidth="1"/>
    <col min="10498" max="10501" width="10.140625" style="3" customWidth="1"/>
    <col min="10502" max="10752" width="9.140625" style="3"/>
    <col min="10753" max="10753" width="21.28515625" style="3" customWidth="1"/>
    <col min="10754" max="10757" width="10.140625" style="3" customWidth="1"/>
    <col min="10758" max="11008" width="9.140625" style="3"/>
    <col min="11009" max="11009" width="21.28515625" style="3" customWidth="1"/>
    <col min="11010" max="11013" width="10.140625" style="3" customWidth="1"/>
    <col min="11014" max="11264" width="9.140625" style="3"/>
    <col min="11265" max="11265" width="21.28515625" style="3" customWidth="1"/>
    <col min="11266" max="11269" width="10.140625" style="3" customWidth="1"/>
    <col min="11270" max="11520" width="9.140625" style="3"/>
    <col min="11521" max="11521" width="21.28515625" style="3" customWidth="1"/>
    <col min="11522" max="11525" width="10.140625" style="3" customWidth="1"/>
    <col min="11526" max="11776" width="9.140625" style="3"/>
    <col min="11777" max="11777" width="21.28515625" style="3" customWidth="1"/>
    <col min="11778" max="11781" width="10.140625" style="3" customWidth="1"/>
    <col min="11782" max="12032" width="9.140625" style="3"/>
    <col min="12033" max="12033" width="21.28515625" style="3" customWidth="1"/>
    <col min="12034" max="12037" width="10.140625" style="3" customWidth="1"/>
    <col min="12038" max="12288" width="9.140625" style="3"/>
    <col min="12289" max="12289" width="21.28515625" style="3" customWidth="1"/>
    <col min="12290" max="12293" width="10.140625" style="3" customWidth="1"/>
    <col min="12294" max="12544" width="9.140625" style="3"/>
    <col min="12545" max="12545" width="21.28515625" style="3" customWidth="1"/>
    <col min="12546" max="12549" width="10.140625" style="3" customWidth="1"/>
    <col min="12550" max="12800" width="9.140625" style="3"/>
    <col min="12801" max="12801" width="21.28515625" style="3" customWidth="1"/>
    <col min="12802" max="12805" width="10.140625" style="3" customWidth="1"/>
    <col min="12806" max="13056" width="9.140625" style="3"/>
    <col min="13057" max="13057" width="21.28515625" style="3" customWidth="1"/>
    <col min="13058" max="13061" width="10.140625" style="3" customWidth="1"/>
    <col min="13062" max="13312" width="9.140625" style="3"/>
    <col min="13313" max="13313" width="21.28515625" style="3" customWidth="1"/>
    <col min="13314" max="13317" width="10.140625" style="3" customWidth="1"/>
    <col min="13318" max="13568" width="9.140625" style="3"/>
    <col min="13569" max="13569" width="21.28515625" style="3" customWidth="1"/>
    <col min="13570" max="13573" width="10.140625" style="3" customWidth="1"/>
    <col min="13574" max="13824" width="9.140625" style="3"/>
    <col min="13825" max="13825" width="21.28515625" style="3" customWidth="1"/>
    <col min="13826" max="13829" width="10.140625" style="3" customWidth="1"/>
    <col min="13830" max="14080" width="9.140625" style="3"/>
    <col min="14081" max="14081" width="21.28515625" style="3" customWidth="1"/>
    <col min="14082" max="14085" width="10.140625" style="3" customWidth="1"/>
    <col min="14086" max="14336" width="9.140625" style="3"/>
    <col min="14337" max="14337" width="21.28515625" style="3" customWidth="1"/>
    <col min="14338" max="14341" width="10.140625" style="3" customWidth="1"/>
    <col min="14342" max="14592" width="9.140625" style="3"/>
    <col min="14593" max="14593" width="21.28515625" style="3" customWidth="1"/>
    <col min="14594" max="14597" width="10.140625" style="3" customWidth="1"/>
    <col min="14598" max="14848" width="9.140625" style="3"/>
    <col min="14849" max="14849" width="21.28515625" style="3" customWidth="1"/>
    <col min="14850" max="14853" width="10.140625" style="3" customWidth="1"/>
    <col min="14854" max="15104" width="9.140625" style="3"/>
    <col min="15105" max="15105" width="21.28515625" style="3" customWidth="1"/>
    <col min="15106" max="15109" width="10.140625" style="3" customWidth="1"/>
    <col min="15110" max="15360" width="9.140625" style="3"/>
    <col min="15361" max="15361" width="21.28515625" style="3" customWidth="1"/>
    <col min="15362" max="15365" width="10.140625" style="3" customWidth="1"/>
    <col min="15366" max="15616" width="9.140625" style="3"/>
    <col min="15617" max="15617" width="21.28515625" style="3" customWidth="1"/>
    <col min="15618" max="15621" width="10.140625" style="3" customWidth="1"/>
    <col min="15622" max="15872" width="9.140625" style="3"/>
    <col min="15873" max="15873" width="21.28515625" style="3" customWidth="1"/>
    <col min="15874" max="15877" width="10.140625" style="3" customWidth="1"/>
    <col min="15878" max="16128" width="9.140625" style="3"/>
    <col min="16129" max="16129" width="21.28515625" style="3" customWidth="1"/>
    <col min="16130" max="16133" width="10.140625" style="3" customWidth="1"/>
    <col min="16134" max="16384" width="9.140625" style="3"/>
  </cols>
  <sheetData>
    <row r="1" spans="1:17">
      <c r="A1" s="578" t="s">
        <v>1065</v>
      </c>
    </row>
    <row r="2" spans="1:17">
      <c r="A2" s="578" t="s">
        <v>566</v>
      </c>
    </row>
    <row r="4" spans="1:17" s="2" customFormat="1">
      <c r="A4" s="281"/>
      <c r="B4" s="281">
        <v>1996</v>
      </c>
      <c r="C4" s="281">
        <v>1999</v>
      </c>
      <c r="D4" s="281">
        <v>2002</v>
      </c>
      <c r="E4" s="281">
        <v>2004</v>
      </c>
      <c r="F4" s="281">
        <v>2006</v>
      </c>
      <c r="G4" s="281">
        <v>2007</v>
      </c>
      <c r="H4" s="281">
        <v>2008</v>
      </c>
      <c r="I4" s="281">
        <v>2009</v>
      </c>
      <c r="J4" s="281">
        <v>2010</v>
      </c>
      <c r="K4" s="281">
        <v>2011</v>
      </c>
      <c r="L4" s="281">
        <v>2012</v>
      </c>
      <c r="M4" s="281">
        <v>2013</v>
      </c>
    </row>
    <row r="5" spans="1:17">
      <c r="A5" s="1008" t="s">
        <v>7</v>
      </c>
      <c r="B5" s="273">
        <v>4245</v>
      </c>
      <c r="C5" s="273">
        <v>8579</v>
      </c>
      <c r="D5" s="273">
        <v>9555</v>
      </c>
      <c r="E5" s="273">
        <v>13489</v>
      </c>
      <c r="F5" s="273">
        <v>15426</v>
      </c>
      <c r="G5" s="273">
        <v>16535</v>
      </c>
      <c r="H5" s="273">
        <v>16868</v>
      </c>
      <c r="I5" s="273">
        <v>16940</v>
      </c>
      <c r="J5" s="273">
        <v>17703</v>
      </c>
      <c r="K5" s="273">
        <v>19595</v>
      </c>
      <c r="L5" s="273">
        <v>20532</v>
      </c>
      <c r="M5" s="273">
        <v>23066</v>
      </c>
    </row>
    <row r="6" spans="1:17">
      <c r="A6" s="1274" t="s">
        <v>587</v>
      </c>
      <c r="B6" s="1274"/>
      <c r="C6" s="1274"/>
      <c r="D6" s="1274"/>
      <c r="E6" s="1274"/>
      <c r="F6" s="1274"/>
      <c r="G6" s="1274"/>
      <c r="H6" s="1274"/>
      <c r="I6" s="1274"/>
      <c r="J6" s="1274"/>
      <c r="K6" s="1274"/>
      <c r="L6" s="1274"/>
      <c r="M6" s="1274"/>
      <c r="N6" s="1274"/>
      <c r="O6" s="1274"/>
      <c r="P6" s="1274"/>
      <c r="Q6" s="1274"/>
    </row>
  </sheetData>
  <mergeCells count="1">
    <mergeCell ref="A6:Q6"/>
  </mergeCells>
  <pageMargins left="0.511811024" right="0.511811024" top="0.78740157499999996" bottom="0.78740157499999996" header="0.31496062000000002" footer="0.31496062000000002"/>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9"/>
  <sheetViews>
    <sheetView zoomScaleNormal="100" workbookViewId="0">
      <selection sqref="A1:XFD1048576"/>
    </sheetView>
  </sheetViews>
  <sheetFormatPr defaultColWidth="14" defaultRowHeight="11.25" customHeight="1"/>
  <cols>
    <col min="1" max="1" width="28.7109375" style="92" bestFit="1" customWidth="1"/>
    <col min="2" max="2" width="6" style="92" bestFit="1" customWidth="1"/>
    <col min="3" max="3" width="6.42578125" style="92" bestFit="1" customWidth="1"/>
    <col min="4" max="4" width="8.7109375" style="92" bestFit="1" customWidth="1"/>
    <col min="5" max="5" width="5.140625" style="92" bestFit="1" customWidth="1"/>
    <col min="6" max="6" width="8.7109375" style="92" bestFit="1" customWidth="1"/>
    <col min="7" max="7" width="7.7109375" style="92" bestFit="1" customWidth="1"/>
    <col min="8" max="8" width="8.85546875" style="92" bestFit="1" customWidth="1"/>
    <col min="9" max="9" width="8.42578125" style="92" bestFit="1" customWidth="1"/>
    <col min="10" max="10" width="7.140625" style="92" bestFit="1" customWidth="1"/>
    <col min="11" max="11" width="7.85546875" style="92" bestFit="1" customWidth="1"/>
    <col min="12" max="12" width="9.42578125" style="92" bestFit="1" customWidth="1"/>
    <col min="13" max="13" width="9.7109375" style="92" bestFit="1" customWidth="1"/>
    <col min="14" max="14" width="8.85546875" style="92" bestFit="1" customWidth="1"/>
    <col min="15" max="15" width="10" style="92" bestFit="1" customWidth="1"/>
    <col min="16" max="16" width="8.7109375" style="92" bestFit="1" customWidth="1"/>
    <col min="17" max="17" width="4.85546875" style="92" bestFit="1" customWidth="1"/>
    <col min="18" max="18" width="8.140625" style="92" bestFit="1" customWidth="1"/>
    <col min="19" max="19" width="7.42578125" style="92" bestFit="1" customWidth="1"/>
    <col min="20" max="20" width="9.28515625" style="92" bestFit="1" customWidth="1"/>
    <col min="21" max="21" width="7.28515625" style="92" bestFit="1" customWidth="1"/>
    <col min="22" max="22" width="9.85546875" style="92" bestFit="1" customWidth="1"/>
    <col min="23" max="23" width="5.7109375" style="92" bestFit="1" customWidth="1"/>
    <col min="24" max="256" width="14" style="92"/>
    <col min="257" max="257" width="15.85546875" style="92" customWidth="1"/>
    <col min="258" max="258" width="6" style="92" bestFit="1" customWidth="1"/>
    <col min="259" max="259" width="6.42578125" style="92" bestFit="1" customWidth="1"/>
    <col min="260" max="260" width="8.7109375" style="92" bestFit="1" customWidth="1"/>
    <col min="261" max="261" width="5.140625" style="92" bestFit="1" customWidth="1"/>
    <col min="262" max="262" width="5.140625" style="92" customWidth="1"/>
    <col min="263" max="263" width="9.42578125" style="92" customWidth="1"/>
    <col min="264" max="264" width="8.85546875" style="92" bestFit="1" customWidth="1"/>
    <col min="265" max="265" width="8.85546875" style="92" customWidth="1"/>
    <col min="266" max="266" width="7.140625" style="92" bestFit="1" customWidth="1"/>
    <col min="267" max="267" width="9.7109375" style="92" customWidth="1"/>
    <col min="268" max="268" width="9.42578125" style="92" bestFit="1" customWidth="1"/>
    <col min="269" max="269" width="9.7109375" style="92" bestFit="1" customWidth="1"/>
    <col min="270" max="270" width="9.7109375" style="92" customWidth="1"/>
    <col min="271" max="271" width="10" style="92" bestFit="1" customWidth="1"/>
    <col min="272" max="272" width="9.140625" style="92" customWidth="1"/>
    <col min="273" max="273" width="4.85546875" style="92" bestFit="1" customWidth="1"/>
    <col min="274" max="275" width="4.85546875" style="92" customWidth="1"/>
    <col min="276" max="276" width="9" style="92" customWidth="1"/>
    <col min="277" max="277" width="7.5703125" style="92" customWidth="1"/>
    <col min="278" max="278" width="7" style="92" customWidth="1"/>
    <col min="279" max="279" width="8.140625" style="92" customWidth="1"/>
    <col min="280" max="512" width="14" style="92"/>
    <col min="513" max="513" width="15.85546875" style="92" customWidth="1"/>
    <col min="514" max="514" width="6" style="92" bestFit="1" customWidth="1"/>
    <col min="515" max="515" width="6.42578125" style="92" bestFit="1" customWidth="1"/>
    <col min="516" max="516" width="8.7109375" style="92" bestFit="1" customWidth="1"/>
    <col min="517" max="517" width="5.140625" style="92" bestFit="1" customWidth="1"/>
    <col min="518" max="518" width="5.140625" style="92" customWidth="1"/>
    <col min="519" max="519" width="9.42578125" style="92" customWidth="1"/>
    <col min="520" max="520" width="8.85546875" style="92" bestFit="1" customWidth="1"/>
    <col min="521" max="521" width="8.85546875" style="92" customWidth="1"/>
    <col min="522" max="522" width="7.140625" style="92" bestFit="1" customWidth="1"/>
    <col min="523" max="523" width="9.7109375" style="92" customWidth="1"/>
    <col min="524" max="524" width="9.42578125" style="92" bestFit="1" customWidth="1"/>
    <col min="525" max="525" width="9.7109375" style="92" bestFit="1" customWidth="1"/>
    <col min="526" max="526" width="9.7109375" style="92" customWidth="1"/>
    <col min="527" max="527" width="10" style="92" bestFit="1" customWidth="1"/>
    <col min="528" max="528" width="9.140625" style="92" customWidth="1"/>
    <col min="529" max="529" width="4.85546875" style="92" bestFit="1" customWidth="1"/>
    <col min="530" max="531" width="4.85546875" style="92" customWidth="1"/>
    <col min="532" max="532" width="9" style="92" customWidth="1"/>
    <col min="533" max="533" width="7.5703125" style="92" customWidth="1"/>
    <col min="534" max="534" width="7" style="92" customWidth="1"/>
    <col min="535" max="535" width="8.140625" style="92" customWidth="1"/>
    <col min="536" max="768" width="14" style="92"/>
    <col min="769" max="769" width="15.85546875" style="92" customWidth="1"/>
    <col min="770" max="770" width="6" style="92" bestFit="1" customWidth="1"/>
    <col min="771" max="771" width="6.42578125" style="92" bestFit="1" customWidth="1"/>
    <col min="772" max="772" width="8.7109375" style="92" bestFit="1" customWidth="1"/>
    <col min="773" max="773" width="5.140625" style="92" bestFit="1" customWidth="1"/>
    <col min="774" max="774" width="5.140625" style="92" customWidth="1"/>
    <col min="775" max="775" width="9.42578125" style="92" customWidth="1"/>
    <col min="776" max="776" width="8.85546875" style="92" bestFit="1" customWidth="1"/>
    <col min="777" max="777" width="8.85546875" style="92" customWidth="1"/>
    <col min="778" max="778" width="7.140625" style="92" bestFit="1" customWidth="1"/>
    <col min="779" max="779" width="9.7109375" style="92" customWidth="1"/>
    <col min="780" max="780" width="9.42578125" style="92" bestFit="1" customWidth="1"/>
    <col min="781" max="781" width="9.7109375" style="92" bestFit="1" customWidth="1"/>
    <col min="782" max="782" width="9.7109375" style="92" customWidth="1"/>
    <col min="783" max="783" width="10" style="92" bestFit="1" customWidth="1"/>
    <col min="784" max="784" width="9.140625" style="92" customWidth="1"/>
    <col min="785" max="785" width="4.85546875" style="92" bestFit="1" customWidth="1"/>
    <col min="786" max="787" width="4.85546875" style="92" customWidth="1"/>
    <col min="788" max="788" width="9" style="92" customWidth="1"/>
    <col min="789" max="789" width="7.5703125" style="92" customWidth="1"/>
    <col min="790" max="790" width="7" style="92" customWidth="1"/>
    <col min="791" max="791" width="8.140625" style="92" customWidth="1"/>
    <col min="792" max="1024" width="14" style="92"/>
    <col min="1025" max="1025" width="15.85546875" style="92" customWidth="1"/>
    <col min="1026" max="1026" width="6" style="92" bestFit="1" customWidth="1"/>
    <col min="1027" max="1027" width="6.42578125" style="92" bestFit="1" customWidth="1"/>
    <col min="1028" max="1028" width="8.7109375" style="92" bestFit="1" customWidth="1"/>
    <col min="1029" max="1029" width="5.140625" style="92" bestFit="1" customWidth="1"/>
    <col min="1030" max="1030" width="5.140625" style="92" customWidth="1"/>
    <col min="1031" max="1031" width="9.42578125" style="92" customWidth="1"/>
    <col min="1032" max="1032" width="8.85546875" style="92" bestFit="1" customWidth="1"/>
    <col min="1033" max="1033" width="8.85546875" style="92" customWidth="1"/>
    <col min="1034" max="1034" width="7.140625" style="92" bestFit="1" customWidth="1"/>
    <col min="1035" max="1035" width="9.7109375" style="92" customWidth="1"/>
    <col min="1036" max="1036" width="9.42578125" style="92" bestFit="1" customWidth="1"/>
    <col min="1037" max="1037" width="9.7109375" style="92" bestFit="1" customWidth="1"/>
    <col min="1038" max="1038" width="9.7109375" style="92" customWidth="1"/>
    <col min="1039" max="1039" width="10" style="92" bestFit="1" customWidth="1"/>
    <col min="1040" max="1040" width="9.140625" style="92" customWidth="1"/>
    <col min="1041" max="1041" width="4.85546875" style="92" bestFit="1" customWidth="1"/>
    <col min="1042" max="1043" width="4.85546875" style="92" customWidth="1"/>
    <col min="1044" max="1044" width="9" style="92" customWidth="1"/>
    <col min="1045" max="1045" width="7.5703125" style="92" customWidth="1"/>
    <col min="1046" max="1046" width="7" style="92" customWidth="1"/>
    <col min="1047" max="1047" width="8.140625" style="92" customWidth="1"/>
    <col min="1048" max="1280" width="14" style="92"/>
    <col min="1281" max="1281" width="15.85546875" style="92" customWidth="1"/>
    <col min="1282" max="1282" width="6" style="92" bestFit="1" customWidth="1"/>
    <col min="1283" max="1283" width="6.42578125" style="92" bestFit="1" customWidth="1"/>
    <col min="1284" max="1284" width="8.7109375" style="92" bestFit="1" customWidth="1"/>
    <col min="1285" max="1285" width="5.140625" style="92" bestFit="1" customWidth="1"/>
    <col min="1286" max="1286" width="5.140625" style="92" customWidth="1"/>
    <col min="1287" max="1287" width="9.42578125" style="92" customWidth="1"/>
    <col min="1288" max="1288" width="8.85546875" style="92" bestFit="1" customWidth="1"/>
    <col min="1289" max="1289" width="8.85546875" style="92" customWidth="1"/>
    <col min="1290" max="1290" width="7.140625" style="92" bestFit="1" customWidth="1"/>
    <col min="1291" max="1291" width="9.7109375" style="92" customWidth="1"/>
    <col min="1292" max="1292" width="9.42578125" style="92" bestFit="1" customWidth="1"/>
    <col min="1293" max="1293" width="9.7109375" style="92" bestFit="1" customWidth="1"/>
    <col min="1294" max="1294" width="9.7109375" style="92" customWidth="1"/>
    <col min="1295" max="1295" width="10" style="92" bestFit="1" customWidth="1"/>
    <col min="1296" max="1296" width="9.140625" style="92" customWidth="1"/>
    <col min="1297" max="1297" width="4.85546875" style="92" bestFit="1" customWidth="1"/>
    <col min="1298" max="1299" width="4.85546875" style="92" customWidth="1"/>
    <col min="1300" max="1300" width="9" style="92" customWidth="1"/>
    <col min="1301" max="1301" width="7.5703125" style="92" customWidth="1"/>
    <col min="1302" max="1302" width="7" style="92" customWidth="1"/>
    <col min="1303" max="1303" width="8.140625" style="92" customWidth="1"/>
    <col min="1304" max="1536" width="14" style="92"/>
    <col min="1537" max="1537" width="15.85546875" style="92" customWidth="1"/>
    <col min="1538" max="1538" width="6" style="92" bestFit="1" customWidth="1"/>
    <col min="1539" max="1539" width="6.42578125" style="92" bestFit="1" customWidth="1"/>
    <col min="1540" max="1540" width="8.7109375" style="92" bestFit="1" customWidth="1"/>
    <col min="1541" max="1541" width="5.140625" style="92" bestFit="1" customWidth="1"/>
    <col min="1542" max="1542" width="5.140625" style="92" customWidth="1"/>
    <col min="1543" max="1543" width="9.42578125" style="92" customWidth="1"/>
    <col min="1544" max="1544" width="8.85546875" style="92" bestFit="1" customWidth="1"/>
    <col min="1545" max="1545" width="8.85546875" style="92" customWidth="1"/>
    <col min="1546" max="1546" width="7.140625" style="92" bestFit="1" customWidth="1"/>
    <col min="1547" max="1547" width="9.7109375" style="92" customWidth="1"/>
    <col min="1548" max="1548" width="9.42578125" style="92" bestFit="1" customWidth="1"/>
    <col min="1549" max="1549" width="9.7109375" style="92" bestFit="1" customWidth="1"/>
    <col min="1550" max="1550" width="9.7109375" style="92" customWidth="1"/>
    <col min="1551" max="1551" width="10" style="92" bestFit="1" customWidth="1"/>
    <col min="1552" max="1552" width="9.140625" style="92" customWidth="1"/>
    <col min="1553" max="1553" width="4.85546875" style="92" bestFit="1" customWidth="1"/>
    <col min="1554" max="1555" width="4.85546875" style="92" customWidth="1"/>
    <col min="1556" max="1556" width="9" style="92" customWidth="1"/>
    <col min="1557" max="1557" width="7.5703125" style="92" customWidth="1"/>
    <col min="1558" max="1558" width="7" style="92" customWidth="1"/>
    <col min="1559" max="1559" width="8.140625" style="92" customWidth="1"/>
    <col min="1560" max="1792" width="14" style="92"/>
    <col min="1793" max="1793" width="15.85546875" style="92" customWidth="1"/>
    <col min="1794" max="1794" width="6" style="92" bestFit="1" customWidth="1"/>
    <col min="1795" max="1795" width="6.42578125" style="92" bestFit="1" customWidth="1"/>
    <col min="1796" max="1796" width="8.7109375" style="92" bestFit="1" customWidth="1"/>
    <col min="1797" max="1797" width="5.140625" style="92" bestFit="1" customWidth="1"/>
    <col min="1798" max="1798" width="5.140625" style="92" customWidth="1"/>
    <col min="1799" max="1799" width="9.42578125" style="92" customWidth="1"/>
    <col min="1800" max="1800" width="8.85546875" style="92" bestFit="1" customWidth="1"/>
    <col min="1801" max="1801" width="8.85546875" style="92" customWidth="1"/>
    <col min="1802" max="1802" width="7.140625" style="92" bestFit="1" customWidth="1"/>
    <col min="1803" max="1803" width="9.7109375" style="92" customWidth="1"/>
    <col min="1804" max="1804" width="9.42578125" style="92" bestFit="1" customWidth="1"/>
    <col min="1805" max="1805" width="9.7109375" style="92" bestFit="1" customWidth="1"/>
    <col min="1806" max="1806" width="9.7109375" style="92" customWidth="1"/>
    <col min="1807" max="1807" width="10" style="92" bestFit="1" customWidth="1"/>
    <col min="1808" max="1808" width="9.140625" style="92" customWidth="1"/>
    <col min="1809" max="1809" width="4.85546875" style="92" bestFit="1" customWidth="1"/>
    <col min="1810" max="1811" width="4.85546875" style="92" customWidth="1"/>
    <col min="1812" max="1812" width="9" style="92" customWidth="1"/>
    <col min="1813" max="1813" width="7.5703125" style="92" customWidth="1"/>
    <col min="1814" max="1814" width="7" style="92" customWidth="1"/>
    <col min="1815" max="1815" width="8.140625" style="92" customWidth="1"/>
    <col min="1816" max="2048" width="14" style="92"/>
    <col min="2049" max="2049" width="15.85546875" style="92" customWidth="1"/>
    <col min="2050" max="2050" width="6" style="92" bestFit="1" customWidth="1"/>
    <col min="2051" max="2051" width="6.42578125" style="92" bestFit="1" customWidth="1"/>
    <col min="2052" max="2052" width="8.7109375" style="92" bestFit="1" customWidth="1"/>
    <col min="2053" max="2053" width="5.140625" style="92" bestFit="1" customWidth="1"/>
    <col min="2054" max="2054" width="5.140625" style="92" customWidth="1"/>
    <col min="2055" max="2055" width="9.42578125" style="92" customWidth="1"/>
    <col min="2056" max="2056" width="8.85546875" style="92" bestFit="1" customWidth="1"/>
    <col min="2057" max="2057" width="8.85546875" style="92" customWidth="1"/>
    <col min="2058" max="2058" width="7.140625" style="92" bestFit="1" customWidth="1"/>
    <col min="2059" max="2059" width="9.7109375" style="92" customWidth="1"/>
    <col min="2060" max="2060" width="9.42578125" style="92" bestFit="1" customWidth="1"/>
    <col min="2061" max="2061" width="9.7109375" style="92" bestFit="1" customWidth="1"/>
    <col min="2062" max="2062" width="9.7109375" style="92" customWidth="1"/>
    <col min="2063" max="2063" width="10" style="92" bestFit="1" customWidth="1"/>
    <col min="2064" max="2064" width="9.140625" style="92" customWidth="1"/>
    <col min="2065" max="2065" width="4.85546875" style="92" bestFit="1" customWidth="1"/>
    <col min="2066" max="2067" width="4.85546875" style="92" customWidth="1"/>
    <col min="2068" max="2068" width="9" style="92" customWidth="1"/>
    <col min="2069" max="2069" width="7.5703125" style="92" customWidth="1"/>
    <col min="2070" max="2070" width="7" style="92" customWidth="1"/>
    <col min="2071" max="2071" width="8.140625" style="92" customWidth="1"/>
    <col min="2072" max="2304" width="14" style="92"/>
    <col min="2305" max="2305" width="15.85546875" style="92" customWidth="1"/>
    <col min="2306" max="2306" width="6" style="92" bestFit="1" customWidth="1"/>
    <col min="2307" max="2307" width="6.42578125" style="92" bestFit="1" customWidth="1"/>
    <col min="2308" max="2308" width="8.7109375" style="92" bestFit="1" customWidth="1"/>
    <col min="2309" max="2309" width="5.140625" style="92" bestFit="1" customWidth="1"/>
    <col min="2310" max="2310" width="5.140625" style="92" customWidth="1"/>
    <col min="2311" max="2311" width="9.42578125" style="92" customWidth="1"/>
    <col min="2312" max="2312" width="8.85546875" style="92" bestFit="1" customWidth="1"/>
    <col min="2313" max="2313" width="8.85546875" style="92" customWidth="1"/>
    <col min="2314" max="2314" width="7.140625" style="92" bestFit="1" customWidth="1"/>
    <col min="2315" max="2315" width="9.7109375" style="92" customWidth="1"/>
    <col min="2316" max="2316" width="9.42578125" style="92" bestFit="1" customWidth="1"/>
    <col min="2317" max="2317" width="9.7109375" style="92" bestFit="1" customWidth="1"/>
    <col min="2318" max="2318" width="9.7109375" style="92" customWidth="1"/>
    <col min="2319" max="2319" width="10" style="92" bestFit="1" customWidth="1"/>
    <col min="2320" max="2320" width="9.140625" style="92" customWidth="1"/>
    <col min="2321" max="2321" width="4.85546875" style="92" bestFit="1" customWidth="1"/>
    <col min="2322" max="2323" width="4.85546875" style="92" customWidth="1"/>
    <col min="2324" max="2324" width="9" style="92" customWidth="1"/>
    <col min="2325" max="2325" width="7.5703125" style="92" customWidth="1"/>
    <col min="2326" max="2326" width="7" style="92" customWidth="1"/>
    <col min="2327" max="2327" width="8.140625" style="92" customWidth="1"/>
    <col min="2328" max="2560" width="14" style="92"/>
    <col min="2561" max="2561" width="15.85546875" style="92" customWidth="1"/>
    <col min="2562" max="2562" width="6" style="92" bestFit="1" customWidth="1"/>
    <col min="2563" max="2563" width="6.42578125" style="92" bestFit="1" customWidth="1"/>
    <col min="2564" max="2564" width="8.7109375" style="92" bestFit="1" customWidth="1"/>
    <col min="2565" max="2565" width="5.140625" style="92" bestFit="1" customWidth="1"/>
    <col min="2566" max="2566" width="5.140625" style="92" customWidth="1"/>
    <col min="2567" max="2567" width="9.42578125" style="92" customWidth="1"/>
    <col min="2568" max="2568" width="8.85546875" style="92" bestFit="1" customWidth="1"/>
    <col min="2569" max="2569" width="8.85546875" style="92" customWidth="1"/>
    <col min="2570" max="2570" width="7.140625" style="92" bestFit="1" customWidth="1"/>
    <col min="2571" max="2571" width="9.7109375" style="92" customWidth="1"/>
    <col min="2572" max="2572" width="9.42578125" style="92" bestFit="1" customWidth="1"/>
    <col min="2573" max="2573" width="9.7109375" style="92" bestFit="1" customWidth="1"/>
    <col min="2574" max="2574" width="9.7109375" style="92" customWidth="1"/>
    <col min="2575" max="2575" width="10" style="92" bestFit="1" customWidth="1"/>
    <col min="2576" max="2576" width="9.140625" style="92" customWidth="1"/>
    <col min="2577" max="2577" width="4.85546875" style="92" bestFit="1" customWidth="1"/>
    <col min="2578" max="2579" width="4.85546875" style="92" customWidth="1"/>
    <col min="2580" max="2580" width="9" style="92" customWidth="1"/>
    <col min="2581" max="2581" width="7.5703125" style="92" customWidth="1"/>
    <col min="2582" max="2582" width="7" style="92" customWidth="1"/>
    <col min="2583" max="2583" width="8.140625" style="92" customWidth="1"/>
    <col min="2584" max="2816" width="14" style="92"/>
    <col min="2817" max="2817" width="15.85546875" style="92" customWidth="1"/>
    <col min="2818" max="2818" width="6" style="92" bestFit="1" customWidth="1"/>
    <col min="2819" max="2819" width="6.42578125" style="92" bestFit="1" customWidth="1"/>
    <col min="2820" max="2820" width="8.7109375" style="92" bestFit="1" customWidth="1"/>
    <col min="2821" max="2821" width="5.140625" style="92" bestFit="1" customWidth="1"/>
    <col min="2822" max="2822" width="5.140625" style="92" customWidth="1"/>
    <col min="2823" max="2823" width="9.42578125" style="92" customWidth="1"/>
    <col min="2824" max="2824" width="8.85546875" style="92" bestFit="1" customWidth="1"/>
    <col min="2825" max="2825" width="8.85546875" style="92" customWidth="1"/>
    <col min="2826" max="2826" width="7.140625" style="92" bestFit="1" customWidth="1"/>
    <col min="2827" max="2827" width="9.7109375" style="92" customWidth="1"/>
    <col min="2828" max="2828" width="9.42578125" style="92" bestFit="1" customWidth="1"/>
    <col min="2829" max="2829" width="9.7109375" style="92" bestFit="1" customWidth="1"/>
    <col min="2830" max="2830" width="9.7109375" style="92" customWidth="1"/>
    <col min="2831" max="2831" width="10" style="92" bestFit="1" customWidth="1"/>
    <col min="2832" max="2832" width="9.140625" style="92" customWidth="1"/>
    <col min="2833" max="2833" width="4.85546875" style="92" bestFit="1" customWidth="1"/>
    <col min="2834" max="2835" width="4.85546875" style="92" customWidth="1"/>
    <col min="2836" max="2836" width="9" style="92" customWidth="1"/>
    <col min="2837" max="2837" width="7.5703125" style="92" customWidth="1"/>
    <col min="2838" max="2838" width="7" style="92" customWidth="1"/>
    <col min="2839" max="2839" width="8.140625" style="92" customWidth="1"/>
    <col min="2840" max="3072" width="14" style="92"/>
    <col min="3073" max="3073" width="15.85546875" style="92" customWidth="1"/>
    <col min="3074" max="3074" width="6" style="92" bestFit="1" customWidth="1"/>
    <col min="3075" max="3075" width="6.42578125" style="92" bestFit="1" customWidth="1"/>
    <col min="3076" max="3076" width="8.7109375" style="92" bestFit="1" customWidth="1"/>
    <col min="3077" max="3077" width="5.140625" style="92" bestFit="1" customWidth="1"/>
    <col min="3078" max="3078" width="5.140625" style="92" customWidth="1"/>
    <col min="3079" max="3079" width="9.42578125" style="92" customWidth="1"/>
    <col min="3080" max="3080" width="8.85546875" style="92" bestFit="1" customWidth="1"/>
    <col min="3081" max="3081" width="8.85546875" style="92" customWidth="1"/>
    <col min="3082" max="3082" width="7.140625" style="92" bestFit="1" customWidth="1"/>
    <col min="3083" max="3083" width="9.7109375" style="92" customWidth="1"/>
    <col min="3084" max="3084" width="9.42578125" style="92" bestFit="1" customWidth="1"/>
    <col min="3085" max="3085" width="9.7109375" style="92" bestFit="1" customWidth="1"/>
    <col min="3086" max="3086" width="9.7109375" style="92" customWidth="1"/>
    <col min="3087" max="3087" width="10" style="92" bestFit="1" customWidth="1"/>
    <col min="3088" max="3088" width="9.140625" style="92" customWidth="1"/>
    <col min="3089" max="3089" width="4.85546875" style="92" bestFit="1" customWidth="1"/>
    <col min="3090" max="3091" width="4.85546875" style="92" customWidth="1"/>
    <col min="3092" max="3092" width="9" style="92" customWidth="1"/>
    <col min="3093" max="3093" width="7.5703125" style="92" customWidth="1"/>
    <col min="3094" max="3094" width="7" style="92" customWidth="1"/>
    <col min="3095" max="3095" width="8.140625" style="92" customWidth="1"/>
    <col min="3096" max="3328" width="14" style="92"/>
    <col min="3329" max="3329" width="15.85546875" style="92" customWidth="1"/>
    <col min="3330" max="3330" width="6" style="92" bestFit="1" customWidth="1"/>
    <col min="3331" max="3331" width="6.42578125" style="92" bestFit="1" customWidth="1"/>
    <col min="3332" max="3332" width="8.7109375" style="92" bestFit="1" customWidth="1"/>
    <col min="3333" max="3333" width="5.140625" style="92" bestFit="1" customWidth="1"/>
    <col min="3334" max="3334" width="5.140625" style="92" customWidth="1"/>
    <col min="3335" max="3335" width="9.42578125" style="92" customWidth="1"/>
    <col min="3336" max="3336" width="8.85546875" style="92" bestFit="1" customWidth="1"/>
    <col min="3337" max="3337" width="8.85546875" style="92" customWidth="1"/>
    <col min="3338" max="3338" width="7.140625" style="92" bestFit="1" customWidth="1"/>
    <col min="3339" max="3339" width="9.7109375" style="92" customWidth="1"/>
    <col min="3340" max="3340" width="9.42578125" style="92" bestFit="1" customWidth="1"/>
    <col min="3341" max="3341" width="9.7109375" style="92" bestFit="1" customWidth="1"/>
    <col min="3342" max="3342" width="9.7109375" style="92" customWidth="1"/>
    <col min="3343" max="3343" width="10" style="92" bestFit="1" customWidth="1"/>
    <col min="3344" max="3344" width="9.140625" style="92" customWidth="1"/>
    <col min="3345" max="3345" width="4.85546875" style="92" bestFit="1" customWidth="1"/>
    <col min="3346" max="3347" width="4.85546875" style="92" customWidth="1"/>
    <col min="3348" max="3348" width="9" style="92" customWidth="1"/>
    <col min="3349" max="3349" width="7.5703125" style="92" customWidth="1"/>
    <col min="3350" max="3350" width="7" style="92" customWidth="1"/>
    <col min="3351" max="3351" width="8.140625" style="92" customWidth="1"/>
    <col min="3352" max="3584" width="14" style="92"/>
    <col min="3585" max="3585" width="15.85546875" style="92" customWidth="1"/>
    <col min="3586" max="3586" width="6" style="92" bestFit="1" customWidth="1"/>
    <col min="3587" max="3587" width="6.42578125" style="92" bestFit="1" customWidth="1"/>
    <col min="3588" max="3588" width="8.7109375" style="92" bestFit="1" customWidth="1"/>
    <col min="3589" max="3589" width="5.140625" style="92" bestFit="1" customWidth="1"/>
    <col min="3590" max="3590" width="5.140625" style="92" customWidth="1"/>
    <col min="3591" max="3591" width="9.42578125" style="92" customWidth="1"/>
    <col min="3592" max="3592" width="8.85546875" style="92" bestFit="1" customWidth="1"/>
    <col min="3593" max="3593" width="8.85546875" style="92" customWidth="1"/>
    <col min="3594" max="3594" width="7.140625" style="92" bestFit="1" customWidth="1"/>
    <col min="3595" max="3595" width="9.7109375" style="92" customWidth="1"/>
    <col min="3596" max="3596" width="9.42578125" style="92" bestFit="1" customWidth="1"/>
    <col min="3597" max="3597" width="9.7109375" style="92" bestFit="1" customWidth="1"/>
    <col min="3598" max="3598" width="9.7109375" style="92" customWidth="1"/>
    <col min="3599" max="3599" width="10" style="92" bestFit="1" customWidth="1"/>
    <col min="3600" max="3600" width="9.140625" style="92" customWidth="1"/>
    <col min="3601" max="3601" width="4.85546875" style="92" bestFit="1" customWidth="1"/>
    <col min="3602" max="3603" width="4.85546875" style="92" customWidth="1"/>
    <col min="3604" max="3604" width="9" style="92" customWidth="1"/>
    <col min="3605" max="3605" width="7.5703125" style="92" customWidth="1"/>
    <col min="3606" max="3606" width="7" style="92" customWidth="1"/>
    <col min="3607" max="3607" width="8.140625" style="92" customWidth="1"/>
    <col min="3608" max="3840" width="14" style="92"/>
    <col min="3841" max="3841" width="15.85546875" style="92" customWidth="1"/>
    <col min="3842" max="3842" width="6" style="92" bestFit="1" customWidth="1"/>
    <col min="3843" max="3843" width="6.42578125" style="92" bestFit="1" customWidth="1"/>
    <col min="3844" max="3844" width="8.7109375" style="92" bestFit="1" customWidth="1"/>
    <col min="3845" max="3845" width="5.140625" style="92" bestFit="1" customWidth="1"/>
    <col min="3846" max="3846" width="5.140625" style="92" customWidth="1"/>
    <col min="3847" max="3847" width="9.42578125" style="92" customWidth="1"/>
    <col min="3848" max="3848" width="8.85546875" style="92" bestFit="1" customWidth="1"/>
    <col min="3849" max="3849" width="8.85546875" style="92" customWidth="1"/>
    <col min="3850" max="3850" width="7.140625" style="92" bestFit="1" customWidth="1"/>
    <col min="3851" max="3851" width="9.7109375" style="92" customWidth="1"/>
    <col min="3852" max="3852" width="9.42578125" style="92" bestFit="1" customWidth="1"/>
    <col min="3853" max="3853" width="9.7109375" style="92" bestFit="1" customWidth="1"/>
    <col min="3854" max="3854" width="9.7109375" style="92" customWidth="1"/>
    <col min="3855" max="3855" width="10" style="92" bestFit="1" customWidth="1"/>
    <col min="3856" max="3856" width="9.140625" style="92" customWidth="1"/>
    <col min="3857" max="3857" width="4.85546875" style="92" bestFit="1" customWidth="1"/>
    <col min="3858" max="3859" width="4.85546875" style="92" customWidth="1"/>
    <col min="3860" max="3860" width="9" style="92" customWidth="1"/>
    <col min="3861" max="3861" width="7.5703125" style="92" customWidth="1"/>
    <col min="3862" max="3862" width="7" style="92" customWidth="1"/>
    <col min="3863" max="3863" width="8.140625" style="92" customWidth="1"/>
    <col min="3864" max="4096" width="14" style="92"/>
    <col min="4097" max="4097" width="15.85546875" style="92" customWidth="1"/>
    <col min="4098" max="4098" width="6" style="92" bestFit="1" customWidth="1"/>
    <col min="4099" max="4099" width="6.42578125" style="92" bestFit="1" customWidth="1"/>
    <col min="4100" max="4100" width="8.7109375" style="92" bestFit="1" customWidth="1"/>
    <col min="4101" max="4101" width="5.140625" style="92" bestFit="1" customWidth="1"/>
    <col min="4102" max="4102" width="5.140625" style="92" customWidth="1"/>
    <col min="4103" max="4103" width="9.42578125" style="92" customWidth="1"/>
    <col min="4104" max="4104" width="8.85546875" style="92" bestFit="1" customWidth="1"/>
    <col min="4105" max="4105" width="8.85546875" style="92" customWidth="1"/>
    <col min="4106" max="4106" width="7.140625" style="92" bestFit="1" customWidth="1"/>
    <col min="4107" max="4107" width="9.7109375" style="92" customWidth="1"/>
    <col min="4108" max="4108" width="9.42578125" style="92" bestFit="1" customWidth="1"/>
    <col min="4109" max="4109" width="9.7109375" style="92" bestFit="1" customWidth="1"/>
    <col min="4110" max="4110" width="9.7109375" style="92" customWidth="1"/>
    <col min="4111" max="4111" width="10" style="92" bestFit="1" customWidth="1"/>
    <col min="4112" max="4112" width="9.140625" style="92" customWidth="1"/>
    <col min="4113" max="4113" width="4.85546875" style="92" bestFit="1" customWidth="1"/>
    <col min="4114" max="4115" width="4.85546875" style="92" customWidth="1"/>
    <col min="4116" max="4116" width="9" style="92" customWidth="1"/>
    <col min="4117" max="4117" width="7.5703125" style="92" customWidth="1"/>
    <col min="4118" max="4118" width="7" style="92" customWidth="1"/>
    <col min="4119" max="4119" width="8.140625" style="92" customWidth="1"/>
    <col min="4120" max="4352" width="14" style="92"/>
    <col min="4353" max="4353" width="15.85546875" style="92" customWidth="1"/>
    <col min="4354" max="4354" width="6" style="92" bestFit="1" customWidth="1"/>
    <col min="4355" max="4355" width="6.42578125" style="92" bestFit="1" customWidth="1"/>
    <col min="4356" max="4356" width="8.7109375" style="92" bestFit="1" customWidth="1"/>
    <col min="4357" max="4357" width="5.140625" style="92" bestFit="1" customWidth="1"/>
    <col min="4358" max="4358" width="5.140625" style="92" customWidth="1"/>
    <col min="4359" max="4359" width="9.42578125" style="92" customWidth="1"/>
    <col min="4360" max="4360" width="8.85546875" style="92" bestFit="1" customWidth="1"/>
    <col min="4361" max="4361" width="8.85546875" style="92" customWidth="1"/>
    <col min="4362" max="4362" width="7.140625" style="92" bestFit="1" customWidth="1"/>
    <col min="4363" max="4363" width="9.7109375" style="92" customWidth="1"/>
    <col min="4364" max="4364" width="9.42578125" style="92" bestFit="1" customWidth="1"/>
    <col min="4365" max="4365" width="9.7109375" style="92" bestFit="1" customWidth="1"/>
    <col min="4366" max="4366" width="9.7109375" style="92" customWidth="1"/>
    <col min="4367" max="4367" width="10" style="92" bestFit="1" customWidth="1"/>
    <col min="4368" max="4368" width="9.140625" style="92" customWidth="1"/>
    <col min="4369" max="4369" width="4.85546875" style="92" bestFit="1" customWidth="1"/>
    <col min="4370" max="4371" width="4.85546875" style="92" customWidth="1"/>
    <col min="4372" max="4372" width="9" style="92" customWidth="1"/>
    <col min="4373" max="4373" width="7.5703125" style="92" customWidth="1"/>
    <col min="4374" max="4374" width="7" style="92" customWidth="1"/>
    <col min="4375" max="4375" width="8.140625" style="92" customWidth="1"/>
    <col min="4376" max="4608" width="14" style="92"/>
    <col min="4609" max="4609" width="15.85546875" style="92" customWidth="1"/>
    <col min="4610" max="4610" width="6" style="92" bestFit="1" customWidth="1"/>
    <col min="4611" max="4611" width="6.42578125" style="92" bestFit="1" customWidth="1"/>
    <col min="4612" max="4612" width="8.7109375" style="92" bestFit="1" customWidth="1"/>
    <col min="4613" max="4613" width="5.140625" style="92" bestFit="1" customWidth="1"/>
    <col min="4614" max="4614" width="5.140625" style="92" customWidth="1"/>
    <col min="4615" max="4615" width="9.42578125" style="92" customWidth="1"/>
    <col min="4616" max="4616" width="8.85546875" style="92" bestFit="1" customWidth="1"/>
    <col min="4617" max="4617" width="8.85546875" style="92" customWidth="1"/>
    <col min="4618" max="4618" width="7.140625" style="92" bestFit="1" customWidth="1"/>
    <col min="4619" max="4619" width="9.7109375" style="92" customWidth="1"/>
    <col min="4620" max="4620" width="9.42578125" style="92" bestFit="1" customWidth="1"/>
    <col min="4621" max="4621" width="9.7109375" style="92" bestFit="1" customWidth="1"/>
    <col min="4622" max="4622" width="9.7109375" style="92" customWidth="1"/>
    <col min="4623" max="4623" width="10" style="92" bestFit="1" customWidth="1"/>
    <col min="4624" max="4624" width="9.140625" style="92" customWidth="1"/>
    <col min="4625" max="4625" width="4.85546875" style="92" bestFit="1" customWidth="1"/>
    <col min="4626" max="4627" width="4.85546875" style="92" customWidth="1"/>
    <col min="4628" max="4628" width="9" style="92" customWidth="1"/>
    <col min="4629" max="4629" width="7.5703125" style="92" customWidth="1"/>
    <col min="4630" max="4630" width="7" style="92" customWidth="1"/>
    <col min="4631" max="4631" width="8.140625" style="92" customWidth="1"/>
    <col min="4632" max="4864" width="14" style="92"/>
    <col min="4865" max="4865" width="15.85546875" style="92" customWidth="1"/>
    <col min="4866" max="4866" width="6" style="92" bestFit="1" customWidth="1"/>
    <col min="4867" max="4867" width="6.42578125" style="92" bestFit="1" customWidth="1"/>
    <col min="4868" max="4868" width="8.7109375" style="92" bestFit="1" customWidth="1"/>
    <col min="4869" max="4869" width="5.140625" style="92" bestFit="1" customWidth="1"/>
    <col min="4870" max="4870" width="5.140625" style="92" customWidth="1"/>
    <col min="4871" max="4871" width="9.42578125" style="92" customWidth="1"/>
    <col min="4872" max="4872" width="8.85546875" style="92" bestFit="1" customWidth="1"/>
    <col min="4873" max="4873" width="8.85546875" style="92" customWidth="1"/>
    <col min="4874" max="4874" width="7.140625" style="92" bestFit="1" customWidth="1"/>
    <col min="4875" max="4875" width="9.7109375" style="92" customWidth="1"/>
    <col min="4876" max="4876" width="9.42578125" style="92" bestFit="1" customWidth="1"/>
    <col min="4877" max="4877" width="9.7109375" style="92" bestFit="1" customWidth="1"/>
    <col min="4878" max="4878" width="9.7109375" style="92" customWidth="1"/>
    <col min="4879" max="4879" width="10" style="92" bestFit="1" customWidth="1"/>
    <col min="4880" max="4880" width="9.140625" style="92" customWidth="1"/>
    <col min="4881" max="4881" width="4.85546875" style="92" bestFit="1" customWidth="1"/>
    <col min="4882" max="4883" width="4.85546875" style="92" customWidth="1"/>
    <col min="4884" max="4884" width="9" style="92" customWidth="1"/>
    <col min="4885" max="4885" width="7.5703125" style="92" customWidth="1"/>
    <col min="4886" max="4886" width="7" style="92" customWidth="1"/>
    <col min="4887" max="4887" width="8.140625" style="92" customWidth="1"/>
    <col min="4888" max="5120" width="14" style="92"/>
    <col min="5121" max="5121" width="15.85546875" style="92" customWidth="1"/>
    <col min="5122" max="5122" width="6" style="92" bestFit="1" customWidth="1"/>
    <col min="5123" max="5123" width="6.42578125" style="92" bestFit="1" customWidth="1"/>
    <col min="5124" max="5124" width="8.7109375" style="92" bestFit="1" customWidth="1"/>
    <col min="5125" max="5125" width="5.140625" style="92" bestFit="1" customWidth="1"/>
    <col min="5126" max="5126" width="5.140625" style="92" customWidth="1"/>
    <col min="5127" max="5127" width="9.42578125" style="92" customWidth="1"/>
    <col min="5128" max="5128" width="8.85546875" style="92" bestFit="1" customWidth="1"/>
    <col min="5129" max="5129" width="8.85546875" style="92" customWidth="1"/>
    <col min="5130" max="5130" width="7.140625" style="92" bestFit="1" customWidth="1"/>
    <col min="5131" max="5131" width="9.7109375" style="92" customWidth="1"/>
    <col min="5132" max="5132" width="9.42578125" style="92" bestFit="1" customWidth="1"/>
    <col min="5133" max="5133" width="9.7109375" style="92" bestFit="1" customWidth="1"/>
    <col min="5134" max="5134" width="9.7109375" style="92" customWidth="1"/>
    <col min="5135" max="5135" width="10" style="92" bestFit="1" customWidth="1"/>
    <col min="5136" max="5136" width="9.140625" style="92" customWidth="1"/>
    <col min="5137" max="5137" width="4.85546875" style="92" bestFit="1" customWidth="1"/>
    <col min="5138" max="5139" width="4.85546875" style="92" customWidth="1"/>
    <col min="5140" max="5140" width="9" style="92" customWidth="1"/>
    <col min="5141" max="5141" width="7.5703125" style="92" customWidth="1"/>
    <col min="5142" max="5142" width="7" style="92" customWidth="1"/>
    <col min="5143" max="5143" width="8.140625" style="92" customWidth="1"/>
    <col min="5144" max="5376" width="14" style="92"/>
    <col min="5377" max="5377" width="15.85546875" style="92" customWidth="1"/>
    <col min="5378" max="5378" width="6" style="92" bestFit="1" customWidth="1"/>
    <col min="5379" max="5379" width="6.42578125" style="92" bestFit="1" customWidth="1"/>
    <col min="5380" max="5380" width="8.7109375" style="92" bestFit="1" customWidth="1"/>
    <col min="5381" max="5381" width="5.140625" style="92" bestFit="1" customWidth="1"/>
    <col min="5382" max="5382" width="5.140625" style="92" customWidth="1"/>
    <col min="5383" max="5383" width="9.42578125" style="92" customWidth="1"/>
    <col min="5384" max="5384" width="8.85546875" style="92" bestFit="1" customWidth="1"/>
    <col min="5385" max="5385" width="8.85546875" style="92" customWidth="1"/>
    <col min="5386" max="5386" width="7.140625" style="92" bestFit="1" customWidth="1"/>
    <col min="5387" max="5387" width="9.7109375" style="92" customWidth="1"/>
    <col min="5388" max="5388" width="9.42578125" style="92" bestFit="1" customWidth="1"/>
    <col min="5389" max="5389" width="9.7109375" style="92" bestFit="1" customWidth="1"/>
    <col min="5390" max="5390" width="9.7109375" style="92" customWidth="1"/>
    <col min="5391" max="5391" width="10" style="92" bestFit="1" customWidth="1"/>
    <col min="5392" max="5392" width="9.140625" style="92" customWidth="1"/>
    <col min="5393" max="5393" width="4.85546875" style="92" bestFit="1" customWidth="1"/>
    <col min="5394" max="5395" width="4.85546875" style="92" customWidth="1"/>
    <col min="5396" max="5396" width="9" style="92" customWidth="1"/>
    <col min="5397" max="5397" width="7.5703125" style="92" customWidth="1"/>
    <col min="5398" max="5398" width="7" style="92" customWidth="1"/>
    <col min="5399" max="5399" width="8.140625" style="92" customWidth="1"/>
    <col min="5400" max="5632" width="14" style="92"/>
    <col min="5633" max="5633" width="15.85546875" style="92" customWidth="1"/>
    <col min="5634" max="5634" width="6" style="92" bestFit="1" customWidth="1"/>
    <col min="5635" max="5635" width="6.42578125" style="92" bestFit="1" customWidth="1"/>
    <col min="5636" max="5636" width="8.7109375" style="92" bestFit="1" customWidth="1"/>
    <col min="5637" max="5637" width="5.140625" style="92" bestFit="1" customWidth="1"/>
    <col min="5638" max="5638" width="5.140625" style="92" customWidth="1"/>
    <col min="5639" max="5639" width="9.42578125" style="92" customWidth="1"/>
    <col min="5640" max="5640" width="8.85546875" style="92" bestFit="1" customWidth="1"/>
    <col min="5641" max="5641" width="8.85546875" style="92" customWidth="1"/>
    <col min="5642" max="5642" width="7.140625" style="92" bestFit="1" customWidth="1"/>
    <col min="5643" max="5643" width="9.7109375" style="92" customWidth="1"/>
    <col min="5644" max="5644" width="9.42578125" style="92" bestFit="1" customWidth="1"/>
    <col min="5645" max="5645" width="9.7109375" style="92" bestFit="1" customWidth="1"/>
    <col min="5646" max="5646" width="9.7109375" style="92" customWidth="1"/>
    <col min="5647" max="5647" width="10" style="92" bestFit="1" customWidth="1"/>
    <col min="5648" max="5648" width="9.140625" style="92" customWidth="1"/>
    <col min="5649" max="5649" width="4.85546875" style="92" bestFit="1" customWidth="1"/>
    <col min="5650" max="5651" width="4.85546875" style="92" customWidth="1"/>
    <col min="5652" max="5652" width="9" style="92" customWidth="1"/>
    <col min="5653" max="5653" width="7.5703125" style="92" customWidth="1"/>
    <col min="5654" max="5654" width="7" style="92" customWidth="1"/>
    <col min="5655" max="5655" width="8.140625" style="92" customWidth="1"/>
    <col min="5656" max="5888" width="14" style="92"/>
    <col min="5889" max="5889" width="15.85546875" style="92" customWidth="1"/>
    <col min="5890" max="5890" width="6" style="92" bestFit="1" customWidth="1"/>
    <col min="5891" max="5891" width="6.42578125" style="92" bestFit="1" customWidth="1"/>
    <col min="5892" max="5892" width="8.7109375" style="92" bestFit="1" customWidth="1"/>
    <col min="5893" max="5893" width="5.140625" style="92" bestFit="1" customWidth="1"/>
    <col min="5894" max="5894" width="5.140625" style="92" customWidth="1"/>
    <col min="5895" max="5895" width="9.42578125" style="92" customWidth="1"/>
    <col min="5896" max="5896" width="8.85546875" style="92" bestFit="1" customWidth="1"/>
    <col min="5897" max="5897" width="8.85546875" style="92" customWidth="1"/>
    <col min="5898" max="5898" width="7.140625" style="92" bestFit="1" customWidth="1"/>
    <col min="5899" max="5899" width="9.7109375" style="92" customWidth="1"/>
    <col min="5900" max="5900" width="9.42578125" style="92" bestFit="1" customWidth="1"/>
    <col min="5901" max="5901" width="9.7109375" style="92" bestFit="1" customWidth="1"/>
    <col min="5902" max="5902" width="9.7109375" style="92" customWidth="1"/>
    <col min="5903" max="5903" width="10" style="92" bestFit="1" customWidth="1"/>
    <col min="5904" max="5904" width="9.140625" style="92" customWidth="1"/>
    <col min="5905" max="5905" width="4.85546875" style="92" bestFit="1" customWidth="1"/>
    <col min="5906" max="5907" width="4.85546875" style="92" customWidth="1"/>
    <col min="5908" max="5908" width="9" style="92" customWidth="1"/>
    <col min="5909" max="5909" width="7.5703125" style="92" customWidth="1"/>
    <col min="5910" max="5910" width="7" style="92" customWidth="1"/>
    <col min="5911" max="5911" width="8.140625" style="92" customWidth="1"/>
    <col min="5912" max="6144" width="14" style="92"/>
    <col min="6145" max="6145" width="15.85546875" style="92" customWidth="1"/>
    <col min="6146" max="6146" width="6" style="92" bestFit="1" customWidth="1"/>
    <col min="6147" max="6147" width="6.42578125" style="92" bestFit="1" customWidth="1"/>
    <col min="6148" max="6148" width="8.7109375" style="92" bestFit="1" customWidth="1"/>
    <col min="6149" max="6149" width="5.140625" style="92" bestFit="1" customWidth="1"/>
    <col min="6150" max="6150" width="5.140625" style="92" customWidth="1"/>
    <col min="6151" max="6151" width="9.42578125" style="92" customWidth="1"/>
    <col min="6152" max="6152" width="8.85546875" style="92" bestFit="1" customWidth="1"/>
    <col min="6153" max="6153" width="8.85546875" style="92" customWidth="1"/>
    <col min="6154" max="6154" width="7.140625" style="92" bestFit="1" customWidth="1"/>
    <col min="6155" max="6155" width="9.7109375" style="92" customWidth="1"/>
    <col min="6156" max="6156" width="9.42578125" style="92" bestFit="1" customWidth="1"/>
    <col min="6157" max="6157" width="9.7109375" style="92" bestFit="1" customWidth="1"/>
    <col min="6158" max="6158" width="9.7109375" style="92" customWidth="1"/>
    <col min="6159" max="6159" width="10" style="92" bestFit="1" customWidth="1"/>
    <col min="6160" max="6160" width="9.140625" style="92" customWidth="1"/>
    <col min="6161" max="6161" width="4.85546875" style="92" bestFit="1" customWidth="1"/>
    <col min="6162" max="6163" width="4.85546875" style="92" customWidth="1"/>
    <col min="6164" max="6164" width="9" style="92" customWidth="1"/>
    <col min="6165" max="6165" width="7.5703125" style="92" customWidth="1"/>
    <col min="6166" max="6166" width="7" style="92" customWidth="1"/>
    <col min="6167" max="6167" width="8.140625" style="92" customWidth="1"/>
    <col min="6168" max="6400" width="14" style="92"/>
    <col min="6401" max="6401" width="15.85546875" style="92" customWidth="1"/>
    <col min="6402" max="6402" width="6" style="92" bestFit="1" customWidth="1"/>
    <col min="6403" max="6403" width="6.42578125" style="92" bestFit="1" customWidth="1"/>
    <col min="6404" max="6404" width="8.7109375" style="92" bestFit="1" customWidth="1"/>
    <col min="6405" max="6405" width="5.140625" style="92" bestFit="1" customWidth="1"/>
    <col min="6406" max="6406" width="5.140625" style="92" customWidth="1"/>
    <col min="6407" max="6407" width="9.42578125" style="92" customWidth="1"/>
    <col min="6408" max="6408" width="8.85546875" style="92" bestFit="1" customWidth="1"/>
    <col min="6409" max="6409" width="8.85546875" style="92" customWidth="1"/>
    <col min="6410" max="6410" width="7.140625" style="92" bestFit="1" customWidth="1"/>
    <col min="6411" max="6411" width="9.7109375" style="92" customWidth="1"/>
    <col min="6412" max="6412" width="9.42578125" style="92" bestFit="1" customWidth="1"/>
    <col min="6413" max="6413" width="9.7109375" style="92" bestFit="1" customWidth="1"/>
    <col min="6414" max="6414" width="9.7109375" style="92" customWidth="1"/>
    <col min="6415" max="6415" width="10" style="92" bestFit="1" customWidth="1"/>
    <col min="6416" max="6416" width="9.140625" style="92" customWidth="1"/>
    <col min="6417" max="6417" width="4.85546875" style="92" bestFit="1" customWidth="1"/>
    <col min="6418" max="6419" width="4.85546875" style="92" customWidth="1"/>
    <col min="6420" max="6420" width="9" style="92" customWidth="1"/>
    <col min="6421" max="6421" width="7.5703125" style="92" customWidth="1"/>
    <col min="6422" max="6422" width="7" style="92" customWidth="1"/>
    <col min="6423" max="6423" width="8.140625" style="92" customWidth="1"/>
    <col min="6424" max="6656" width="14" style="92"/>
    <col min="6657" max="6657" width="15.85546875" style="92" customWidth="1"/>
    <col min="6658" max="6658" width="6" style="92" bestFit="1" customWidth="1"/>
    <col min="6659" max="6659" width="6.42578125" style="92" bestFit="1" customWidth="1"/>
    <col min="6660" max="6660" width="8.7109375" style="92" bestFit="1" customWidth="1"/>
    <col min="6661" max="6661" width="5.140625" style="92" bestFit="1" customWidth="1"/>
    <col min="6662" max="6662" width="5.140625" style="92" customWidth="1"/>
    <col min="6663" max="6663" width="9.42578125" style="92" customWidth="1"/>
    <col min="6664" max="6664" width="8.85546875" style="92" bestFit="1" customWidth="1"/>
    <col min="6665" max="6665" width="8.85546875" style="92" customWidth="1"/>
    <col min="6666" max="6666" width="7.140625" style="92" bestFit="1" customWidth="1"/>
    <col min="6667" max="6667" width="9.7109375" style="92" customWidth="1"/>
    <col min="6668" max="6668" width="9.42578125" style="92" bestFit="1" customWidth="1"/>
    <col min="6669" max="6669" width="9.7109375" style="92" bestFit="1" customWidth="1"/>
    <col min="6670" max="6670" width="9.7109375" style="92" customWidth="1"/>
    <col min="6671" max="6671" width="10" style="92" bestFit="1" customWidth="1"/>
    <col min="6672" max="6672" width="9.140625" style="92" customWidth="1"/>
    <col min="6673" max="6673" width="4.85546875" style="92" bestFit="1" customWidth="1"/>
    <col min="6674" max="6675" width="4.85546875" style="92" customWidth="1"/>
    <col min="6676" max="6676" width="9" style="92" customWidth="1"/>
    <col min="6677" max="6677" width="7.5703125" style="92" customWidth="1"/>
    <col min="6678" max="6678" width="7" style="92" customWidth="1"/>
    <col min="6679" max="6679" width="8.140625" style="92" customWidth="1"/>
    <col min="6680" max="6912" width="14" style="92"/>
    <col min="6913" max="6913" width="15.85546875" style="92" customWidth="1"/>
    <col min="6914" max="6914" width="6" style="92" bestFit="1" customWidth="1"/>
    <col min="6915" max="6915" width="6.42578125" style="92" bestFit="1" customWidth="1"/>
    <col min="6916" max="6916" width="8.7109375" style="92" bestFit="1" customWidth="1"/>
    <col min="6917" max="6917" width="5.140625" style="92" bestFit="1" customWidth="1"/>
    <col min="6918" max="6918" width="5.140625" style="92" customWidth="1"/>
    <col min="6919" max="6919" width="9.42578125" style="92" customWidth="1"/>
    <col min="6920" max="6920" width="8.85546875" style="92" bestFit="1" customWidth="1"/>
    <col min="6921" max="6921" width="8.85546875" style="92" customWidth="1"/>
    <col min="6922" max="6922" width="7.140625" style="92" bestFit="1" customWidth="1"/>
    <col min="6923" max="6923" width="9.7109375" style="92" customWidth="1"/>
    <col min="6924" max="6924" width="9.42578125" style="92" bestFit="1" customWidth="1"/>
    <col min="6925" max="6925" width="9.7109375" style="92" bestFit="1" customWidth="1"/>
    <col min="6926" max="6926" width="9.7109375" style="92" customWidth="1"/>
    <col min="6927" max="6927" width="10" style="92" bestFit="1" customWidth="1"/>
    <col min="6928" max="6928" width="9.140625" style="92" customWidth="1"/>
    <col min="6929" max="6929" width="4.85546875" style="92" bestFit="1" customWidth="1"/>
    <col min="6930" max="6931" width="4.85546875" style="92" customWidth="1"/>
    <col min="6932" max="6932" width="9" style="92" customWidth="1"/>
    <col min="6933" max="6933" width="7.5703125" style="92" customWidth="1"/>
    <col min="6934" max="6934" width="7" style="92" customWidth="1"/>
    <col min="6935" max="6935" width="8.140625" style="92" customWidth="1"/>
    <col min="6936" max="7168" width="14" style="92"/>
    <col min="7169" max="7169" width="15.85546875" style="92" customWidth="1"/>
    <col min="7170" max="7170" width="6" style="92" bestFit="1" customWidth="1"/>
    <col min="7171" max="7171" width="6.42578125" style="92" bestFit="1" customWidth="1"/>
    <col min="7172" max="7172" width="8.7109375" style="92" bestFit="1" customWidth="1"/>
    <col min="7173" max="7173" width="5.140625" style="92" bestFit="1" customWidth="1"/>
    <col min="7174" max="7174" width="5.140625" style="92" customWidth="1"/>
    <col min="7175" max="7175" width="9.42578125" style="92" customWidth="1"/>
    <col min="7176" max="7176" width="8.85546875" style="92" bestFit="1" customWidth="1"/>
    <col min="7177" max="7177" width="8.85546875" style="92" customWidth="1"/>
    <col min="7178" max="7178" width="7.140625" style="92" bestFit="1" customWidth="1"/>
    <col min="7179" max="7179" width="9.7109375" style="92" customWidth="1"/>
    <col min="7180" max="7180" width="9.42578125" style="92" bestFit="1" customWidth="1"/>
    <col min="7181" max="7181" width="9.7109375" style="92" bestFit="1" customWidth="1"/>
    <col min="7182" max="7182" width="9.7109375" style="92" customWidth="1"/>
    <col min="7183" max="7183" width="10" style="92" bestFit="1" customWidth="1"/>
    <col min="7184" max="7184" width="9.140625" style="92" customWidth="1"/>
    <col min="7185" max="7185" width="4.85546875" style="92" bestFit="1" customWidth="1"/>
    <col min="7186" max="7187" width="4.85546875" style="92" customWidth="1"/>
    <col min="7188" max="7188" width="9" style="92" customWidth="1"/>
    <col min="7189" max="7189" width="7.5703125" style="92" customWidth="1"/>
    <col min="7190" max="7190" width="7" style="92" customWidth="1"/>
    <col min="7191" max="7191" width="8.140625" style="92" customWidth="1"/>
    <col min="7192" max="7424" width="14" style="92"/>
    <col min="7425" max="7425" width="15.85546875" style="92" customWidth="1"/>
    <col min="7426" max="7426" width="6" style="92" bestFit="1" customWidth="1"/>
    <col min="7427" max="7427" width="6.42578125" style="92" bestFit="1" customWidth="1"/>
    <col min="7428" max="7428" width="8.7109375" style="92" bestFit="1" customWidth="1"/>
    <col min="7429" max="7429" width="5.140625" style="92" bestFit="1" customWidth="1"/>
    <col min="7430" max="7430" width="5.140625" style="92" customWidth="1"/>
    <col min="7431" max="7431" width="9.42578125" style="92" customWidth="1"/>
    <col min="7432" max="7432" width="8.85546875" style="92" bestFit="1" customWidth="1"/>
    <col min="7433" max="7433" width="8.85546875" style="92" customWidth="1"/>
    <col min="7434" max="7434" width="7.140625" style="92" bestFit="1" customWidth="1"/>
    <col min="7435" max="7435" width="9.7109375" style="92" customWidth="1"/>
    <col min="7436" max="7436" width="9.42578125" style="92" bestFit="1" customWidth="1"/>
    <col min="7437" max="7437" width="9.7109375" style="92" bestFit="1" customWidth="1"/>
    <col min="7438" max="7438" width="9.7109375" style="92" customWidth="1"/>
    <col min="7439" max="7439" width="10" style="92" bestFit="1" customWidth="1"/>
    <col min="7440" max="7440" width="9.140625" style="92" customWidth="1"/>
    <col min="7441" max="7441" width="4.85546875" style="92" bestFit="1" customWidth="1"/>
    <col min="7442" max="7443" width="4.85546875" style="92" customWidth="1"/>
    <col min="7444" max="7444" width="9" style="92" customWidth="1"/>
    <col min="7445" max="7445" width="7.5703125" style="92" customWidth="1"/>
    <col min="7446" max="7446" width="7" style="92" customWidth="1"/>
    <col min="7447" max="7447" width="8.140625" style="92" customWidth="1"/>
    <col min="7448" max="7680" width="14" style="92"/>
    <col min="7681" max="7681" width="15.85546875" style="92" customWidth="1"/>
    <col min="7682" max="7682" width="6" style="92" bestFit="1" customWidth="1"/>
    <col min="7683" max="7683" width="6.42578125" style="92" bestFit="1" customWidth="1"/>
    <col min="7684" max="7684" width="8.7109375" style="92" bestFit="1" customWidth="1"/>
    <col min="7685" max="7685" width="5.140625" style="92" bestFit="1" customWidth="1"/>
    <col min="7686" max="7686" width="5.140625" style="92" customWidth="1"/>
    <col min="7687" max="7687" width="9.42578125" style="92" customWidth="1"/>
    <col min="7688" max="7688" width="8.85546875" style="92" bestFit="1" customWidth="1"/>
    <col min="7689" max="7689" width="8.85546875" style="92" customWidth="1"/>
    <col min="7690" max="7690" width="7.140625" style="92" bestFit="1" customWidth="1"/>
    <col min="7691" max="7691" width="9.7109375" style="92" customWidth="1"/>
    <col min="7692" max="7692" width="9.42578125" style="92" bestFit="1" customWidth="1"/>
    <col min="7693" max="7693" width="9.7109375" style="92" bestFit="1" customWidth="1"/>
    <col min="7694" max="7694" width="9.7109375" style="92" customWidth="1"/>
    <col min="7695" max="7695" width="10" style="92" bestFit="1" customWidth="1"/>
    <col min="7696" max="7696" width="9.140625" style="92" customWidth="1"/>
    <col min="7697" max="7697" width="4.85546875" style="92" bestFit="1" customWidth="1"/>
    <col min="7698" max="7699" width="4.85546875" style="92" customWidth="1"/>
    <col min="7700" max="7700" width="9" style="92" customWidth="1"/>
    <col min="7701" max="7701" width="7.5703125" style="92" customWidth="1"/>
    <col min="7702" max="7702" width="7" style="92" customWidth="1"/>
    <col min="7703" max="7703" width="8.140625" style="92" customWidth="1"/>
    <col min="7704" max="7936" width="14" style="92"/>
    <col min="7937" max="7937" width="15.85546875" style="92" customWidth="1"/>
    <col min="7938" max="7938" width="6" style="92" bestFit="1" customWidth="1"/>
    <col min="7939" max="7939" width="6.42578125" style="92" bestFit="1" customWidth="1"/>
    <col min="7940" max="7940" width="8.7109375" style="92" bestFit="1" customWidth="1"/>
    <col min="7941" max="7941" width="5.140625" style="92" bestFit="1" customWidth="1"/>
    <col min="7942" max="7942" width="5.140625" style="92" customWidth="1"/>
    <col min="7943" max="7943" width="9.42578125" style="92" customWidth="1"/>
    <col min="7944" max="7944" width="8.85546875" style="92" bestFit="1" customWidth="1"/>
    <col min="7945" max="7945" width="8.85546875" style="92" customWidth="1"/>
    <col min="7946" max="7946" width="7.140625" style="92" bestFit="1" customWidth="1"/>
    <col min="7947" max="7947" width="9.7109375" style="92" customWidth="1"/>
    <col min="7948" max="7948" width="9.42578125" style="92" bestFit="1" customWidth="1"/>
    <col min="7949" max="7949" width="9.7109375" style="92" bestFit="1" customWidth="1"/>
    <col min="7950" max="7950" width="9.7109375" style="92" customWidth="1"/>
    <col min="7951" max="7951" width="10" style="92" bestFit="1" customWidth="1"/>
    <col min="7952" max="7952" width="9.140625" style="92" customWidth="1"/>
    <col min="7953" max="7953" width="4.85546875" style="92" bestFit="1" customWidth="1"/>
    <col min="7954" max="7955" width="4.85546875" style="92" customWidth="1"/>
    <col min="7956" max="7956" width="9" style="92" customWidth="1"/>
    <col min="7957" max="7957" width="7.5703125" style="92" customWidth="1"/>
    <col min="7958" max="7958" width="7" style="92" customWidth="1"/>
    <col min="7959" max="7959" width="8.140625" style="92" customWidth="1"/>
    <col min="7960" max="8192" width="14" style="92"/>
    <col min="8193" max="8193" width="15.85546875" style="92" customWidth="1"/>
    <col min="8194" max="8194" width="6" style="92" bestFit="1" customWidth="1"/>
    <col min="8195" max="8195" width="6.42578125" style="92" bestFit="1" customWidth="1"/>
    <col min="8196" max="8196" width="8.7109375" style="92" bestFit="1" customWidth="1"/>
    <col min="8197" max="8197" width="5.140625" style="92" bestFit="1" customWidth="1"/>
    <col min="8198" max="8198" width="5.140625" style="92" customWidth="1"/>
    <col min="8199" max="8199" width="9.42578125" style="92" customWidth="1"/>
    <col min="8200" max="8200" width="8.85546875" style="92" bestFit="1" customWidth="1"/>
    <col min="8201" max="8201" width="8.85546875" style="92" customWidth="1"/>
    <col min="8202" max="8202" width="7.140625" style="92" bestFit="1" customWidth="1"/>
    <col min="8203" max="8203" width="9.7109375" style="92" customWidth="1"/>
    <col min="8204" max="8204" width="9.42578125" style="92" bestFit="1" customWidth="1"/>
    <col min="8205" max="8205" width="9.7109375" style="92" bestFit="1" customWidth="1"/>
    <col min="8206" max="8206" width="9.7109375" style="92" customWidth="1"/>
    <col min="8207" max="8207" width="10" style="92" bestFit="1" customWidth="1"/>
    <col min="8208" max="8208" width="9.140625" style="92" customWidth="1"/>
    <col min="8209" max="8209" width="4.85546875" style="92" bestFit="1" customWidth="1"/>
    <col min="8210" max="8211" width="4.85546875" style="92" customWidth="1"/>
    <col min="8212" max="8212" width="9" style="92" customWidth="1"/>
    <col min="8213" max="8213" width="7.5703125" style="92" customWidth="1"/>
    <col min="8214" max="8214" width="7" style="92" customWidth="1"/>
    <col min="8215" max="8215" width="8.140625" style="92" customWidth="1"/>
    <col min="8216" max="8448" width="14" style="92"/>
    <col min="8449" max="8449" width="15.85546875" style="92" customWidth="1"/>
    <col min="8450" max="8450" width="6" style="92" bestFit="1" customWidth="1"/>
    <col min="8451" max="8451" width="6.42578125" style="92" bestFit="1" customWidth="1"/>
    <col min="8452" max="8452" width="8.7109375" style="92" bestFit="1" customWidth="1"/>
    <col min="8453" max="8453" width="5.140625" style="92" bestFit="1" customWidth="1"/>
    <col min="8454" max="8454" width="5.140625" style="92" customWidth="1"/>
    <col min="8455" max="8455" width="9.42578125" style="92" customWidth="1"/>
    <col min="8456" max="8456" width="8.85546875" style="92" bestFit="1" customWidth="1"/>
    <col min="8457" max="8457" width="8.85546875" style="92" customWidth="1"/>
    <col min="8458" max="8458" width="7.140625" style="92" bestFit="1" customWidth="1"/>
    <col min="8459" max="8459" width="9.7109375" style="92" customWidth="1"/>
    <col min="8460" max="8460" width="9.42578125" style="92" bestFit="1" customWidth="1"/>
    <col min="8461" max="8461" width="9.7109375" style="92" bestFit="1" customWidth="1"/>
    <col min="8462" max="8462" width="9.7109375" style="92" customWidth="1"/>
    <col min="8463" max="8463" width="10" style="92" bestFit="1" customWidth="1"/>
    <col min="8464" max="8464" width="9.140625" style="92" customWidth="1"/>
    <col min="8465" max="8465" width="4.85546875" style="92" bestFit="1" customWidth="1"/>
    <col min="8466" max="8467" width="4.85546875" style="92" customWidth="1"/>
    <col min="8468" max="8468" width="9" style="92" customWidth="1"/>
    <col min="8469" max="8469" width="7.5703125" style="92" customWidth="1"/>
    <col min="8470" max="8470" width="7" style="92" customWidth="1"/>
    <col min="8471" max="8471" width="8.140625" style="92" customWidth="1"/>
    <col min="8472" max="8704" width="14" style="92"/>
    <col min="8705" max="8705" width="15.85546875" style="92" customWidth="1"/>
    <col min="8706" max="8706" width="6" style="92" bestFit="1" customWidth="1"/>
    <col min="8707" max="8707" width="6.42578125" style="92" bestFit="1" customWidth="1"/>
    <col min="8708" max="8708" width="8.7109375" style="92" bestFit="1" customWidth="1"/>
    <col min="8709" max="8709" width="5.140625" style="92" bestFit="1" customWidth="1"/>
    <col min="8710" max="8710" width="5.140625" style="92" customWidth="1"/>
    <col min="8711" max="8711" width="9.42578125" style="92" customWidth="1"/>
    <col min="8712" max="8712" width="8.85546875" style="92" bestFit="1" customWidth="1"/>
    <col min="8713" max="8713" width="8.85546875" style="92" customWidth="1"/>
    <col min="8714" max="8714" width="7.140625" style="92" bestFit="1" customWidth="1"/>
    <col min="8715" max="8715" width="9.7109375" style="92" customWidth="1"/>
    <col min="8716" max="8716" width="9.42578125" style="92" bestFit="1" customWidth="1"/>
    <col min="8717" max="8717" width="9.7109375" style="92" bestFit="1" customWidth="1"/>
    <col min="8718" max="8718" width="9.7109375" style="92" customWidth="1"/>
    <col min="8719" max="8719" width="10" style="92" bestFit="1" customWidth="1"/>
    <col min="8720" max="8720" width="9.140625" style="92" customWidth="1"/>
    <col min="8721" max="8721" width="4.85546875" style="92" bestFit="1" customWidth="1"/>
    <col min="8722" max="8723" width="4.85546875" style="92" customWidth="1"/>
    <col min="8724" max="8724" width="9" style="92" customWidth="1"/>
    <col min="8725" max="8725" width="7.5703125" style="92" customWidth="1"/>
    <col min="8726" max="8726" width="7" style="92" customWidth="1"/>
    <col min="8727" max="8727" width="8.140625" style="92" customWidth="1"/>
    <col min="8728" max="8960" width="14" style="92"/>
    <col min="8961" max="8961" width="15.85546875" style="92" customWidth="1"/>
    <col min="8962" max="8962" width="6" style="92" bestFit="1" customWidth="1"/>
    <col min="8963" max="8963" width="6.42578125" style="92" bestFit="1" customWidth="1"/>
    <col min="8964" max="8964" width="8.7109375" style="92" bestFit="1" customWidth="1"/>
    <col min="8965" max="8965" width="5.140625" style="92" bestFit="1" customWidth="1"/>
    <col min="8966" max="8966" width="5.140625" style="92" customWidth="1"/>
    <col min="8967" max="8967" width="9.42578125" style="92" customWidth="1"/>
    <col min="8968" max="8968" width="8.85546875" style="92" bestFit="1" customWidth="1"/>
    <col min="8969" max="8969" width="8.85546875" style="92" customWidth="1"/>
    <col min="8970" max="8970" width="7.140625" style="92" bestFit="1" customWidth="1"/>
    <col min="8971" max="8971" width="9.7109375" style="92" customWidth="1"/>
    <col min="8972" max="8972" width="9.42578125" style="92" bestFit="1" customWidth="1"/>
    <col min="8973" max="8973" width="9.7109375" style="92" bestFit="1" customWidth="1"/>
    <col min="8974" max="8974" width="9.7109375" style="92" customWidth="1"/>
    <col min="8975" max="8975" width="10" style="92" bestFit="1" customWidth="1"/>
    <col min="8976" max="8976" width="9.140625" style="92" customWidth="1"/>
    <col min="8977" max="8977" width="4.85546875" style="92" bestFit="1" customWidth="1"/>
    <col min="8978" max="8979" width="4.85546875" style="92" customWidth="1"/>
    <col min="8980" max="8980" width="9" style="92" customWidth="1"/>
    <col min="8981" max="8981" width="7.5703125" style="92" customWidth="1"/>
    <col min="8982" max="8982" width="7" style="92" customWidth="1"/>
    <col min="8983" max="8983" width="8.140625" style="92" customWidth="1"/>
    <col min="8984" max="9216" width="14" style="92"/>
    <col min="9217" max="9217" width="15.85546875" style="92" customWidth="1"/>
    <col min="9218" max="9218" width="6" style="92" bestFit="1" customWidth="1"/>
    <col min="9219" max="9219" width="6.42578125" style="92" bestFit="1" customWidth="1"/>
    <col min="9220" max="9220" width="8.7109375" style="92" bestFit="1" customWidth="1"/>
    <col min="9221" max="9221" width="5.140625" style="92" bestFit="1" customWidth="1"/>
    <col min="9222" max="9222" width="5.140625" style="92" customWidth="1"/>
    <col min="9223" max="9223" width="9.42578125" style="92" customWidth="1"/>
    <col min="9224" max="9224" width="8.85546875" style="92" bestFit="1" customWidth="1"/>
    <col min="9225" max="9225" width="8.85546875" style="92" customWidth="1"/>
    <col min="9226" max="9226" width="7.140625" style="92" bestFit="1" customWidth="1"/>
    <col min="9227" max="9227" width="9.7109375" style="92" customWidth="1"/>
    <col min="9228" max="9228" width="9.42578125" style="92" bestFit="1" customWidth="1"/>
    <col min="9229" max="9229" width="9.7109375" style="92" bestFit="1" customWidth="1"/>
    <col min="9230" max="9230" width="9.7109375" style="92" customWidth="1"/>
    <col min="9231" max="9231" width="10" style="92" bestFit="1" customWidth="1"/>
    <col min="9232" max="9232" width="9.140625" style="92" customWidth="1"/>
    <col min="9233" max="9233" width="4.85546875" style="92" bestFit="1" customWidth="1"/>
    <col min="9234" max="9235" width="4.85546875" style="92" customWidth="1"/>
    <col min="9236" max="9236" width="9" style="92" customWidth="1"/>
    <col min="9237" max="9237" width="7.5703125" style="92" customWidth="1"/>
    <col min="9238" max="9238" width="7" style="92" customWidth="1"/>
    <col min="9239" max="9239" width="8.140625" style="92" customWidth="1"/>
    <col min="9240" max="9472" width="14" style="92"/>
    <col min="9473" max="9473" width="15.85546875" style="92" customWidth="1"/>
    <col min="9474" max="9474" width="6" style="92" bestFit="1" customWidth="1"/>
    <col min="9475" max="9475" width="6.42578125" style="92" bestFit="1" customWidth="1"/>
    <col min="9476" max="9476" width="8.7109375" style="92" bestFit="1" customWidth="1"/>
    <col min="9477" max="9477" width="5.140625" style="92" bestFit="1" customWidth="1"/>
    <col min="9478" max="9478" width="5.140625" style="92" customWidth="1"/>
    <col min="9479" max="9479" width="9.42578125" style="92" customWidth="1"/>
    <col min="9480" max="9480" width="8.85546875" style="92" bestFit="1" customWidth="1"/>
    <col min="9481" max="9481" width="8.85546875" style="92" customWidth="1"/>
    <col min="9482" max="9482" width="7.140625" style="92" bestFit="1" customWidth="1"/>
    <col min="9483" max="9483" width="9.7109375" style="92" customWidth="1"/>
    <col min="9484" max="9484" width="9.42578125" style="92" bestFit="1" customWidth="1"/>
    <col min="9485" max="9485" width="9.7109375" style="92" bestFit="1" customWidth="1"/>
    <col min="9486" max="9486" width="9.7109375" style="92" customWidth="1"/>
    <col min="9487" max="9487" width="10" style="92" bestFit="1" customWidth="1"/>
    <col min="9488" max="9488" width="9.140625" style="92" customWidth="1"/>
    <col min="9489" max="9489" width="4.85546875" style="92" bestFit="1" customWidth="1"/>
    <col min="9490" max="9491" width="4.85546875" style="92" customWidth="1"/>
    <col min="9492" max="9492" width="9" style="92" customWidth="1"/>
    <col min="9493" max="9493" width="7.5703125" style="92" customWidth="1"/>
    <col min="9494" max="9494" width="7" style="92" customWidth="1"/>
    <col min="9495" max="9495" width="8.140625" style="92" customWidth="1"/>
    <col min="9496" max="9728" width="14" style="92"/>
    <col min="9729" max="9729" width="15.85546875" style="92" customWidth="1"/>
    <col min="9730" max="9730" width="6" style="92" bestFit="1" customWidth="1"/>
    <col min="9731" max="9731" width="6.42578125" style="92" bestFit="1" customWidth="1"/>
    <col min="9732" max="9732" width="8.7109375" style="92" bestFit="1" customWidth="1"/>
    <col min="9733" max="9733" width="5.140625" style="92" bestFit="1" customWidth="1"/>
    <col min="9734" max="9734" width="5.140625" style="92" customWidth="1"/>
    <col min="9735" max="9735" width="9.42578125" style="92" customWidth="1"/>
    <col min="9736" max="9736" width="8.85546875" style="92" bestFit="1" customWidth="1"/>
    <col min="9737" max="9737" width="8.85546875" style="92" customWidth="1"/>
    <col min="9738" max="9738" width="7.140625" style="92" bestFit="1" customWidth="1"/>
    <col min="9739" max="9739" width="9.7109375" style="92" customWidth="1"/>
    <col min="9740" max="9740" width="9.42578125" style="92" bestFit="1" customWidth="1"/>
    <col min="9741" max="9741" width="9.7109375" style="92" bestFit="1" customWidth="1"/>
    <col min="9742" max="9742" width="9.7109375" style="92" customWidth="1"/>
    <col min="9743" max="9743" width="10" style="92" bestFit="1" customWidth="1"/>
    <col min="9744" max="9744" width="9.140625" style="92" customWidth="1"/>
    <col min="9745" max="9745" width="4.85546875" style="92" bestFit="1" customWidth="1"/>
    <col min="9746" max="9747" width="4.85546875" style="92" customWidth="1"/>
    <col min="9748" max="9748" width="9" style="92" customWidth="1"/>
    <col min="9749" max="9749" width="7.5703125" style="92" customWidth="1"/>
    <col min="9750" max="9750" width="7" style="92" customWidth="1"/>
    <col min="9751" max="9751" width="8.140625" style="92" customWidth="1"/>
    <col min="9752" max="9984" width="14" style="92"/>
    <col min="9985" max="9985" width="15.85546875" style="92" customWidth="1"/>
    <col min="9986" max="9986" width="6" style="92" bestFit="1" customWidth="1"/>
    <col min="9987" max="9987" width="6.42578125" style="92" bestFit="1" customWidth="1"/>
    <col min="9988" max="9988" width="8.7109375" style="92" bestFit="1" customWidth="1"/>
    <col min="9989" max="9989" width="5.140625" style="92" bestFit="1" customWidth="1"/>
    <col min="9990" max="9990" width="5.140625" style="92" customWidth="1"/>
    <col min="9991" max="9991" width="9.42578125" style="92" customWidth="1"/>
    <col min="9992" max="9992" width="8.85546875" style="92" bestFit="1" customWidth="1"/>
    <col min="9993" max="9993" width="8.85546875" style="92" customWidth="1"/>
    <col min="9994" max="9994" width="7.140625" style="92" bestFit="1" customWidth="1"/>
    <col min="9995" max="9995" width="9.7109375" style="92" customWidth="1"/>
    <col min="9996" max="9996" width="9.42578125" style="92" bestFit="1" customWidth="1"/>
    <col min="9997" max="9997" width="9.7109375" style="92" bestFit="1" customWidth="1"/>
    <col min="9998" max="9998" width="9.7109375" style="92" customWidth="1"/>
    <col min="9999" max="9999" width="10" style="92" bestFit="1" customWidth="1"/>
    <col min="10000" max="10000" width="9.140625" style="92" customWidth="1"/>
    <col min="10001" max="10001" width="4.85546875" style="92" bestFit="1" customWidth="1"/>
    <col min="10002" max="10003" width="4.85546875" style="92" customWidth="1"/>
    <col min="10004" max="10004" width="9" style="92" customWidth="1"/>
    <col min="10005" max="10005" width="7.5703125" style="92" customWidth="1"/>
    <col min="10006" max="10006" width="7" style="92" customWidth="1"/>
    <col min="10007" max="10007" width="8.140625" style="92" customWidth="1"/>
    <col min="10008" max="10240" width="14" style="92"/>
    <col min="10241" max="10241" width="15.85546875" style="92" customWidth="1"/>
    <col min="10242" max="10242" width="6" style="92" bestFit="1" customWidth="1"/>
    <col min="10243" max="10243" width="6.42578125" style="92" bestFit="1" customWidth="1"/>
    <col min="10244" max="10244" width="8.7109375" style="92" bestFit="1" customWidth="1"/>
    <col min="10245" max="10245" width="5.140625" style="92" bestFit="1" customWidth="1"/>
    <col min="10246" max="10246" width="5.140625" style="92" customWidth="1"/>
    <col min="10247" max="10247" width="9.42578125" style="92" customWidth="1"/>
    <col min="10248" max="10248" width="8.85546875" style="92" bestFit="1" customWidth="1"/>
    <col min="10249" max="10249" width="8.85546875" style="92" customWidth="1"/>
    <col min="10250" max="10250" width="7.140625" style="92" bestFit="1" customWidth="1"/>
    <col min="10251" max="10251" width="9.7109375" style="92" customWidth="1"/>
    <col min="10252" max="10252" width="9.42578125" style="92" bestFit="1" customWidth="1"/>
    <col min="10253" max="10253" width="9.7109375" style="92" bestFit="1" customWidth="1"/>
    <col min="10254" max="10254" width="9.7109375" style="92" customWidth="1"/>
    <col min="10255" max="10255" width="10" style="92" bestFit="1" customWidth="1"/>
    <col min="10256" max="10256" width="9.140625" style="92" customWidth="1"/>
    <col min="10257" max="10257" width="4.85546875" style="92" bestFit="1" customWidth="1"/>
    <col min="10258" max="10259" width="4.85546875" style="92" customWidth="1"/>
    <col min="10260" max="10260" width="9" style="92" customWidth="1"/>
    <col min="10261" max="10261" width="7.5703125" style="92" customWidth="1"/>
    <col min="10262" max="10262" width="7" style="92" customWidth="1"/>
    <col min="10263" max="10263" width="8.140625" style="92" customWidth="1"/>
    <col min="10264" max="10496" width="14" style="92"/>
    <col min="10497" max="10497" width="15.85546875" style="92" customWidth="1"/>
    <col min="10498" max="10498" width="6" style="92" bestFit="1" customWidth="1"/>
    <col min="10499" max="10499" width="6.42578125" style="92" bestFit="1" customWidth="1"/>
    <col min="10500" max="10500" width="8.7109375" style="92" bestFit="1" customWidth="1"/>
    <col min="10501" max="10501" width="5.140625" style="92" bestFit="1" customWidth="1"/>
    <col min="10502" max="10502" width="5.140625" style="92" customWidth="1"/>
    <col min="10503" max="10503" width="9.42578125" style="92" customWidth="1"/>
    <col min="10504" max="10504" width="8.85546875" style="92" bestFit="1" customWidth="1"/>
    <col min="10505" max="10505" width="8.85546875" style="92" customWidth="1"/>
    <col min="10506" max="10506" width="7.140625" style="92" bestFit="1" customWidth="1"/>
    <col min="10507" max="10507" width="9.7109375" style="92" customWidth="1"/>
    <col min="10508" max="10508" width="9.42578125" style="92" bestFit="1" customWidth="1"/>
    <col min="10509" max="10509" width="9.7109375" style="92" bestFit="1" customWidth="1"/>
    <col min="10510" max="10510" width="9.7109375" style="92" customWidth="1"/>
    <col min="10511" max="10511" width="10" style="92" bestFit="1" customWidth="1"/>
    <col min="10512" max="10512" width="9.140625" style="92" customWidth="1"/>
    <col min="10513" max="10513" width="4.85546875" style="92" bestFit="1" customWidth="1"/>
    <col min="10514" max="10515" width="4.85546875" style="92" customWidth="1"/>
    <col min="10516" max="10516" width="9" style="92" customWidth="1"/>
    <col min="10517" max="10517" width="7.5703125" style="92" customWidth="1"/>
    <col min="10518" max="10518" width="7" style="92" customWidth="1"/>
    <col min="10519" max="10519" width="8.140625" style="92" customWidth="1"/>
    <col min="10520" max="10752" width="14" style="92"/>
    <col min="10753" max="10753" width="15.85546875" style="92" customWidth="1"/>
    <col min="10754" max="10754" width="6" style="92" bestFit="1" customWidth="1"/>
    <col min="10755" max="10755" width="6.42578125" style="92" bestFit="1" customWidth="1"/>
    <col min="10756" max="10756" width="8.7109375" style="92" bestFit="1" customWidth="1"/>
    <col min="10757" max="10757" width="5.140625" style="92" bestFit="1" customWidth="1"/>
    <col min="10758" max="10758" width="5.140625" style="92" customWidth="1"/>
    <col min="10759" max="10759" width="9.42578125" style="92" customWidth="1"/>
    <col min="10760" max="10760" width="8.85546875" style="92" bestFit="1" customWidth="1"/>
    <col min="10761" max="10761" width="8.85546875" style="92" customWidth="1"/>
    <col min="10762" max="10762" width="7.140625" style="92" bestFit="1" customWidth="1"/>
    <col min="10763" max="10763" width="9.7109375" style="92" customWidth="1"/>
    <col min="10764" max="10764" width="9.42578125" style="92" bestFit="1" customWidth="1"/>
    <col min="10765" max="10765" width="9.7109375" style="92" bestFit="1" customWidth="1"/>
    <col min="10766" max="10766" width="9.7109375" style="92" customWidth="1"/>
    <col min="10767" max="10767" width="10" style="92" bestFit="1" customWidth="1"/>
    <col min="10768" max="10768" width="9.140625" style="92" customWidth="1"/>
    <col min="10769" max="10769" width="4.85546875" style="92" bestFit="1" customWidth="1"/>
    <col min="10770" max="10771" width="4.85546875" style="92" customWidth="1"/>
    <col min="10772" max="10772" width="9" style="92" customWidth="1"/>
    <col min="10773" max="10773" width="7.5703125" style="92" customWidth="1"/>
    <col min="10774" max="10774" width="7" style="92" customWidth="1"/>
    <col min="10775" max="10775" width="8.140625" style="92" customWidth="1"/>
    <col min="10776" max="11008" width="14" style="92"/>
    <col min="11009" max="11009" width="15.85546875" style="92" customWidth="1"/>
    <col min="11010" max="11010" width="6" style="92" bestFit="1" customWidth="1"/>
    <col min="11011" max="11011" width="6.42578125" style="92" bestFit="1" customWidth="1"/>
    <col min="11012" max="11012" width="8.7109375" style="92" bestFit="1" customWidth="1"/>
    <col min="11013" max="11013" width="5.140625" style="92" bestFit="1" customWidth="1"/>
    <col min="11014" max="11014" width="5.140625" style="92" customWidth="1"/>
    <col min="11015" max="11015" width="9.42578125" style="92" customWidth="1"/>
    <col min="11016" max="11016" width="8.85546875" style="92" bestFit="1" customWidth="1"/>
    <col min="11017" max="11017" width="8.85546875" style="92" customWidth="1"/>
    <col min="11018" max="11018" width="7.140625" style="92" bestFit="1" customWidth="1"/>
    <col min="11019" max="11019" width="9.7109375" style="92" customWidth="1"/>
    <col min="11020" max="11020" width="9.42578125" style="92" bestFit="1" customWidth="1"/>
    <col min="11021" max="11021" width="9.7109375" style="92" bestFit="1" customWidth="1"/>
    <col min="11022" max="11022" width="9.7109375" style="92" customWidth="1"/>
    <col min="11023" max="11023" width="10" style="92" bestFit="1" customWidth="1"/>
    <col min="11024" max="11024" width="9.140625" style="92" customWidth="1"/>
    <col min="11025" max="11025" width="4.85546875" style="92" bestFit="1" customWidth="1"/>
    <col min="11026" max="11027" width="4.85546875" style="92" customWidth="1"/>
    <col min="11028" max="11028" width="9" style="92" customWidth="1"/>
    <col min="11029" max="11029" width="7.5703125" style="92" customWidth="1"/>
    <col min="11030" max="11030" width="7" style="92" customWidth="1"/>
    <col min="11031" max="11031" width="8.140625" style="92" customWidth="1"/>
    <col min="11032" max="11264" width="14" style="92"/>
    <col min="11265" max="11265" width="15.85546875" style="92" customWidth="1"/>
    <col min="11266" max="11266" width="6" style="92" bestFit="1" customWidth="1"/>
    <col min="11267" max="11267" width="6.42578125" style="92" bestFit="1" customWidth="1"/>
    <col min="11268" max="11268" width="8.7109375" style="92" bestFit="1" customWidth="1"/>
    <col min="11269" max="11269" width="5.140625" style="92" bestFit="1" customWidth="1"/>
    <col min="11270" max="11270" width="5.140625" style="92" customWidth="1"/>
    <col min="11271" max="11271" width="9.42578125" style="92" customWidth="1"/>
    <col min="11272" max="11272" width="8.85546875" style="92" bestFit="1" customWidth="1"/>
    <col min="11273" max="11273" width="8.85546875" style="92" customWidth="1"/>
    <col min="11274" max="11274" width="7.140625" style="92" bestFit="1" customWidth="1"/>
    <col min="11275" max="11275" width="9.7109375" style="92" customWidth="1"/>
    <col min="11276" max="11276" width="9.42578125" style="92" bestFit="1" customWidth="1"/>
    <col min="11277" max="11277" width="9.7109375" style="92" bestFit="1" customWidth="1"/>
    <col min="11278" max="11278" width="9.7109375" style="92" customWidth="1"/>
    <col min="11279" max="11279" width="10" style="92" bestFit="1" customWidth="1"/>
    <col min="11280" max="11280" width="9.140625" style="92" customWidth="1"/>
    <col min="11281" max="11281" width="4.85546875" style="92" bestFit="1" customWidth="1"/>
    <col min="11282" max="11283" width="4.85546875" style="92" customWidth="1"/>
    <col min="11284" max="11284" width="9" style="92" customWidth="1"/>
    <col min="11285" max="11285" width="7.5703125" style="92" customWidth="1"/>
    <col min="11286" max="11286" width="7" style="92" customWidth="1"/>
    <col min="11287" max="11287" width="8.140625" style="92" customWidth="1"/>
    <col min="11288" max="11520" width="14" style="92"/>
    <col min="11521" max="11521" width="15.85546875" style="92" customWidth="1"/>
    <col min="11522" max="11522" width="6" style="92" bestFit="1" customWidth="1"/>
    <col min="11523" max="11523" width="6.42578125" style="92" bestFit="1" customWidth="1"/>
    <col min="11524" max="11524" width="8.7109375" style="92" bestFit="1" customWidth="1"/>
    <col min="11525" max="11525" width="5.140625" style="92" bestFit="1" customWidth="1"/>
    <col min="11526" max="11526" width="5.140625" style="92" customWidth="1"/>
    <col min="11527" max="11527" width="9.42578125" style="92" customWidth="1"/>
    <col min="11528" max="11528" width="8.85546875" style="92" bestFit="1" customWidth="1"/>
    <col min="11529" max="11529" width="8.85546875" style="92" customWidth="1"/>
    <col min="11530" max="11530" width="7.140625" style="92" bestFit="1" customWidth="1"/>
    <col min="11531" max="11531" width="9.7109375" style="92" customWidth="1"/>
    <col min="11532" max="11532" width="9.42578125" style="92" bestFit="1" customWidth="1"/>
    <col min="11533" max="11533" width="9.7109375" style="92" bestFit="1" customWidth="1"/>
    <col min="11534" max="11534" width="9.7109375" style="92" customWidth="1"/>
    <col min="11535" max="11535" width="10" style="92" bestFit="1" customWidth="1"/>
    <col min="11536" max="11536" width="9.140625" style="92" customWidth="1"/>
    <col min="11537" max="11537" width="4.85546875" style="92" bestFit="1" customWidth="1"/>
    <col min="11538" max="11539" width="4.85546875" style="92" customWidth="1"/>
    <col min="11540" max="11540" width="9" style="92" customWidth="1"/>
    <col min="11541" max="11541" width="7.5703125" style="92" customWidth="1"/>
    <col min="11542" max="11542" width="7" style="92" customWidth="1"/>
    <col min="11543" max="11543" width="8.140625" style="92" customWidth="1"/>
    <col min="11544" max="11776" width="14" style="92"/>
    <col min="11777" max="11777" width="15.85546875" style="92" customWidth="1"/>
    <col min="11778" max="11778" width="6" style="92" bestFit="1" customWidth="1"/>
    <col min="11779" max="11779" width="6.42578125" style="92" bestFit="1" customWidth="1"/>
    <col min="11780" max="11780" width="8.7109375" style="92" bestFit="1" customWidth="1"/>
    <col min="11781" max="11781" width="5.140625" style="92" bestFit="1" customWidth="1"/>
    <col min="11782" max="11782" width="5.140625" style="92" customWidth="1"/>
    <col min="11783" max="11783" width="9.42578125" style="92" customWidth="1"/>
    <col min="11784" max="11784" width="8.85546875" style="92" bestFit="1" customWidth="1"/>
    <col min="11785" max="11785" width="8.85546875" style="92" customWidth="1"/>
    <col min="11786" max="11786" width="7.140625" style="92" bestFit="1" customWidth="1"/>
    <col min="11787" max="11787" width="9.7109375" style="92" customWidth="1"/>
    <col min="11788" max="11788" width="9.42578125" style="92" bestFit="1" customWidth="1"/>
    <col min="11789" max="11789" width="9.7109375" style="92" bestFit="1" customWidth="1"/>
    <col min="11790" max="11790" width="9.7109375" style="92" customWidth="1"/>
    <col min="11791" max="11791" width="10" style="92" bestFit="1" customWidth="1"/>
    <col min="11792" max="11792" width="9.140625" style="92" customWidth="1"/>
    <col min="11793" max="11793" width="4.85546875" style="92" bestFit="1" customWidth="1"/>
    <col min="11794" max="11795" width="4.85546875" style="92" customWidth="1"/>
    <col min="11796" max="11796" width="9" style="92" customWidth="1"/>
    <col min="11797" max="11797" width="7.5703125" style="92" customWidth="1"/>
    <col min="11798" max="11798" width="7" style="92" customWidth="1"/>
    <col min="11799" max="11799" width="8.140625" style="92" customWidth="1"/>
    <col min="11800" max="12032" width="14" style="92"/>
    <col min="12033" max="12033" width="15.85546875" style="92" customWidth="1"/>
    <col min="12034" max="12034" width="6" style="92" bestFit="1" customWidth="1"/>
    <col min="12035" max="12035" width="6.42578125" style="92" bestFit="1" customWidth="1"/>
    <col min="12036" max="12036" width="8.7109375" style="92" bestFit="1" customWidth="1"/>
    <col min="12037" max="12037" width="5.140625" style="92" bestFit="1" customWidth="1"/>
    <col min="12038" max="12038" width="5.140625" style="92" customWidth="1"/>
    <col min="12039" max="12039" width="9.42578125" style="92" customWidth="1"/>
    <col min="12040" max="12040" width="8.85546875" style="92" bestFit="1" customWidth="1"/>
    <col min="12041" max="12041" width="8.85546875" style="92" customWidth="1"/>
    <col min="12042" max="12042" width="7.140625" style="92" bestFit="1" customWidth="1"/>
    <col min="12043" max="12043" width="9.7109375" style="92" customWidth="1"/>
    <col min="12044" max="12044" width="9.42578125" style="92" bestFit="1" customWidth="1"/>
    <col min="12045" max="12045" width="9.7109375" style="92" bestFit="1" customWidth="1"/>
    <col min="12046" max="12046" width="9.7109375" style="92" customWidth="1"/>
    <col min="12047" max="12047" width="10" style="92" bestFit="1" customWidth="1"/>
    <col min="12048" max="12048" width="9.140625" style="92" customWidth="1"/>
    <col min="12049" max="12049" width="4.85546875" style="92" bestFit="1" customWidth="1"/>
    <col min="12050" max="12051" width="4.85546875" style="92" customWidth="1"/>
    <col min="12052" max="12052" width="9" style="92" customWidth="1"/>
    <col min="12053" max="12053" width="7.5703125" style="92" customWidth="1"/>
    <col min="12054" max="12054" width="7" style="92" customWidth="1"/>
    <col min="12055" max="12055" width="8.140625" style="92" customWidth="1"/>
    <col min="12056" max="12288" width="14" style="92"/>
    <col min="12289" max="12289" width="15.85546875" style="92" customWidth="1"/>
    <col min="12290" max="12290" width="6" style="92" bestFit="1" customWidth="1"/>
    <col min="12291" max="12291" width="6.42578125" style="92" bestFit="1" customWidth="1"/>
    <col min="12292" max="12292" width="8.7109375" style="92" bestFit="1" customWidth="1"/>
    <col min="12293" max="12293" width="5.140625" style="92" bestFit="1" customWidth="1"/>
    <col min="12294" max="12294" width="5.140625" style="92" customWidth="1"/>
    <col min="12295" max="12295" width="9.42578125" style="92" customWidth="1"/>
    <col min="12296" max="12296" width="8.85546875" style="92" bestFit="1" customWidth="1"/>
    <col min="12297" max="12297" width="8.85546875" style="92" customWidth="1"/>
    <col min="12298" max="12298" width="7.140625" style="92" bestFit="1" customWidth="1"/>
    <col min="12299" max="12299" width="9.7109375" style="92" customWidth="1"/>
    <col min="12300" max="12300" width="9.42578125" style="92" bestFit="1" customWidth="1"/>
    <col min="12301" max="12301" width="9.7109375" style="92" bestFit="1" customWidth="1"/>
    <col min="12302" max="12302" width="9.7109375" style="92" customWidth="1"/>
    <col min="12303" max="12303" width="10" style="92" bestFit="1" customWidth="1"/>
    <col min="12304" max="12304" width="9.140625" style="92" customWidth="1"/>
    <col min="12305" max="12305" width="4.85546875" style="92" bestFit="1" customWidth="1"/>
    <col min="12306" max="12307" width="4.85546875" style="92" customWidth="1"/>
    <col min="12308" max="12308" width="9" style="92" customWidth="1"/>
    <col min="12309" max="12309" width="7.5703125" style="92" customWidth="1"/>
    <col min="12310" max="12310" width="7" style="92" customWidth="1"/>
    <col min="12311" max="12311" width="8.140625" style="92" customWidth="1"/>
    <col min="12312" max="12544" width="14" style="92"/>
    <col min="12545" max="12545" width="15.85546875" style="92" customWidth="1"/>
    <col min="12546" max="12546" width="6" style="92" bestFit="1" customWidth="1"/>
    <col min="12547" max="12547" width="6.42578125" style="92" bestFit="1" customWidth="1"/>
    <col min="12548" max="12548" width="8.7109375" style="92" bestFit="1" customWidth="1"/>
    <col min="12549" max="12549" width="5.140625" style="92" bestFit="1" customWidth="1"/>
    <col min="12550" max="12550" width="5.140625" style="92" customWidth="1"/>
    <col min="12551" max="12551" width="9.42578125" style="92" customWidth="1"/>
    <col min="12552" max="12552" width="8.85546875" style="92" bestFit="1" customWidth="1"/>
    <col min="12553" max="12553" width="8.85546875" style="92" customWidth="1"/>
    <col min="12554" max="12554" width="7.140625" style="92" bestFit="1" customWidth="1"/>
    <col min="12555" max="12555" width="9.7109375" style="92" customWidth="1"/>
    <col min="12556" max="12556" width="9.42578125" style="92" bestFit="1" customWidth="1"/>
    <col min="12557" max="12557" width="9.7109375" style="92" bestFit="1" customWidth="1"/>
    <col min="12558" max="12558" width="9.7109375" style="92" customWidth="1"/>
    <col min="12559" max="12559" width="10" style="92" bestFit="1" customWidth="1"/>
    <col min="12560" max="12560" width="9.140625" style="92" customWidth="1"/>
    <col min="12561" max="12561" width="4.85546875" style="92" bestFit="1" customWidth="1"/>
    <col min="12562" max="12563" width="4.85546875" style="92" customWidth="1"/>
    <col min="12564" max="12564" width="9" style="92" customWidth="1"/>
    <col min="12565" max="12565" width="7.5703125" style="92" customWidth="1"/>
    <col min="12566" max="12566" width="7" style="92" customWidth="1"/>
    <col min="12567" max="12567" width="8.140625" style="92" customWidth="1"/>
    <col min="12568" max="12800" width="14" style="92"/>
    <col min="12801" max="12801" width="15.85546875" style="92" customWidth="1"/>
    <col min="12802" max="12802" width="6" style="92" bestFit="1" customWidth="1"/>
    <col min="12803" max="12803" width="6.42578125" style="92" bestFit="1" customWidth="1"/>
    <col min="12804" max="12804" width="8.7109375" style="92" bestFit="1" customWidth="1"/>
    <col min="12805" max="12805" width="5.140625" style="92" bestFit="1" customWidth="1"/>
    <col min="12806" max="12806" width="5.140625" style="92" customWidth="1"/>
    <col min="12807" max="12807" width="9.42578125" style="92" customWidth="1"/>
    <col min="12808" max="12808" width="8.85546875" style="92" bestFit="1" customWidth="1"/>
    <col min="12809" max="12809" width="8.85546875" style="92" customWidth="1"/>
    <col min="12810" max="12810" width="7.140625" style="92" bestFit="1" customWidth="1"/>
    <col min="12811" max="12811" width="9.7109375" style="92" customWidth="1"/>
    <col min="12812" max="12812" width="9.42578125" style="92" bestFit="1" customWidth="1"/>
    <col min="12813" max="12813" width="9.7109375" style="92" bestFit="1" customWidth="1"/>
    <col min="12814" max="12814" width="9.7109375" style="92" customWidth="1"/>
    <col min="12815" max="12815" width="10" style="92" bestFit="1" customWidth="1"/>
    <col min="12816" max="12816" width="9.140625" style="92" customWidth="1"/>
    <col min="12817" max="12817" width="4.85546875" style="92" bestFit="1" customWidth="1"/>
    <col min="12818" max="12819" width="4.85546875" style="92" customWidth="1"/>
    <col min="12820" max="12820" width="9" style="92" customWidth="1"/>
    <col min="12821" max="12821" width="7.5703125" style="92" customWidth="1"/>
    <col min="12822" max="12822" width="7" style="92" customWidth="1"/>
    <col min="12823" max="12823" width="8.140625" style="92" customWidth="1"/>
    <col min="12824" max="13056" width="14" style="92"/>
    <col min="13057" max="13057" width="15.85546875" style="92" customWidth="1"/>
    <col min="13058" max="13058" width="6" style="92" bestFit="1" customWidth="1"/>
    <col min="13059" max="13059" width="6.42578125" style="92" bestFit="1" customWidth="1"/>
    <col min="13060" max="13060" width="8.7109375" style="92" bestFit="1" customWidth="1"/>
    <col min="13061" max="13061" width="5.140625" style="92" bestFit="1" customWidth="1"/>
    <col min="13062" max="13062" width="5.140625" style="92" customWidth="1"/>
    <col min="13063" max="13063" width="9.42578125" style="92" customWidth="1"/>
    <col min="13064" max="13064" width="8.85546875" style="92" bestFit="1" customWidth="1"/>
    <col min="13065" max="13065" width="8.85546875" style="92" customWidth="1"/>
    <col min="13066" max="13066" width="7.140625" style="92" bestFit="1" customWidth="1"/>
    <col min="13067" max="13067" width="9.7109375" style="92" customWidth="1"/>
    <col min="13068" max="13068" width="9.42578125" style="92" bestFit="1" customWidth="1"/>
    <col min="13069" max="13069" width="9.7109375" style="92" bestFit="1" customWidth="1"/>
    <col min="13070" max="13070" width="9.7109375" style="92" customWidth="1"/>
    <col min="13071" max="13071" width="10" style="92" bestFit="1" customWidth="1"/>
    <col min="13072" max="13072" width="9.140625" style="92" customWidth="1"/>
    <col min="13073" max="13073" width="4.85546875" style="92" bestFit="1" customWidth="1"/>
    <col min="13074" max="13075" width="4.85546875" style="92" customWidth="1"/>
    <col min="13076" max="13076" width="9" style="92" customWidth="1"/>
    <col min="13077" max="13077" width="7.5703125" style="92" customWidth="1"/>
    <col min="13078" max="13078" width="7" style="92" customWidth="1"/>
    <col min="13079" max="13079" width="8.140625" style="92" customWidth="1"/>
    <col min="13080" max="13312" width="14" style="92"/>
    <col min="13313" max="13313" width="15.85546875" style="92" customWidth="1"/>
    <col min="13314" max="13314" width="6" style="92" bestFit="1" customWidth="1"/>
    <col min="13315" max="13315" width="6.42578125" style="92" bestFit="1" customWidth="1"/>
    <col min="13316" max="13316" width="8.7109375" style="92" bestFit="1" customWidth="1"/>
    <col min="13317" max="13317" width="5.140625" style="92" bestFit="1" customWidth="1"/>
    <col min="13318" max="13318" width="5.140625" style="92" customWidth="1"/>
    <col min="13319" max="13319" width="9.42578125" style="92" customWidth="1"/>
    <col min="13320" max="13320" width="8.85546875" style="92" bestFit="1" customWidth="1"/>
    <col min="13321" max="13321" width="8.85546875" style="92" customWidth="1"/>
    <col min="13322" max="13322" width="7.140625" style="92" bestFit="1" customWidth="1"/>
    <col min="13323" max="13323" width="9.7109375" style="92" customWidth="1"/>
    <col min="13324" max="13324" width="9.42578125" style="92" bestFit="1" customWidth="1"/>
    <col min="13325" max="13325" width="9.7109375" style="92" bestFit="1" customWidth="1"/>
    <col min="13326" max="13326" width="9.7109375" style="92" customWidth="1"/>
    <col min="13327" max="13327" width="10" style="92" bestFit="1" customWidth="1"/>
    <col min="13328" max="13328" width="9.140625" style="92" customWidth="1"/>
    <col min="13329" max="13329" width="4.85546875" style="92" bestFit="1" customWidth="1"/>
    <col min="13330" max="13331" width="4.85546875" style="92" customWidth="1"/>
    <col min="13332" max="13332" width="9" style="92" customWidth="1"/>
    <col min="13333" max="13333" width="7.5703125" style="92" customWidth="1"/>
    <col min="13334" max="13334" width="7" style="92" customWidth="1"/>
    <col min="13335" max="13335" width="8.140625" style="92" customWidth="1"/>
    <col min="13336" max="13568" width="14" style="92"/>
    <col min="13569" max="13569" width="15.85546875" style="92" customWidth="1"/>
    <col min="13570" max="13570" width="6" style="92" bestFit="1" customWidth="1"/>
    <col min="13571" max="13571" width="6.42578125" style="92" bestFit="1" customWidth="1"/>
    <col min="13572" max="13572" width="8.7109375" style="92" bestFit="1" customWidth="1"/>
    <col min="13573" max="13573" width="5.140625" style="92" bestFit="1" customWidth="1"/>
    <col min="13574" max="13574" width="5.140625" style="92" customWidth="1"/>
    <col min="13575" max="13575" width="9.42578125" style="92" customWidth="1"/>
    <col min="13576" max="13576" width="8.85546875" style="92" bestFit="1" customWidth="1"/>
    <col min="13577" max="13577" width="8.85546875" style="92" customWidth="1"/>
    <col min="13578" max="13578" width="7.140625" style="92" bestFit="1" customWidth="1"/>
    <col min="13579" max="13579" width="9.7109375" style="92" customWidth="1"/>
    <col min="13580" max="13580" width="9.42578125" style="92" bestFit="1" customWidth="1"/>
    <col min="13581" max="13581" width="9.7109375" style="92" bestFit="1" customWidth="1"/>
    <col min="13582" max="13582" width="9.7109375" style="92" customWidth="1"/>
    <col min="13583" max="13583" width="10" style="92" bestFit="1" customWidth="1"/>
    <col min="13584" max="13584" width="9.140625" style="92" customWidth="1"/>
    <col min="13585" max="13585" width="4.85546875" style="92" bestFit="1" customWidth="1"/>
    <col min="13586" max="13587" width="4.85546875" style="92" customWidth="1"/>
    <col min="13588" max="13588" width="9" style="92" customWidth="1"/>
    <col min="13589" max="13589" width="7.5703125" style="92" customWidth="1"/>
    <col min="13590" max="13590" width="7" style="92" customWidth="1"/>
    <col min="13591" max="13591" width="8.140625" style="92" customWidth="1"/>
    <col min="13592" max="13824" width="14" style="92"/>
    <col min="13825" max="13825" width="15.85546875" style="92" customWidth="1"/>
    <col min="13826" max="13826" width="6" style="92" bestFit="1" customWidth="1"/>
    <col min="13827" max="13827" width="6.42578125" style="92" bestFit="1" customWidth="1"/>
    <col min="13828" max="13828" width="8.7109375" style="92" bestFit="1" customWidth="1"/>
    <col min="13829" max="13829" width="5.140625" style="92" bestFit="1" customWidth="1"/>
    <col min="13830" max="13830" width="5.140625" style="92" customWidth="1"/>
    <col min="13831" max="13831" width="9.42578125" style="92" customWidth="1"/>
    <col min="13832" max="13832" width="8.85546875" style="92" bestFit="1" customWidth="1"/>
    <col min="13833" max="13833" width="8.85546875" style="92" customWidth="1"/>
    <col min="13834" max="13834" width="7.140625" style="92" bestFit="1" customWidth="1"/>
    <col min="13835" max="13835" width="9.7109375" style="92" customWidth="1"/>
    <col min="13836" max="13836" width="9.42578125" style="92" bestFit="1" customWidth="1"/>
    <col min="13837" max="13837" width="9.7109375" style="92" bestFit="1" customWidth="1"/>
    <col min="13838" max="13838" width="9.7109375" style="92" customWidth="1"/>
    <col min="13839" max="13839" width="10" style="92" bestFit="1" customWidth="1"/>
    <col min="13840" max="13840" width="9.140625" style="92" customWidth="1"/>
    <col min="13841" max="13841" width="4.85546875" style="92" bestFit="1" customWidth="1"/>
    <col min="13842" max="13843" width="4.85546875" style="92" customWidth="1"/>
    <col min="13844" max="13844" width="9" style="92" customWidth="1"/>
    <col min="13845" max="13845" width="7.5703125" style="92" customWidth="1"/>
    <col min="13846" max="13846" width="7" style="92" customWidth="1"/>
    <col min="13847" max="13847" width="8.140625" style="92" customWidth="1"/>
    <col min="13848" max="14080" width="14" style="92"/>
    <col min="14081" max="14081" width="15.85546875" style="92" customWidth="1"/>
    <col min="14082" max="14082" width="6" style="92" bestFit="1" customWidth="1"/>
    <col min="14083" max="14083" width="6.42578125" style="92" bestFit="1" customWidth="1"/>
    <col min="14084" max="14084" width="8.7109375" style="92" bestFit="1" customWidth="1"/>
    <col min="14085" max="14085" width="5.140625" style="92" bestFit="1" customWidth="1"/>
    <col min="14086" max="14086" width="5.140625" style="92" customWidth="1"/>
    <col min="14087" max="14087" width="9.42578125" style="92" customWidth="1"/>
    <col min="14088" max="14088" width="8.85546875" style="92" bestFit="1" customWidth="1"/>
    <col min="14089" max="14089" width="8.85546875" style="92" customWidth="1"/>
    <col min="14090" max="14090" width="7.140625" style="92" bestFit="1" customWidth="1"/>
    <col min="14091" max="14091" width="9.7109375" style="92" customWidth="1"/>
    <col min="14092" max="14092" width="9.42578125" style="92" bestFit="1" customWidth="1"/>
    <col min="14093" max="14093" width="9.7109375" style="92" bestFit="1" customWidth="1"/>
    <col min="14094" max="14094" width="9.7109375" style="92" customWidth="1"/>
    <col min="14095" max="14095" width="10" style="92" bestFit="1" customWidth="1"/>
    <col min="14096" max="14096" width="9.140625" style="92" customWidth="1"/>
    <col min="14097" max="14097" width="4.85546875" style="92" bestFit="1" customWidth="1"/>
    <col min="14098" max="14099" width="4.85546875" style="92" customWidth="1"/>
    <col min="14100" max="14100" width="9" style="92" customWidth="1"/>
    <col min="14101" max="14101" width="7.5703125" style="92" customWidth="1"/>
    <col min="14102" max="14102" width="7" style="92" customWidth="1"/>
    <col min="14103" max="14103" width="8.140625" style="92" customWidth="1"/>
    <col min="14104" max="14336" width="14" style="92"/>
    <col min="14337" max="14337" width="15.85546875" style="92" customWidth="1"/>
    <col min="14338" max="14338" width="6" style="92" bestFit="1" customWidth="1"/>
    <col min="14339" max="14339" width="6.42578125" style="92" bestFit="1" customWidth="1"/>
    <col min="14340" max="14340" width="8.7109375" style="92" bestFit="1" customWidth="1"/>
    <col min="14341" max="14341" width="5.140625" style="92" bestFit="1" customWidth="1"/>
    <col min="14342" max="14342" width="5.140625" style="92" customWidth="1"/>
    <col min="14343" max="14343" width="9.42578125" style="92" customWidth="1"/>
    <col min="14344" max="14344" width="8.85546875" style="92" bestFit="1" customWidth="1"/>
    <col min="14345" max="14345" width="8.85546875" style="92" customWidth="1"/>
    <col min="14346" max="14346" width="7.140625" style="92" bestFit="1" customWidth="1"/>
    <col min="14347" max="14347" width="9.7109375" style="92" customWidth="1"/>
    <col min="14348" max="14348" width="9.42578125" style="92" bestFit="1" customWidth="1"/>
    <col min="14349" max="14349" width="9.7109375" style="92" bestFit="1" customWidth="1"/>
    <col min="14350" max="14350" width="9.7109375" style="92" customWidth="1"/>
    <col min="14351" max="14351" width="10" style="92" bestFit="1" customWidth="1"/>
    <col min="14352" max="14352" width="9.140625" style="92" customWidth="1"/>
    <col min="14353" max="14353" width="4.85546875" style="92" bestFit="1" customWidth="1"/>
    <col min="14354" max="14355" width="4.85546875" style="92" customWidth="1"/>
    <col min="14356" max="14356" width="9" style="92" customWidth="1"/>
    <col min="14357" max="14357" width="7.5703125" style="92" customWidth="1"/>
    <col min="14358" max="14358" width="7" style="92" customWidth="1"/>
    <col min="14359" max="14359" width="8.140625" style="92" customWidth="1"/>
    <col min="14360" max="14592" width="14" style="92"/>
    <col min="14593" max="14593" width="15.85546875" style="92" customWidth="1"/>
    <col min="14594" max="14594" width="6" style="92" bestFit="1" customWidth="1"/>
    <col min="14595" max="14595" width="6.42578125" style="92" bestFit="1" customWidth="1"/>
    <col min="14596" max="14596" width="8.7109375" style="92" bestFit="1" customWidth="1"/>
    <col min="14597" max="14597" width="5.140625" style="92" bestFit="1" customWidth="1"/>
    <col min="14598" max="14598" width="5.140625" style="92" customWidth="1"/>
    <col min="14599" max="14599" width="9.42578125" style="92" customWidth="1"/>
    <col min="14600" max="14600" width="8.85546875" style="92" bestFit="1" customWidth="1"/>
    <col min="14601" max="14601" width="8.85546875" style="92" customWidth="1"/>
    <col min="14602" max="14602" width="7.140625" style="92" bestFit="1" customWidth="1"/>
    <col min="14603" max="14603" width="9.7109375" style="92" customWidth="1"/>
    <col min="14604" max="14604" width="9.42578125" style="92" bestFit="1" customWidth="1"/>
    <col min="14605" max="14605" width="9.7109375" style="92" bestFit="1" customWidth="1"/>
    <col min="14606" max="14606" width="9.7109375" style="92" customWidth="1"/>
    <col min="14607" max="14607" width="10" style="92" bestFit="1" customWidth="1"/>
    <col min="14608" max="14608" width="9.140625" style="92" customWidth="1"/>
    <col min="14609" max="14609" width="4.85546875" style="92" bestFit="1" customWidth="1"/>
    <col min="14610" max="14611" width="4.85546875" style="92" customWidth="1"/>
    <col min="14612" max="14612" width="9" style="92" customWidth="1"/>
    <col min="14613" max="14613" width="7.5703125" style="92" customWidth="1"/>
    <col min="14614" max="14614" width="7" style="92" customWidth="1"/>
    <col min="14615" max="14615" width="8.140625" style="92" customWidth="1"/>
    <col min="14616" max="14848" width="14" style="92"/>
    <col min="14849" max="14849" width="15.85546875" style="92" customWidth="1"/>
    <col min="14850" max="14850" width="6" style="92" bestFit="1" customWidth="1"/>
    <col min="14851" max="14851" width="6.42578125" style="92" bestFit="1" customWidth="1"/>
    <col min="14852" max="14852" width="8.7109375" style="92" bestFit="1" customWidth="1"/>
    <col min="14853" max="14853" width="5.140625" style="92" bestFit="1" customWidth="1"/>
    <col min="14854" max="14854" width="5.140625" style="92" customWidth="1"/>
    <col min="14855" max="14855" width="9.42578125" style="92" customWidth="1"/>
    <col min="14856" max="14856" width="8.85546875" style="92" bestFit="1" customWidth="1"/>
    <col min="14857" max="14857" width="8.85546875" style="92" customWidth="1"/>
    <col min="14858" max="14858" width="7.140625" style="92" bestFit="1" customWidth="1"/>
    <col min="14859" max="14859" width="9.7109375" style="92" customWidth="1"/>
    <col min="14860" max="14860" width="9.42578125" style="92" bestFit="1" customWidth="1"/>
    <col min="14861" max="14861" width="9.7109375" style="92" bestFit="1" customWidth="1"/>
    <col min="14862" max="14862" width="9.7109375" style="92" customWidth="1"/>
    <col min="14863" max="14863" width="10" style="92" bestFit="1" customWidth="1"/>
    <col min="14864" max="14864" width="9.140625" style="92" customWidth="1"/>
    <col min="14865" max="14865" width="4.85546875" style="92" bestFit="1" customWidth="1"/>
    <col min="14866" max="14867" width="4.85546875" style="92" customWidth="1"/>
    <col min="14868" max="14868" width="9" style="92" customWidth="1"/>
    <col min="14869" max="14869" width="7.5703125" style="92" customWidth="1"/>
    <col min="14870" max="14870" width="7" style="92" customWidth="1"/>
    <col min="14871" max="14871" width="8.140625" style="92" customWidth="1"/>
    <col min="14872" max="15104" width="14" style="92"/>
    <col min="15105" max="15105" width="15.85546875" style="92" customWidth="1"/>
    <col min="15106" max="15106" width="6" style="92" bestFit="1" customWidth="1"/>
    <col min="15107" max="15107" width="6.42578125" style="92" bestFit="1" customWidth="1"/>
    <col min="15108" max="15108" width="8.7109375" style="92" bestFit="1" customWidth="1"/>
    <col min="15109" max="15109" width="5.140625" style="92" bestFit="1" customWidth="1"/>
    <col min="15110" max="15110" width="5.140625" style="92" customWidth="1"/>
    <col min="15111" max="15111" width="9.42578125" style="92" customWidth="1"/>
    <col min="15112" max="15112" width="8.85546875" style="92" bestFit="1" customWidth="1"/>
    <col min="15113" max="15113" width="8.85546875" style="92" customWidth="1"/>
    <col min="15114" max="15114" width="7.140625" style="92" bestFit="1" customWidth="1"/>
    <col min="15115" max="15115" width="9.7109375" style="92" customWidth="1"/>
    <col min="15116" max="15116" width="9.42578125" style="92" bestFit="1" customWidth="1"/>
    <col min="15117" max="15117" width="9.7109375" style="92" bestFit="1" customWidth="1"/>
    <col min="15118" max="15118" width="9.7109375" style="92" customWidth="1"/>
    <col min="15119" max="15119" width="10" style="92" bestFit="1" customWidth="1"/>
    <col min="15120" max="15120" width="9.140625" style="92" customWidth="1"/>
    <col min="15121" max="15121" width="4.85546875" style="92" bestFit="1" customWidth="1"/>
    <col min="15122" max="15123" width="4.85546875" style="92" customWidth="1"/>
    <col min="15124" max="15124" width="9" style="92" customWidth="1"/>
    <col min="15125" max="15125" width="7.5703125" style="92" customWidth="1"/>
    <col min="15126" max="15126" width="7" style="92" customWidth="1"/>
    <col min="15127" max="15127" width="8.140625" style="92" customWidth="1"/>
    <col min="15128" max="15360" width="14" style="92"/>
    <col min="15361" max="15361" width="15.85546875" style="92" customWidth="1"/>
    <col min="15362" max="15362" width="6" style="92" bestFit="1" customWidth="1"/>
    <col min="15363" max="15363" width="6.42578125" style="92" bestFit="1" customWidth="1"/>
    <col min="15364" max="15364" width="8.7109375" style="92" bestFit="1" customWidth="1"/>
    <col min="15365" max="15365" width="5.140625" style="92" bestFit="1" customWidth="1"/>
    <col min="15366" max="15366" width="5.140625" style="92" customWidth="1"/>
    <col min="15367" max="15367" width="9.42578125" style="92" customWidth="1"/>
    <col min="15368" max="15368" width="8.85546875" style="92" bestFit="1" customWidth="1"/>
    <col min="15369" max="15369" width="8.85546875" style="92" customWidth="1"/>
    <col min="15370" max="15370" width="7.140625" style="92" bestFit="1" customWidth="1"/>
    <col min="15371" max="15371" width="9.7109375" style="92" customWidth="1"/>
    <col min="15372" max="15372" width="9.42578125" style="92" bestFit="1" customWidth="1"/>
    <col min="15373" max="15373" width="9.7109375" style="92" bestFit="1" customWidth="1"/>
    <col min="15374" max="15374" width="9.7109375" style="92" customWidth="1"/>
    <col min="15375" max="15375" width="10" style="92" bestFit="1" customWidth="1"/>
    <col min="15376" max="15376" width="9.140625" style="92" customWidth="1"/>
    <col min="15377" max="15377" width="4.85546875" style="92" bestFit="1" customWidth="1"/>
    <col min="15378" max="15379" width="4.85546875" style="92" customWidth="1"/>
    <col min="15380" max="15380" width="9" style="92" customWidth="1"/>
    <col min="15381" max="15381" width="7.5703125" style="92" customWidth="1"/>
    <col min="15382" max="15382" width="7" style="92" customWidth="1"/>
    <col min="15383" max="15383" width="8.140625" style="92" customWidth="1"/>
    <col min="15384" max="15616" width="14" style="92"/>
    <col min="15617" max="15617" width="15.85546875" style="92" customWidth="1"/>
    <col min="15618" max="15618" width="6" style="92" bestFit="1" customWidth="1"/>
    <col min="15619" max="15619" width="6.42578125" style="92" bestFit="1" customWidth="1"/>
    <col min="15620" max="15620" width="8.7109375" style="92" bestFit="1" customWidth="1"/>
    <col min="15621" max="15621" width="5.140625" style="92" bestFit="1" customWidth="1"/>
    <col min="15622" max="15622" width="5.140625" style="92" customWidth="1"/>
    <col min="15623" max="15623" width="9.42578125" style="92" customWidth="1"/>
    <col min="15624" max="15624" width="8.85546875" style="92" bestFit="1" customWidth="1"/>
    <col min="15625" max="15625" width="8.85546875" style="92" customWidth="1"/>
    <col min="15626" max="15626" width="7.140625" style="92" bestFit="1" customWidth="1"/>
    <col min="15627" max="15627" width="9.7109375" style="92" customWidth="1"/>
    <col min="15628" max="15628" width="9.42578125" style="92" bestFit="1" customWidth="1"/>
    <col min="15629" max="15629" width="9.7109375" style="92" bestFit="1" customWidth="1"/>
    <col min="15630" max="15630" width="9.7109375" style="92" customWidth="1"/>
    <col min="15631" max="15631" width="10" style="92" bestFit="1" customWidth="1"/>
    <col min="15632" max="15632" width="9.140625" style="92" customWidth="1"/>
    <col min="15633" max="15633" width="4.85546875" style="92" bestFit="1" customWidth="1"/>
    <col min="15634" max="15635" width="4.85546875" style="92" customWidth="1"/>
    <col min="15636" max="15636" width="9" style="92" customWidth="1"/>
    <col min="15637" max="15637" width="7.5703125" style="92" customWidth="1"/>
    <col min="15638" max="15638" width="7" style="92" customWidth="1"/>
    <col min="15639" max="15639" width="8.140625" style="92" customWidth="1"/>
    <col min="15640" max="15872" width="14" style="92"/>
    <col min="15873" max="15873" width="15.85546875" style="92" customWidth="1"/>
    <col min="15874" max="15874" width="6" style="92" bestFit="1" customWidth="1"/>
    <col min="15875" max="15875" width="6.42578125" style="92" bestFit="1" customWidth="1"/>
    <col min="15876" max="15876" width="8.7109375" style="92" bestFit="1" customWidth="1"/>
    <col min="15877" max="15877" width="5.140625" style="92" bestFit="1" customWidth="1"/>
    <col min="15878" max="15878" width="5.140625" style="92" customWidth="1"/>
    <col min="15879" max="15879" width="9.42578125" style="92" customWidth="1"/>
    <col min="15880" max="15880" width="8.85546875" style="92" bestFit="1" customWidth="1"/>
    <col min="15881" max="15881" width="8.85546875" style="92" customWidth="1"/>
    <col min="15882" max="15882" width="7.140625" style="92" bestFit="1" customWidth="1"/>
    <col min="15883" max="15883" width="9.7109375" style="92" customWidth="1"/>
    <col min="15884" max="15884" width="9.42578125" style="92" bestFit="1" customWidth="1"/>
    <col min="15885" max="15885" width="9.7109375" style="92" bestFit="1" customWidth="1"/>
    <col min="15886" max="15886" width="9.7109375" style="92" customWidth="1"/>
    <col min="15887" max="15887" width="10" style="92" bestFit="1" customWidth="1"/>
    <col min="15888" max="15888" width="9.140625" style="92" customWidth="1"/>
    <col min="15889" max="15889" width="4.85546875" style="92" bestFit="1" customWidth="1"/>
    <col min="15890" max="15891" width="4.85546875" style="92" customWidth="1"/>
    <col min="15892" max="15892" width="9" style="92" customWidth="1"/>
    <col min="15893" max="15893" width="7.5703125" style="92" customWidth="1"/>
    <col min="15894" max="15894" width="7" style="92" customWidth="1"/>
    <col min="15895" max="15895" width="8.140625" style="92" customWidth="1"/>
    <col min="15896" max="16128" width="14" style="92"/>
    <col min="16129" max="16129" width="15.85546875" style="92" customWidth="1"/>
    <col min="16130" max="16130" width="6" style="92" bestFit="1" customWidth="1"/>
    <col min="16131" max="16131" width="6.42578125" style="92" bestFit="1" customWidth="1"/>
    <col min="16132" max="16132" width="8.7109375" style="92" bestFit="1" customWidth="1"/>
    <col min="16133" max="16133" width="5.140625" style="92" bestFit="1" customWidth="1"/>
    <col min="16134" max="16134" width="5.140625" style="92" customWidth="1"/>
    <col min="16135" max="16135" width="9.42578125" style="92" customWidth="1"/>
    <col min="16136" max="16136" width="8.85546875" style="92" bestFit="1" customWidth="1"/>
    <col min="16137" max="16137" width="8.85546875" style="92" customWidth="1"/>
    <col min="16138" max="16138" width="7.140625" style="92" bestFit="1" customWidth="1"/>
    <col min="16139" max="16139" width="9.7109375" style="92" customWidth="1"/>
    <col min="16140" max="16140" width="9.42578125" style="92" bestFit="1" customWidth="1"/>
    <col min="16141" max="16141" width="9.7109375" style="92" bestFit="1" customWidth="1"/>
    <col min="16142" max="16142" width="9.7109375" style="92" customWidth="1"/>
    <col min="16143" max="16143" width="10" style="92" bestFit="1" customWidth="1"/>
    <col min="16144" max="16144" width="9.140625" style="92" customWidth="1"/>
    <col min="16145" max="16145" width="4.85546875" style="92" bestFit="1" customWidth="1"/>
    <col min="16146" max="16147" width="4.85546875" style="92" customWidth="1"/>
    <col min="16148" max="16148" width="9" style="92" customWidth="1"/>
    <col min="16149" max="16149" width="7.5703125" style="92" customWidth="1"/>
    <col min="16150" max="16150" width="7" style="92" customWidth="1"/>
    <col min="16151" max="16151" width="8.140625" style="92" customWidth="1"/>
    <col min="16152" max="16384" width="14" style="92"/>
  </cols>
  <sheetData>
    <row r="1" spans="1:27" ht="11.25" customHeight="1">
      <c r="A1" s="577" t="s">
        <v>945</v>
      </c>
    </row>
    <row r="2" spans="1:27" ht="11.25" customHeight="1">
      <c r="A2" s="269" t="s">
        <v>567</v>
      </c>
    </row>
    <row r="3" spans="1:27" ht="11.25" customHeight="1">
      <c r="A3" s="578" t="s">
        <v>568</v>
      </c>
    </row>
    <row r="4" spans="1:27" ht="11.25" customHeight="1">
      <c r="B4" s="667"/>
      <c r="C4" s="667"/>
      <c r="D4" s="667"/>
      <c r="E4" s="667"/>
      <c r="F4" s="667"/>
      <c r="G4" s="667"/>
      <c r="H4" s="667"/>
      <c r="I4" s="667"/>
      <c r="J4" s="667"/>
      <c r="K4" s="667"/>
      <c r="L4" s="667"/>
      <c r="M4" s="667"/>
      <c r="N4" s="667"/>
      <c r="O4" s="667"/>
      <c r="P4" s="667"/>
      <c r="Q4" s="667"/>
      <c r="R4" s="667"/>
      <c r="S4" s="667"/>
      <c r="T4" s="667"/>
      <c r="U4" s="667"/>
      <c r="V4" s="667"/>
      <c r="W4" s="667"/>
    </row>
    <row r="5" spans="1:27" ht="11.25" customHeight="1">
      <c r="A5" s="1273" t="s">
        <v>101</v>
      </c>
      <c r="B5" s="1273" t="s">
        <v>567</v>
      </c>
      <c r="C5" s="1273"/>
      <c r="D5" s="1273"/>
      <c r="E5" s="1273"/>
      <c r="F5" s="1273"/>
      <c r="G5" s="1273"/>
      <c r="H5" s="1273"/>
      <c r="I5" s="1273"/>
      <c r="J5" s="1273"/>
      <c r="K5" s="1273"/>
      <c r="L5" s="1273"/>
      <c r="M5" s="1273"/>
      <c r="N5" s="1273"/>
      <c r="O5" s="1273"/>
      <c r="P5" s="1273"/>
      <c r="Q5" s="1273"/>
      <c r="R5" s="1273"/>
      <c r="S5" s="1273"/>
      <c r="T5" s="1273"/>
      <c r="U5" s="1273"/>
      <c r="V5" s="1273"/>
      <c r="W5" s="1273"/>
    </row>
    <row r="6" spans="1:27" ht="41.25" customHeight="1">
      <c r="A6" s="1273"/>
      <c r="B6" s="801" t="s">
        <v>569</v>
      </c>
      <c r="C6" s="801" t="s">
        <v>570</v>
      </c>
      <c r="D6" s="801" t="s">
        <v>105</v>
      </c>
      <c r="E6" s="801" t="s">
        <v>571</v>
      </c>
      <c r="F6" s="801" t="s">
        <v>572</v>
      </c>
      <c r="G6" s="801" t="s">
        <v>573</v>
      </c>
      <c r="H6" s="801" t="s">
        <v>32</v>
      </c>
      <c r="I6" s="801" t="s">
        <v>574</v>
      </c>
      <c r="J6" s="801" t="s">
        <v>344</v>
      </c>
      <c r="K6" s="801" t="s">
        <v>575</v>
      </c>
      <c r="L6" s="801" t="s">
        <v>576</v>
      </c>
      <c r="M6" s="801" t="s">
        <v>577</v>
      </c>
      <c r="N6" s="801" t="s">
        <v>578</v>
      </c>
      <c r="O6" s="801" t="s">
        <v>579</v>
      </c>
      <c r="P6" s="801" t="s">
        <v>580</v>
      </c>
      <c r="Q6" s="801" t="s">
        <v>581</v>
      </c>
      <c r="R6" s="801" t="s">
        <v>582</v>
      </c>
      <c r="S6" s="801" t="s">
        <v>583</v>
      </c>
      <c r="T6" s="801" t="s">
        <v>584</v>
      </c>
      <c r="U6" s="801" t="s">
        <v>585</v>
      </c>
      <c r="V6" s="801" t="s">
        <v>586</v>
      </c>
      <c r="W6" s="799" t="s">
        <v>108</v>
      </c>
    </row>
    <row r="7" spans="1:27" s="11" customFormat="1" ht="11.25" customHeight="1">
      <c r="A7" s="580"/>
      <c r="B7" s="910"/>
      <c r="C7" s="542"/>
      <c r="D7" s="542"/>
      <c r="E7" s="597"/>
      <c r="F7" s="910"/>
      <c r="G7" s="597"/>
      <c r="H7" s="542"/>
      <c r="I7" s="597"/>
      <c r="J7" s="597"/>
      <c r="K7" s="597"/>
      <c r="L7" s="597"/>
      <c r="M7" s="597"/>
      <c r="N7" s="597"/>
      <c r="O7" s="597"/>
      <c r="P7" s="597"/>
      <c r="Q7" s="597"/>
      <c r="R7" s="597"/>
      <c r="S7" s="597"/>
      <c r="T7" s="597"/>
      <c r="U7" s="597"/>
      <c r="V7" s="597"/>
      <c r="W7" s="597"/>
    </row>
    <row r="8" spans="1:27" ht="11.25" customHeight="1">
      <c r="A8" s="914" t="s">
        <v>7</v>
      </c>
      <c r="B8" s="911">
        <f>SUM(B11:B37)</f>
        <v>10051</v>
      </c>
      <c r="C8" s="911">
        <f t="shared" ref="C8:W8" si="0">SUM(C11:C37)</f>
        <v>5933</v>
      </c>
      <c r="D8" s="911">
        <f t="shared" si="0"/>
        <v>2206</v>
      </c>
      <c r="E8" s="911">
        <f t="shared" si="0"/>
        <v>856</v>
      </c>
      <c r="F8" s="911">
        <f t="shared" si="0"/>
        <v>747</v>
      </c>
      <c r="G8" s="911">
        <f t="shared" si="0"/>
        <v>572</v>
      </c>
      <c r="H8" s="911">
        <f t="shared" si="0"/>
        <v>485</v>
      </c>
      <c r="I8" s="911">
        <f t="shared" si="0"/>
        <v>421</v>
      </c>
      <c r="J8" s="911">
        <f t="shared" si="0"/>
        <v>288</v>
      </c>
      <c r="K8" s="911">
        <f t="shared" si="0"/>
        <v>237</v>
      </c>
      <c r="L8" s="911">
        <f t="shared" si="0"/>
        <v>233</v>
      </c>
      <c r="M8" s="911">
        <f t="shared" si="0"/>
        <v>154</v>
      </c>
      <c r="N8" s="911">
        <f t="shared" si="0"/>
        <v>125</v>
      </c>
      <c r="O8" s="911">
        <f t="shared" si="0"/>
        <v>125</v>
      </c>
      <c r="P8" s="911">
        <f t="shared" si="0"/>
        <v>105</v>
      </c>
      <c r="Q8" s="911">
        <f t="shared" si="0"/>
        <v>57</v>
      </c>
      <c r="R8" s="911">
        <f t="shared" si="0"/>
        <v>36</v>
      </c>
      <c r="S8" s="911">
        <f t="shared" si="0"/>
        <v>36</v>
      </c>
      <c r="T8" s="911">
        <f t="shared" si="0"/>
        <v>25</v>
      </c>
      <c r="U8" s="911">
        <f t="shared" si="0"/>
        <v>3</v>
      </c>
      <c r="V8" s="911">
        <f t="shared" si="0"/>
        <v>1218</v>
      </c>
      <c r="W8" s="911">
        <f t="shared" si="0"/>
        <v>23913</v>
      </c>
      <c r="X8" s="161"/>
      <c r="Y8" s="161"/>
      <c r="Z8" s="161"/>
      <c r="AA8" s="161"/>
    </row>
    <row r="9" spans="1:27" ht="11.25" customHeight="1">
      <c r="A9" s="915" t="s">
        <v>462</v>
      </c>
      <c r="B9" s="912">
        <v>42.031530966419936</v>
      </c>
      <c r="C9" s="912">
        <v>24.810772383222513</v>
      </c>
      <c r="D9" s="912">
        <v>9.2251076820139666</v>
      </c>
      <c r="E9" s="912">
        <v>3.5796428720779492</v>
      </c>
      <c r="F9" s="912">
        <v>3.1238238614979301</v>
      </c>
      <c r="G9" s="912">
        <v>2.3920043490988165</v>
      </c>
      <c r="H9" s="912">
        <v>2.0281855057918285</v>
      </c>
      <c r="I9" s="912">
        <v>1.7605486555430101</v>
      </c>
      <c r="J9" s="912">
        <v>1.2043658261196839</v>
      </c>
      <c r="K9" s="912">
        <v>0.99109271107765651</v>
      </c>
      <c r="L9" s="912">
        <v>0.97436540793710535</v>
      </c>
      <c r="M9" s="912">
        <v>0.64400117091121989</v>
      </c>
      <c r="N9" s="912">
        <v>0.52272822314222389</v>
      </c>
      <c r="O9" s="912">
        <v>0.52272822314222389</v>
      </c>
      <c r="P9" s="912">
        <v>0.43909170743946807</v>
      </c>
      <c r="Q9" s="912">
        <v>0.2383640697528541</v>
      </c>
      <c r="R9" s="912">
        <v>0.15054572826496049</v>
      </c>
      <c r="S9" s="912">
        <v>0.15054572826496049</v>
      </c>
      <c r="T9" s="912">
        <v>0.10454564462844478</v>
      </c>
      <c r="U9" s="912">
        <v>1.2545477355413373E-2</v>
      </c>
      <c r="V9" s="912">
        <v>5.0934638062978292</v>
      </c>
      <c r="W9" s="912">
        <v>99.999999999999986</v>
      </c>
    </row>
    <row r="10" spans="1:27" ht="11.25" customHeight="1">
      <c r="A10" s="598"/>
      <c r="B10" s="599"/>
      <c r="C10" s="599"/>
      <c r="D10" s="599"/>
      <c r="E10" s="599"/>
      <c r="F10" s="599"/>
      <c r="G10" s="599"/>
      <c r="H10" s="599"/>
      <c r="I10" s="599"/>
      <c r="J10" s="599"/>
      <c r="K10" s="599"/>
      <c r="L10" s="599"/>
      <c r="M10" s="599"/>
      <c r="N10" s="599"/>
      <c r="O10" s="599"/>
      <c r="P10" s="599"/>
      <c r="Q10" s="599"/>
      <c r="R10" s="599"/>
      <c r="S10" s="599"/>
      <c r="T10" s="599"/>
      <c r="U10" s="599"/>
      <c r="V10" s="599"/>
      <c r="W10" s="46"/>
    </row>
    <row r="11" spans="1:27" ht="11.25" customHeight="1">
      <c r="A11" s="1105" t="s">
        <v>8</v>
      </c>
      <c r="B11" s="49">
        <v>129</v>
      </c>
      <c r="C11" s="49">
        <v>45</v>
      </c>
      <c r="D11" s="913">
        <v>50</v>
      </c>
      <c r="E11" s="49">
        <v>62</v>
      </c>
      <c r="F11" s="49">
        <v>52</v>
      </c>
      <c r="G11" s="49">
        <v>16</v>
      </c>
      <c r="H11" s="49">
        <v>15</v>
      </c>
      <c r="I11" s="913" t="s">
        <v>46</v>
      </c>
      <c r="J11" s="49">
        <v>9</v>
      </c>
      <c r="K11" s="49">
        <v>5</v>
      </c>
      <c r="L11" s="49">
        <v>2</v>
      </c>
      <c r="M11" s="49">
        <v>5</v>
      </c>
      <c r="N11" s="913" t="s">
        <v>46</v>
      </c>
      <c r="O11" s="913">
        <v>5</v>
      </c>
      <c r="P11" s="49">
        <v>2</v>
      </c>
      <c r="Q11" s="49">
        <v>1</v>
      </c>
      <c r="R11" s="913">
        <v>1</v>
      </c>
      <c r="S11" s="49">
        <v>3</v>
      </c>
      <c r="T11" s="913" t="s">
        <v>46</v>
      </c>
      <c r="U11" s="913" t="s">
        <v>46</v>
      </c>
      <c r="V11" s="49">
        <v>5</v>
      </c>
      <c r="W11" s="76">
        <f>SUM(B11:V11)</f>
        <v>407</v>
      </c>
    </row>
    <row r="12" spans="1:27" ht="11.25" customHeight="1">
      <c r="A12" s="595" t="s">
        <v>9</v>
      </c>
      <c r="B12" s="11">
        <v>71</v>
      </c>
      <c r="C12" s="11">
        <v>36</v>
      </c>
      <c r="D12" s="11">
        <v>59</v>
      </c>
      <c r="E12" s="11">
        <v>22</v>
      </c>
      <c r="F12" s="11">
        <v>16</v>
      </c>
      <c r="G12" s="11">
        <v>26</v>
      </c>
      <c r="H12" s="582">
        <v>11</v>
      </c>
      <c r="I12" s="582" t="s">
        <v>46</v>
      </c>
      <c r="J12" s="11">
        <v>10</v>
      </c>
      <c r="K12" s="582">
        <v>1</v>
      </c>
      <c r="L12" s="582" t="s">
        <v>46</v>
      </c>
      <c r="M12" s="11">
        <v>1</v>
      </c>
      <c r="N12" s="11">
        <v>1</v>
      </c>
      <c r="O12" s="582" t="s">
        <v>46</v>
      </c>
      <c r="P12" s="11">
        <v>25</v>
      </c>
      <c r="Q12" s="582" t="s">
        <v>46</v>
      </c>
      <c r="R12" s="582" t="s">
        <v>46</v>
      </c>
      <c r="S12" s="582" t="s">
        <v>46</v>
      </c>
      <c r="T12" s="582" t="s">
        <v>46</v>
      </c>
      <c r="U12" s="582" t="s">
        <v>46</v>
      </c>
      <c r="V12" s="11">
        <v>21</v>
      </c>
      <c r="W12" s="46">
        <f t="shared" ref="W12:W37" si="1">SUM(B12:V12)</f>
        <v>300</v>
      </c>
    </row>
    <row r="13" spans="1:27" ht="11.25" customHeight="1">
      <c r="A13" s="595" t="s">
        <v>22</v>
      </c>
      <c r="B13" s="11">
        <v>60</v>
      </c>
      <c r="C13" s="11">
        <v>10</v>
      </c>
      <c r="D13" s="11">
        <v>8</v>
      </c>
      <c r="E13" s="11">
        <v>10</v>
      </c>
      <c r="F13" s="11">
        <v>6</v>
      </c>
      <c r="G13" s="11">
        <v>5</v>
      </c>
      <c r="H13" s="11">
        <v>4</v>
      </c>
      <c r="I13" s="11">
        <v>6</v>
      </c>
      <c r="J13" s="11">
        <v>2</v>
      </c>
      <c r="K13" s="11">
        <v>14</v>
      </c>
      <c r="L13" s="582">
        <v>4</v>
      </c>
      <c r="M13" s="11">
        <v>5</v>
      </c>
      <c r="N13" s="582" t="s">
        <v>46</v>
      </c>
      <c r="O13" s="582" t="s">
        <v>46</v>
      </c>
      <c r="P13" s="11">
        <v>8</v>
      </c>
      <c r="Q13" s="11">
        <v>2</v>
      </c>
      <c r="R13" s="582">
        <v>1</v>
      </c>
      <c r="S13" s="11">
        <v>7</v>
      </c>
      <c r="T13" s="582" t="s">
        <v>46</v>
      </c>
      <c r="U13" s="582" t="s">
        <v>46</v>
      </c>
      <c r="V13" s="11">
        <v>2</v>
      </c>
      <c r="W13" s="46">
        <f t="shared" si="1"/>
        <v>154</v>
      </c>
    </row>
    <row r="14" spans="1:27" ht="11.25" customHeight="1">
      <c r="A14" s="595" t="s">
        <v>10</v>
      </c>
      <c r="B14" s="11">
        <v>42</v>
      </c>
      <c r="C14" s="582">
        <v>18</v>
      </c>
      <c r="D14" s="11">
        <v>16</v>
      </c>
      <c r="E14" s="582">
        <v>14</v>
      </c>
      <c r="F14" s="11">
        <v>5</v>
      </c>
      <c r="G14" s="582">
        <v>5</v>
      </c>
      <c r="H14" s="11">
        <v>8</v>
      </c>
      <c r="I14" s="11">
        <v>1</v>
      </c>
      <c r="J14" s="11">
        <v>2</v>
      </c>
      <c r="K14" s="11">
        <v>8</v>
      </c>
      <c r="L14" s="582" t="s">
        <v>46</v>
      </c>
      <c r="M14" s="582">
        <v>3</v>
      </c>
      <c r="N14" s="582">
        <v>1</v>
      </c>
      <c r="O14" s="582">
        <v>2</v>
      </c>
      <c r="P14" s="582" t="s">
        <v>46</v>
      </c>
      <c r="Q14" s="582">
        <v>2</v>
      </c>
      <c r="R14" s="582" t="s">
        <v>46</v>
      </c>
      <c r="S14" s="582" t="s">
        <v>46</v>
      </c>
      <c r="T14" s="582" t="s">
        <v>46</v>
      </c>
      <c r="U14" s="582" t="s">
        <v>46</v>
      </c>
      <c r="V14" s="11">
        <v>12</v>
      </c>
      <c r="W14" s="46">
        <f t="shared" si="1"/>
        <v>139</v>
      </c>
    </row>
    <row r="15" spans="1:27" ht="11.25" customHeight="1">
      <c r="A15" s="595" t="s">
        <v>11</v>
      </c>
      <c r="B15" s="11">
        <v>210</v>
      </c>
      <c r="C15" s="11">
        <v>94</v>
      </c>
      <c r="D15" s="11">
        <v>83</v>
      </c>
      <c r="E15" s="11">
        <v>82</v>
      </c>
      <c r="F15" s="11">
        <v>20</v>
      </c>
      <c r="G15" s="11">
        <v>40</v>
      </c>
      <c r="H15" s="11">
        <v>10</v>
      </c>
      <c r="I15" s="582" t="s">
        <v>46</v>
      </c>
      <c r="J15" s="11">
        <v>27</v>
      </c>
      <c r="K15" s="11">
        <v>13</v>
      </c>
      <c r="L15" s="11">
        <v>6</v>
      </c>
      <c r="M15" s="11">
        <v>6</v>
      </c>
      <c r="N15" s="11">
        <v>6</v>
      </c>
      <c r="O15" s="11">
        <v>3</v>
      </c>
      <c r="P15" s="11">
        <v>9</v>
      </c>
      <c r="Q15" s="11">
        <v>4</v>
      </c>
      <c r="R15" s="582">
        <v>5</v>
      </c>
      <c r="S15" s="582">
        <v>4</v>
      </c>
      <c r="T15" s="582">
        <v>1</v>
      </c>
      <c r="U15" s="582" t="s">
        <v>46</v>
      </c>
      <c r="V15" s="11">
        <v>25</v>
      </c>
      <c r="W15" s="46">
        <f t="shared" si="1"/>
        <v>648</v>
      </c>
    </row>
    <row r="16" spans="1:27" ht="11.25" customHeight="1">
      <c r="A16" s="595" t="s">
        <v>12</v>
      </c>
      <c r="B16" s="11">
        <v>616</v>
      </c>
      <c r="C16" s="582">
        <v>50</v>
      </c>
      <c r="D16" s="11">
        <v>129</v>
      </c>
      <c r="E16" s="11">
        <v>22</v>
      </c>
      <c r="F16" s="11">
        <v>67</v>
      </c>
      <c r="G16" s="11">
        <v>53</v>
      </c>
      <c r="H16" s="11">
        <v>34</v>
      </c>
      <c r="I16" s="582">
        <v>4</v>
      </c>
      <c r="J16" s="11">
        <v>7</v>
      </c>
      <c r="K16" s="11">
        <v>7</v>
      </c>
      <c r="L16" s="582">
        <v>1</v>
      </c>
      <c r="M16" s="11">
        <v>6</v>
      </c>
      <c r="N16" s="582">
        <v>4</v>
      </c>
      <c r="O16" s="582" t="s">
        <v>46</v>
      </c>
      <c r="P16" s="582" t="s">
        <v>46</v>
      </c>
      <c r="Q16" s="11">
        <v>5</v>
      </c>
      <c r="R16" s="582" t="s">
        <v>46</v>
      </c>
      <c r="S16" s="582" t="s">
        <v>46</v>
      </c>
      <c r="T16" s="582" t="s">
        <v>46</v>
      </c>
      <c r="U16" s="582" t="s">
        <v>46</v>
      </c>
      <c r="V16" s="11">
        <v>195</v>
      </c>
      <c r="W16" s="46">
        <f t="shared" si="1"/>
        <v>1200</v>
      </c>
    </row>
    <row r="17" spans="1:23" ht="11.25" customHeight="1">
      <c r="A17" s="595" t="s">
        <v>13</v>
      </c>
      <c r="B17" s="11">
        <v>444</v>
      </c>
      <c r="C17" s="11">
        <v>78</v>
      </c>
      <c r="D17" s="11">
        <v>84</v>
      </c>
      <c r="E17" s="11">
        <v>21</v>
      </c>
      <c r="F17" s="11">
        <v>46</v>
      </c>
      <c r="G17" s="11">
        <v>66</v>
      </c>
      <c r="H17" s="11">
        <v>15</v>
      </c>
      <c r="I17" s="11">
        <v>11</v>
      </c>
      <c r="J17" s="11">
        <v>4</v>
      </c>
      <c r="K17" s="582">
        <v>3</v>
      </c>
      <c r="L17" s="582" t="s">
        <v>46</v>
      </c>
      <c r="M17" s="11">
        <v>5</v>
      </c>
      <c r="N17" s="11">
        <v>39</v>
      </c>
      <c r="O17" s="11">
        <v>21</v>
      </c>
      <c r="P17" s="11">
        <v>3</v>
      </c>
      <c r="Q17" s="582">
        <v>1</v>
      </c>
      <c r="R17" s="582" t="s">
        <v>46</v>
      </c>
      <c r="S17" s="582" t="s">
        <v>46</v>
      </c>
      <c r="T17" s="582">
        <v>1</v>
      </c>
      <c r="U17" s="11">
        <v>1</v>
      </c>
      <c r="V17" s="582">
        <v>26</v>
      </c>
      <c r="W17" s="46">
        <f t="shared" si="1"/>
        <v>869</v>
      </c>
    </row>
    <row r="18" spans="1:23" ht="11.25" customHeight="1">
      <c r="A18" s="595" t="s">
        <v>14</v>
      </c>
      <c r="B18" s="11">
        <v>409</v>
      </c>
      <c r="C18" s="11">
        <v>66</v>
      </c>
      <c r="D18" s="11">
        <v>192</v>
      </c>
      <c r="E18" s="11">
        <v>12</v>
      </c>
      <c r="F18" s="11">
        <v>37</v>
      </c>
      <c r="G18" s="11">
        <v>25</v>
      </c>
      <c r="H18" s="11">
        <v>25</v>
      </c>
      <c r="I18" s="11">
        <v>12</v>
      </c>
      <c r="J18" s="11">
        <v>8</v>
      </c>
      <c r="K18" s="11">
        <v>4</v>
      </c>
      <c r="L18" s="11">
        <v>29</v>
      </c>
      <c r="M18" s="582" t="s">
        <v>46</v>
      </c>
      <c r="N18" s="11">
        <v>3</v>
      </c>
      <c r="O18" s="11">
        <v>1</v>
      </c>
      <c r="P18" s="582" t="s">
        <v>46</v>
      </c>
      <c r="Q18" s="582" t="s">
        <v>46</v>
      </c>
      <c r="R18" s="582" t="s">
        <v>46</v>
      </c>
      <c r="S18" s="582" t="s">
        <v>46</v>
      </c>
      <c r="T18" s="582">
        <v>1</v>
      </c>
      <c r="U18" s="582" t="s">
        <v>46</v>
      </c>
      <c r="V18" s="11">
        <v>93</v>
      </c>
      <c r="W18" s="46">
        <f t="shared" si="1"/>
        <v>917</v>
      </c>
    </row>
    <row r="19" spans="1:23" ht="11.25" customHeight="1">
      <c r="A19" s="595" t="s">
        <v>15</v>
      </c>
      <c r="B19" s="11">
        <v>204</v>
      </c>
      <c r="C19" s="11">
        <v>12</v>
      </c>
      <c r="D19" s="11">
        <v>68</v>
      </c>
      <c r="E19" s="11">
        <v>10</v>
      </c>
      <c r="F19" s="11">
        <v>21</v>
      </c>
      <c r="G19" s="11">
        <v>1</v>
      </c>
      <c r="H19" s="11">
        <v>15</v>
      </c>
      <c r="I19" s="11">
        <v>5</v>
      </c>
      <c r="J19" s="11">
        <v>6</v>
      </c>
      <c r="K19" s="582" t="s">
        <v>46</v>
      </c>
      <c r="L19" s="582" t="s">
        <v>46</v>
      </c>
      <c r="M19" s="11">
        <v>1</v>
      </c>
      <c r="N19" s="582">
        <v>2</v>
      </c>
      <c r="O19" s="582" t="s">
        <v>46</v>
      </c>
      <c r="P19" s="582">
        <v>4</v>
      </c>
      <c r="Q19" s="11">
        <v>1</v>
      </c>
      <c r="R19" s="582">
        <v>1</v>
      </c>
      <c r="S19" s="582" t="s">
        <v>46</v>
      </c>
      <c r="T19" s="582" t="s">
        <v>46</v>
      </c>
      <c r="U19" s="582" t="s">
        <v>46</v>
      </c>
      <c r="V19" s="11">
        <v>5</v>
      </c>
      <c r="W19" s="46">
        <f t="shared" si="1"/>
        <v>356</v>
      </c>
    </row>
    <row r="20" spans="1:23" ht="11.25" customHeight="1">
      <c r="A20" s="595" t="s">
        <v>16</v>
      </c>
      <c r="B20" s="11">
        <v>76</v>
      </c>
      <c r="C20" s="582">
        <v>9</v>
      </c>
      <c r="D20" s="11">
        <v>11</v>
      </c>
      <c r="E20" s="11">
        <v>7</v>
      </c>
      <c r="F20" s="11">
        <v>5</v>
      </c>
      <c r="G20" s="582" t="s">
        <v>46</v>
      </c>
      <c r="H20" s="11">
        <v>3</v>
      </c>
      <c r="I20" s="11">
        <v>1</v>
      </c>
      <c r="J20" s="582">
        <v>4</v>
      </c>
      <c r="K20" s="582" t="s">
        <v>46</v>
      </c>
      <c r="L20" s="582">
        <v>5</v>
      </c>
      <c r="M20" s="582">
        <v>1</v>
      </c>
      <c r="N20" s="582" t="s">
        <v>46</v>
      </c>
      <c r="O20" s="582" t="s">
        <v>46</v>
      </c>
      <c r="P20" s="11">
        <v>3</v>
      </c>
      <c r="Q20" s="582" t="s">
        <v>46</v>
      </c>
      <c r="R20" s="582" t="s">
        <v>46</v>
      </c>
      <c r="S20" s="582" t="s">
        <v>46</v>
      </c>
      <c r="T20" s="582" t="s">
        <v>46</v>
      </c>
      <c r="U20" s="582" t="s">
        <v>46</v>
      </c>
      <c r="V20" s="582" t="s">
        <v>46</v>
      </c>
      <c r="W20" s="46">
        <f t="shared" si="1"/>
        <v>125</v>
      </c>
    </row>
    <row r="21" spans="1:23" ht="11.25" customHeight="1">
      <c r="A21" s="595" t="s">
        <v>17</v>
      </c>
      <c r="B21" s="11">
        <v>94</v>
      </c>
      <c r="C21" s="11">
        <v>11</v>
      </c>
      <c r="D21" s="11">
        <v>31</v>
      </c>
      <c r="E21" s="582" t="s">
        <v>46</v>
      </c>
      <c r="F21" s="11">
        <v>2</v>
      </c>
      <c r="G21" s="11">
        <v>2</v>
      </c>
      <c r="H21" s="11">
        <v>2</v>
      </c>
      <c r="I21" s="582" t="s">
        <v>46</v>
      </c>
      <c r="J21" s="11">
        <v>3</v>
      </c>
      <c r="K21" s="582" t="s">
        <v>46</v>
      </c>
      <c r="L21" s="11">
        <v>2</v>
      </c>
      <c r="M21" s="582">
        <v>4</v>
      </c>
      <c r="N21" s="11">
        <v>1</v>
      </c>
      <c r="O21" s="11">
        <v>1</v>
      </c>
      <c r="P21" s="11">
        <v>1</v>
      </c>
      <c r="Q21" s="582" t="s">
        <v>46</v>
      </c>
      <c r="R21" s="582" t="s">
        <v>46</v>
      </c>
      <c r="S21" s="582" t="s">
        <v>46</v>
      </c>
      <c r="T21" s="582">
        <v>3</v>
      </c>
      <c r="U21" s="582" t="s">
        <v>46</v>
      </c>
      <c r="V21" s="582" t="s">
        <v>46</v>
      </c>
      <c r="W21" s="46">
        <f t="shared" si="1"/>
        <v>157</v>
      </c>
    </row>
    <row r="22" spans="1:23" ht="11.25" customHeight="1">
      <c r="A22" s="595" t="s">
        <v>18</v>
      </c>
      <c r="B22" s="11">
        <v>52</v>
      </c>
      <c r="C22" s="11">
        <v>31</v>
      </c>
      <c r="D22" s="11">
        <v>25</v>
      </c>
      <c r="E22" s="11">
        <v>21</v>
      </c>
      <c r="F22" s="11">
        <v>6</v>
      </c>
      <c r="G22" s="11">
        <v>2</v>
      </c>
      <c r="H22" s="11">
        <v>14</v>
      </c>
      <c r="I22" s="582">
        <v>5</v>
      </c>
      <c r="J22" s="11">
        <v>1</v>
      </c>
      <c r="K22" s="582" t="s">
        <v>46</v>
      </c>
      <c r="L22" s="11">
        <v>7</v>
      </c>
      <c r="M22" s="582" t="s">
        <v>46</v>
      </c>
      <c r="N22" s="582" t="s">
        <v>46</v>
      </c>
      <c r="O22" s="582" t="s">
        <v>46</v>
      </c>
      <c r="P22" s="582">
        <v>1</v>
      </c>
      <c r="Q22" s="582" t="s">
        <v>46</v>
      </c>
      <c r="R22" s="582" t="s">
        <v>46</v>
      </c>
      <c r="S22" s="582" t="s">
        <v>46</v>
      </c>
      <c r="T22" s="582">
        <v>1</v>
      </c>
      <c r="U22" s="582" t="s">
        <v>46</v>
      </c>
      <c r="V22" s="11">
        <v>5</v>
      </c>
      <c r="W22" s="46">
        <f t="shared" si="1"/>
        <v>171</v>
      </c>
    </row>
    <row r="23" spans="1:23" ht="11.25" customHeight="1">
      <c r="A23" s="595" t="s">
        <v>154</v>
      </c>
      <c r="B23" s="11">
        <v>647</v>
      </c>
      <c r="C23" s="11">
        <v>242</v>
      </c>
      <c r="D23" s="11">
        <v>221</v>
      </c>
      <c r="E23" s="11">
        <v>26</v>
      </c>
      <c r="F23" s="11">
        <v>119</v>
      </c>
      <c r="G23" s="11">
        <v>39</v>
      </c>
      <c r="H23" s="11">
        <v>54</v>
      </c>
      <c r="I23" s="11">
        <v>36</v>
      </c>
      <c r="J23" s="11">
        <v>11</v>
      </c>
      <c r="K23" s="11">
        <v>10</v>
      </c>
      <c r="L23" s="582">
        <v>26</v>
      </c>
      <c r="M23" s="582" t="s">
        <v>46</v>
      </c>
      <c r="N23" s="582" t="s">
        <v>46</v>
      </c>
      <c r="O23" s="11">
        <v>2</v>
      </c>
      <c r="P23" s="582" t="s">
        <v>46</v>
      </c>
      <c r="Q23" s="11">
        <v>4</v>
      </c>
      <c r="R23" s="582">
        <v>1</v>
      </c>
      <c r="S23" s="582" t="s">
        <v>46</v>
      </c>
      <c r="T23" s="11">
        <v>1</v>
      </c>
      <c r="U23" s="582" t="s">
        <v>46</v>
      </c>
      <c r="V23" s="11">
        <v>131</v>
      </c>
      <c r="W23" s="46">
        <f t="shared" si="1"/>
        <v>1570</v>
      </c>
    </row>
    <row r="24" spans="1:23" ht="11.25" customHeight="1">
      <c r="A24" s="595" t="s">
        <v>34</v>
      </c>
      <c r="B24" s="11">
        <v>162</v>
      </c>
      <c r="C24" s="11">
        <v>10</v>
      </c>
      <c r="D24" s="11">
        <v>87</v>
      </c>
      <c r="E24" s="11">
        <v>9</v>
      </c>
      <c r="F24" s="11">
        <v>11</v>
      </c>
      <c r="G24" s="11">
        <v>9</v>
      </c>
      <c r="H24" s="11">
        <v>12</v>
      </c>
      <c r="I24" s="582">
        <v>38</v>
      </c>
      <c r="J24" s="11">
        <v>10</v>
      </c>
      <c r="K24" s="11">
        <v>7</v>
      </c>
      <c r="L24" s="11">
        <v>16</v>
      </c>
      <c r="M24" s="11">
        <v>9</v>
      </c>
      <c r="N24" s="582">
        <v>4</v>
      </c>
      <c r="O24" s="582" t="s">
        <v>46</v>
      </c>
      <c r="P24" s="582">
        <v>9</v>
      </c>
      <c r="Q24" s="582" t="s">
        <v>46</v>
      </c>
      <c r="R24" s="11">
        <v>2</v>
      </c>
      <c r="S24" s="582">
        <v>1</v>
      </c>
      <c r="T24" s="582">
        <v>1</v>
      </c>
      <c r="U24" s="582">
        <v>2</v>
      </c>
      <c r="V24" s="11">
        <v>61</v>
      </c>
      <c r="W24" s="46">
        <f t="shared" si="1"/>
        <v>460</v>
      </c>
    </row>
    <row r="25" spans="1:23" ht="11.25" customHeight="1">
      <c r="A25" s="595" t="s">
        <v>202</v>
      </c>
      <c r="B25" s="11">
        <v>74</v>
      </c>
      <c r="C25" s="11">
        <v>48</v>
      </c>
      <c r="D25" s="11">
        <v>100</v>
      </c>
      <c r="E25" s="11">
        <v>48</v>
      </c>
      <c r="F25" s="11">
        <v>52</v>
      </c>
      <c r="G25" s="11">
        <v>57</v>
      </c>
      <c r="H25" s="11">
        <v>15</v>
      </c>
      <c r="I25" s="582">
        <v>24</v>
      </c>
      <c r="J25" s="11">
        <v>11</v>
      </c>
      <c r="K25" s="11">
        <v>24</v>
      </c>
      <c r="L25" s="11">
        <v>4</v>
      </c>
      <c r="M25" s="582">
        <v>39</v>
      </c>
      <c r="N25" s="582" t="s">
        <v>46</v>
      </c>
      <c r="O25" s="582" t="s">
        <v>46</v>
      </c>
      <c r="P25" s="11">
        <v>22</v>
      </c>
      <c r="Q25" s="582">
        <v>1</v>
      </c>
      <c r="R25" s="582" t="s">
        <v>46</v>
      </c>
      <c r="S25" s="582">
        <v>8</v>
      </c>
      <c r="T25" s="582">
        <v>5</v>
      </c>
      <c r="U25" s="582" t="s">
        <v>46</v>
      </c>
      <c r="V25" s="11">
        <v>55</v>
      </c>
      <c r="W25" s="46">
        <f t="shared" si="1"/>
        <v>587</v>
      </c>
    </row>
    <row r="26" spans="1:23" ht="11.25" customHeight="1">
      <c r="A26" s="595" t="s">
        <v>179</v>
      </c>
      <c r="B26" s="11">
        <v>395</v>
      </c>
      <c r="C26" s="11">
        <v>240</v>
      </c>
      <c r="D26" s="11">
        <v>180</v>
      </c>
      <c r="E26" s="11">
        <v>25</v>
      </c>
      <c r="F26" s="11">
        <v>62</v>
      </c>
      <c r="G26" s="11">
        <v>18</v>
      </c>
      <c r="H26" s="11">
        <v>16</v>
      </c>
      <c r="I26" s="11">
        <v>27</v>
      </c>
      <c r="J26" s="11">
        <v>11</v>
      </c>
      <c r="K26" s="11">
        <v>11</v>
      </c>
      <c r="L26" s="11">
        <v>57</v>
      </c>
      <c r="M26" s="11">
        <v>5</v>
      </c>
      <c r="N26" s="11">
        <v>5</v>
      </c>
      <c r="O26" s="11">
        <v>2</v>
      </c>
      <c r="P26" s="582" t="s">
        <v>46</v>
      </c>
      <c r="Q26" s="11">
        <v>3</v>
      </c>
      <c r="R26" s="11">
        <v>2</v>
      </c>
      <c r="S26" s="582" t="s">
        <v>46</v>
      </c>
      <c r="T26" s="582" t="s">
        <v>46</v>
      </c>
      <c r="U26" s="582" t="s">
        <v>46</v>
      </c>
      <c r="V26" s="11">
        <v>13</v>
      </c>
      <c r="W26" s="46">
        <f t="shared" si="1"/>
        <v>1072</v>
      </c>
    </row>
    <row r="27" spans="1:23" ht="11.25" customHeight="1">
      <c r="A27" s="595" t="s">
        <v>19</v>
      </c>
      <c r="B27" s="11">
        <v>607</v>
      </c>
      <c r="C27" s="11">
        <v>427</v>
      </c>
      <c r="D27" s="11">
        <v>250</v>
      </c>
      <c r="E27" s="11">
        <v>55</v>
      </c>
      <c r="F27" s="11">
        <v>99</v>
      </c>
      <c r="G27" s="11">
        <v>58</v>
      </c>
      <c r="H27" s="11">
        <v>43</v>
      </c>
      <c r="I27" s="11">
        <v>13</v>
      </c>
      <c r="J27" s="11">
        <v>42</v>
      </c>
      <c r="K27" s="11">
        <v>28</v>
      </c>
      <c r="L27" s="582" t="s">
        <v>46</v>
      </c>
      <c r="M27" s="11">
        <v>12</v>
      </c>
      <c r="N27" s="11">
        <v>10</v>
      </c>
      <c r="O27" s="11">
        <v>2</v>
      </c>
      <c r="P27" s="11">
        <v>5</v>
      </c>
      <c r="Q27" s="11">
        <v>7</v>
      </c>
      <c r="R27" s="582">
        <v>3</v>
      </c>
      <c r="S27" s="582" t="s">
        <v>46</v>
      </c>
      <c r="T27" s="582" t="s">
        <v>46</v>
      </c>
      <c r="U27" s="582" t="s">
        <v>46</v>
      </c>
      <c r="V27" s="11">
        <v>27</v>
      </c>
      <c r="W27" s="46">
        <f t="shared" si="1"/>
        <v>1688</v>
      </c>
    </row>
    <row r="28" spans="1:23" ht="11.25" customHeight="1">
      <c r="A28" s="595" t="s">
        <v>23</v>
      </c>
      <c r="B28" s="11">
        <v>15</v>
      </c>
      <c r="C28" s="11">
        <v>10</v>
      </c>
      <c r="D28" s="11">
        <v>9</v>
      </c>
      <c r="E28" s="11">
        <v>9</v>
      </c>
      <c r="F28" s="11">
        <v>17</v>
      </c>
      <c r="G28" s="11">
        <v>3</v>
      </c>
      <c r="H28" s="11">
        <v>10</v>
      </c>
      <c r="I28" s="11">
        <v>3</v>
      </c>
      <c r="J28" s="11">
        <v>7</v>
      </c>
      <c r="K28" s="11">
        <v>8</v>
      </c>
      <c r="L28" s="582">
        <v>5</v>
      </c>
      <c r="M28" s="582">
        <v>6</v>
      </c>
      <c r="N28" s="582" t="s">
        <v>46</v>
      </c>
      <c r="O28" s="582" t="s">
        <v>46</v>
      </c>
      <c r="P28" s="582" t="s">
        <v>46</v>
      </c>
      <c r="Q28" s="582" t="s">
        <v>46</v>
      </c>
      <c r="R28" s="582">
        <v>2</v>
      </c>
      <c r="S28" s="11">
        <v>3</v>
      </c>
      <c r="T28" s="582" t="s">
        <v>46</v>
      </c>
      <c r="U28" s="582" t="s">
        <v>46</v>
      </c>
      <c r="V28" s="11">
        <v>41</v>
      </c>
      <c r="W28" s="46">
        <f t="shared" si="1"/>
        <v>148</v>
      </c>
    </row>
    <row r="29" spans="1:23" ht="11.25" customHeight="1">
      <c r="A29" s="595" t="s">
        <v>156</v>
      </c>
      <c r="B29" s="11">
        <v>528</v>
      </c>
      <c r="C29" s="11">
        <v>479</v>
      </c>
      <c r="D29" s="11">
        <v>77</v>
      </c>
      <c r="E29" s="11">
        <v>44</v>
      </c>
      <c r="F29" s="582" t="s">
        <v>46</v>
      </c>
      <c r="G29" s="11">
        <v>47</v>
      </c>
      <c r="H29" s="11">
        <v>7</v>
      </c>
      <c r="I29" s="582" t="s">
        <v>46</v>
      </c>
      <c r="J29" s="11">
        <v>14</v>
      </c>
      <c r="K29" s="11">
        <v>13</v>
      </c>
      <c r="L29" s="11">
        <v>46</v>
      </c>
      <c r="M29" s="11">
        <v>5</v>
      </c>
      <c r="N29" s="582" t="s">
        <v>46</v>
      </c>
      <c r="O29" s="11">
        <v>14</v>
      </c>
      <c r="P29" s="582">
        <v>1</v>
      </c>
      <c r="Q29" s="11">
        <v>7</v>
      </c>
      <c r="R29" s="582">
        <v>4</v>
      </c>
      <c r="S29" s="582" t="s">
        <v>46</v>
      </c>
      <c r="T29" s="582">
        <v>2</v>
      </c>
      <c r="U29" s="582" t="s">
        <v>46</v>
      </c>
      <c r="V29" s="11">
        <v>5</v>
      </c>
      <c r="W29" s="46">
        <f t="shared" si="1"/>
        <v>1293</v>
      </c>
    </row>
    <row r="30" spans="1:23" ht="11.25" customHeight="1">
      <c r="A30" s="595" t="s">
        <v>24</v>
      </c>
      <c r="B30" s="11">
        <v>27</v>
      </c>
      <c r="C30" s="11">
        <v>8</v>
      </c>
      <c r="D30" s="11">
        <v>24</v>
      </c>
      <c r="E30" s="11">
        <v>7</v>
      </c>
      <c r="F30" s="11">
        <v>6</v>
      </c>
      <c r="G30" s="11">
        <v>7</v>
      </c>
      <c r="H30" s="11">
        <v>6</v>
      </c>
      <c r="I30" s="582" t="s">
        <v>46</v>
      </c>
      <c r="J30" s="11">
        <v>5</v>
      </c>
      <c r="K30" s="11">
        <v>6</v>
      </c>
      <c r="L30" s="582">
        <v>3</v>
      </c>
      <c r="M30" s="582" t="s">
        <v>46</v>
      </c>
      <c r="N30" s="582" t="s">
        <v>46</v>
      </c>
      <c r="O30" s="582" t="s">
        <v>46</v>
      </c>
      <c r="P30" s="582" t="s">
        <v>46</v>
      </c>
      <c r="Q30" s="582" t="s">
        <v>46</v>
      </c>
      <c r="R30" s="11">
        <v>2</v>
      </c>
      <c r="S30" s="582" t="s">
        <v>46</v>
      </c>
      <c r="T30" s="582" t="s">
        <v>46</v>
      </c>
      <c r="U30" s="582" t="s">
        <v>46</v>
      </c>
      <c r="V30" s="11">
        <v>51</v>
      </c>
      <c r="W30" s="46">
        <f t="shared" si="1"/>
        <v>152</v>
      </c>
    </row>
    <row r="31" spans="1:23" ht="11.25" customHeight="1">
      <c r="A31" s="595" t="s">
        <v>47</v>
      </c>
      <c r="B31" s="11">
        <v>413</v>
      </c>
      <c r="C31" s="11">
        <v>144</v>
      </c>
      <c r="D31" s="11">
        <v>162</v>
      </c>
      <c r="E31" s="11">
        <v>10</v>
      </c>
      <c r="F31" s="11">
        <v>69</v>
      </c>
      <c r="G31" s="11">
        <v>11</v>
      </c>
      <c r="H31" s="11">
        <v>42</v>
      </c>
      <c r="I31" s="11">
        <v>2</v>
      </c>
      <c r="J31" s="11">
        <v>22</v>
      </c>
      <c r="K31" s="11">
        <v>7</v>
      </c>
      <c r="L31" s="582" t="s">
        <v>46</v>
      </c>
      <c r="M31" s="582" t="s">
        <v>46</v>
      </c>
      <c r="N31" s="11">
        <v>6</v>
      </c>
      <c r="O31" s="582" t="s">
        <v>46</v>
      </c>
      <c r="P31" s="582" t="s">
        <v>46</v>
      </c>
      <c r="Q31" s="11">
        <v>1</v>
      </c>
      <c r="R31" s="582">
        <v>1</v>
      </c>
      <c r="S31" s="582" t="s">
        <v>46</v>
      </c>
      <c r="T31" s="582" t="s">
        <v>46</v>
      </c>
      <c r="U31" s="582" t="s">
        <v>46</v>
      </c>
      <c r="V31" s="11">
        <v>96</v>
      </c>
      <c r="W31" s="46">
        <f t="shared" si="1"/>
        <v>986</v>
      </c>
    </row>
    <row r="32" spans="1:23" ht="11.25" customHeight="1">
      <c r="A32" s="595" t="s">
        <v>20</v>
      </c>
      <c r="B32" s="11">
        <v>61</v>
      </c>
      <c r="C32" s="11">
        <v>12</v>
      </c>
      <c r="D32" s="11">
        <v>11</v>
      </c>
      <c r="E32" s="11">
        <v>36</v>
      </c>
      <c r="F32" s="582">
        <v>6</v>
      </c>
      <c r="G32" s="11">
        <v>9</v>
      </c>
      <c r="H32" s="11">
        <v>10</v>
      </c>
      <c r="I32" s="582">
        <v>34</v>
      </c>
      <c r="J32" s="11">
        <v>1</v>
      </c>
      <c r="K32" s="11">
        <v>12</v>
      </c>
      <c r="L32" s="11">
        <v>10</v>
      </c>
      <c r="M32" s="11">
        <v>5</v>
      </c>
      <c r="N32" s="582">
        <v>12</v>
      </c>
      <c r="O32" s="582">
        <v>4</v>
      </c>
      <c r="P32" s="582" t="s">
        <v>46</v>
      </c>
      <c r="Q32" s="582">
        <v>5</v>
      </c>
      <c r="R32" s="582" t="s">
        <v>46</v>
      </c>
      <c r="S32" s="11">
        <v>6</v>
      </c>
      <c r="T32" s="582" t="s">
        <v>46</v>
      </c>
      <c r="U32" s="582" t="s">
        <v>46</v>
      </c>
      <c r="V32" s="11">
        <v>2</v>
      </c>
      <c r="W32" s="46">
        <f t="shared" si="1"/>
        <v>236</v>
      </c>
    </row>
    <row r="33" spans="1:23" ht="11.25" customHeight="1">
      <c r="A33" s="595" t="s">
        <v>25</v>
      </c>
      <c r="B33" s="11">
        <v>25</v>
      </c>
      <c r="C33" s="582">
        <v>2</v>
      </c>
      <c r="D33" s="11">
        <v>6</v>
      </c>
      <c r="E33" s="582" t="s">
        <v>46</v>
      </c>
      <c r="F33" s="582" t="s">
        <v>46</v>
      </c>
      <c r="G33" s="582" t="s">
        <v>46</v>
      </c>
      <c r="H33" s="582" t="s">
        <v>46</v>
      </c>
      <c r="I33" s="582" t="s">
        <v>46</v>
      </c>
      <c r="J33" s="11">
        <v>1</v>
      </c>
      <c r="K33" s="582" t="s">
        <v>46</v>
      </c>
      <c r="L33" s="582" t="s">
        <v>46</v>
      </c>
      <c r="M33" s="582" t="s">
        <v>46</v>
      </c>
      <c r="N33" s="582" t="s">
        <v>46</v>
      </c>
      <c r="O33" s="582" t="s">
        <v>46</v>
      </c>
      <c r="P33" s="582">
        <v>2</v>
      </c>
      <c r="Q33" s="582">
        <v>2</v>
      </c>
      <c r="R33" s="582" t="s">
        <v>46</v>
      </c>
      <c r="S33" s="582" t="s">
        <v>46</v>
      </c>
      <c r="T33" s="582">
        <v>1</v>
      </c>
      <c r="U33" s="582" t="s">
        <v>46</v>
      </c>
      <c r="V33" s="582" t="s">
        <v>46</v>
      </c>
      <c r="W33" s="46">
        <f t="shared" si="1"/>
        <v>39</v>
      </c>
    </row>
    <row r="34" spans="1:23" ht="11.25" customHeight="1">
      <c r="A34" s="595" t="s">
        <v>26</v>
      </c>
      <c r="B34" s="11">
        <v>126</v>
      </c>
      <c r="C34" s="11">
        <v>55</v>
      </c>
      <c r="D34" s="11">
        <v>57</v>
      </c>
      <c r="E34" s="11">
        <v>28</v>
      </c>
      <c r="F34" s="11">
        <v>16</v>
      </c>
      <c r="G34" s="11">
        <v>7</v>
      </c>
      <c r="H34" s="11">
        <v>13</v>
      </c>
      <c r="I34" s="11">
        <v>1</v>
      </c>
      <c r="J34" s="11">
        <v>13</v>
      </c>
      <c r="K34" s="11">
        <v>3</v>
      </c>
      <c r="L34" s="11">
        <v>10</v>
      </c>
      <c r="M34" s="11">
        <v>4</v>
      </c>
      <c r="N34" s="11">
        <v>1</v>
      </c>
      <c r="O34" s="582" t="s">
        <v>46</v>
      </c>
      <c r="P34" s="11">
        <v>3</v>
      </c>
      <c r="Q34" s="582" t="s">
        <v>46</v>
      </c>
      <c r="R34" s="11">
        <v>2</v>
      </c>
      <c r="S34" s="582">
        <v>2</v>
      </c>
      <c r="T34" s="582" t="s">
        <v>46</v>
      </c>
      <c r="U34" s="582" t="s">
        <v>46</v>
      </c>
      <c r="V34" s="11">
        <v>7</v>
      </c>
      <c r="W34" s="46">
        <f t="shared" si="1"/>
        <v>348</v>
      </c>
    </row>
    <row r="35" spans="1:23" ht="11.25" customHeight="1">
      <c r="A35" s="595" t="s">
        <v>21</v>
      </c>
      <c r="B35" s="11">
        <v>4414</v>
      </c>
      <c r="C35" s="11">
        <v>3772</v>
      </c>
      <c r="D35" s="11">
        <v>229</v>
      </c>
      <c r="E35" s="11">
        <v>260</v>
      </c>
      <c r="F35" s="582" t="s">
        <v>46</v>
      </c>
      <c r="G35" s="11">
        <v>63</v>
      </c>
      <c r="H35" s="11">
        <v>95</v>
      </c>
      <c r="I35" s="11">
        <v>195</v>
      </c>
      <c r="J35" s="11">
        <v>50</v>
      </c>
      <c r="K35" s="11">
        <v>49</v>
      </c>
      <c r="L35" s="582" t="s">
        <v>46</v>
      </c>
      <c r="M35" s="11">
        <v>28</v>
      </c>
      <c r="N35" s="11">
        <v>28</v>
      </c>
      <c r="O35" s="11">
        <v>68</v>
      </c>
      <c r="P35" s="582">
        <v>7</v>
      </c>
      <c r="Q35" s="11">
        <v>11</v>
      </c>
      <c r="R35" s="11">
        <v>9</v>
      </c>
      <c r="S35" s="582" t="s">
        <v>46</v>
      </c>
      <c r="T35" s="11">
        <v>8</v>
      </c>
      <c r="U35" s="582" t="s">
        <v>46</v>
      </c>
      <c r="V35" s="11">
        <v>328</v>
      </c>
      <c r="W35" s="46">
        <f t="shared" si="1"/>
        <v>9614</v>
      </c>
    </row>
    <row r="36" spans="1:23" ht="11.25" customHeight="1">
      <c r="A36" s="595" t="s">
        <v>38</v>
      </c>
      <c r="B36" s="11">
        <v>66</v>
      </c>
      <c r="C36" s="11">
        <v>6</v>
      </c>
      <c r="D36" s="11">
        <v>17</v>
      </c>
      <c r="E36" s="11">
        <v>10</v>
      </c>
      <c r="F36" s="11">
        <v>6</v>
      </c>
      <c r="G36" s="11">
        <v>1</v>
      </c>
      <c r="H36" s="11">
        <v>6</v>
      </c>
      <c r="I36" s="11">
        <v>3</v>
      </c>
      <c r="J36" s="11">
        <v>4</v>
      </c>
      <c r="K36" s="11">
        <v>2</v>
      </c>
      <c r="L36" s="582" t="s">
        <v>46</v>
      </c>
      <c r="M36" s="582" t="s">
        <v>46</v>
      </c>
      <c r="N36" s="582">
        <v>1</v>
      </c>
      <c r="O36" s="582" t="s">
        <v>46</v>
      </c>
      <c r="P36" s="582" t="s">
        <v>46</v>
      </c>
      <c r="Q36" s="582" t="s">
        <v>46</v>
      </c>
      <c r="R36" s="582" t="s">
        <v>46</v>
      </c>
      <c r="S36" s="582" t="s">
        <v>46</v>
      </c>
      <c r="T36" s="582" t="s">
        <v>46</v>
      </c>
      <c r="U36" s="582" t="s">
        <v>46</v>
      </c>
      <c r="V36" s="11">
        <v>12</v>
      </c>
      <c r="W36" s="46">
        <f t="shared" si="1"/>
        <v>134</v>
      </c>
    </row>
    <row r="37" spans="1:23" ht="11.25" customHeight="1">
      <c r="A37" s="600" t="s">
        <v>27</v>
      </c>
      <c r="B37" s="601">
        <v>84</v>
      </c>
      <c r="C37" s="601">
        <v>18</v>
      </c>
      <c r="D37" s="601">
        <v>20</v>
      </c>
      <c r="E37" s="601">
        <v>6</v>
      </c>
      <c r="F37" s="601">
        <v>1</v>
      </c>
      <c r="G37" s="601">
        <v>2</v>
      </c>
      <c r="H37" s="589" t="s">
        <v>46</v>
      </c>
      <c r="I37" s="589" t="s">
        <v>46</v>
      </c>
      <c r="J37" s="601">
        <v>3</v>
      </c>
      <c r="K37" s="601">
        <v>2</v>
      </c>
      <c r="L37" s="589" t="s">
        <v>46</v>
      </c>
      <c r="M37" s="601">
        <v>4</v>
      </c>
      <c r="N37" s="589">
        <v>1</v>
      </c>
      <c r="O37" s="589" t="s">
        <v>46</v>
      </c>
      <c r="P37" s="589" t="s">
        <v>46</v>
      </c>
      <c r="Q37" s="589" t="s">
        <v>46</v>
      </c>
      <c r="R37" s="589" t="s">
        <v>46</v>
      </c>
      <c r="S37" s="589">
        <v>2</v>
      </c>
      <c r="T37" s="589" t="s">
        <v>46</v>
      </c>
      <c r="U37" s="589" t="s">
        <v>46</v>
      </c>
      <c r="V37" s="589" t="s">
        <v>46</v>
      </c>
      <c r="W37" s="594">
        <f t="shared" si="1"/>
        <v>143</v>
      </c>
    </row>
    <row r="38" spans="1:23" ht="11.25" customHeight="1">
      <c r="A38" s="1276" t="s">
        <v>1031</v>
      </c>
      <c r="B38" s="1276"/>
      <c r="C38" s="1276"/>
      <c r="D38" s="1276"/>
      <c r="E38" s="1276"/>
      <c r="F38" s="1276"/>
      <c r="G38" s="1276"/>
      <c r="H38" s="1276"/>
      <c r="I38" s="1276"/>
      <c r="J38" s="1276"/>
      <c r="K38" s="1276"/>
      <c r="L38" s="1276"/>
      <c r="M38" s="1276"/>
      <c r="N38" s="1276"/>
      <c r="O38" s="1276"/>
      <c r="P38" s="1276"/>
      <c r="Q38" s="1276"/>
      <c r="R38" s="1276"/>
      <c r="S38" s="1276"/>
      <c r="T38" s="1276"/>
      <c r="U38" s="1276"/>
      <c r="V38" s="1276"/>
      <c r="W38" s="1276"/>
    </row>
    <row r="39" spans="1:23" ht="11.25" customHeight="1">
      <c r="A39" s="602" t="s">
        <v>337</v>
      </c>
      <c r="B39" s="603"/>
      <c r="C39" s="603"/>
      <c r="D39" s="603"/>
      <c r="E39" s="603"/>
      <c r="F39" s="603"/>
      <c r="G39" s="603"/>
      <c r="H39" s="603"/>
      <c r="I39" s="603"/>
      <c r="J39" s="603"/>
      <c r="K39" s="603"/>
      <c r="L39" s="603"/>
      <c r="M39" s="603"/>
      <c r="N39" s="603"/>
      <c r="O39" s="603"/>
      <c r="P39" s="603"/>
      <c r="Q39" s="603"/>
      <c r="R39" s="603"/>
      <c r="S39" s="603"/>
      <c r="T39" s="603"/>
      <c r="U39" s="603"/>
      <c r="V39" s="603"/>
    </row>
  </sheetData>
  <mergeCells count="3">
    <mergeCell ref="A5:A6"/>
    <mergeCell ref="B5:W5"/>
    <mergeCell ref="A38:W38"/>
  </mergeCells>
  <conditionalFormatting sqref="A11:W37">
    <cfRule type="cellIs" dxfId="0" priority="1" operator="equal">
      <formula>0</formula>
    </cfRule>
  </conditionalFormatting>
  <pageMargins left="0.511811024" right="0.511811024" top="0.78740157499999996" bottom="0.78740157499999996" header="0.31496062000000002" footer="0.31496062000000002"/>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
  <sheetViews>
    <sheetView workbookViewId="0">
      <selection sqref="A1:XFD1048576"/>
    </sheetView>
  </sheetViews>
  <sheetFormatPr defaultRowHeight="11.25" customHeight="1"/>
  <cols>
    <col min="1" max="1" width="24.42578125" style="3" customWidth="1"/>
    <col min="2" max="2" width="19.42578125" style="3" customWidth="1"/>
    <col min="3" max="256" width="9.140625" style="3"/>
    <col min="257" max="257" width="24.42578125" style="3" customWidth="1"/>
    <col min="258" max="258" width="19.42578125" style="3" customWidth="1"/>
    <col min="259" max="512" width="9.140625" style="3"/>
    <col min="513" max="513" width="24.42578125" style="3" customWidth="1"/>
    <col min="514" max="514" width="19.42578125" style="3" customWidth="1"/>
    <col min="515" max="768" width="9.140625" style="3"/>
    <col min="769" max="769" width="24.42578125" style="3" customWidth="1"/>
    <col min="770" max="770" width="19.42578125" style="3" customWidth="1"/>
    <col min="771" max="1024" width="9.140625" style="3"/>
    <col min="1025" max="1025" width="24.42578125" style="3" customWidth="1"/>
    <col min="1026" max="1026" width="19.42578125" style="3" customWidth="1"/>
    <col min="1027" max="1280" width="9.140625" style="3"/>
    <col min="1281" max="1281" width="24.42578125" style="3" customWidth="1"/>
    <col min="1282" max="1282" width="19.42578125" style="3" customWidth="1"/>
    <col min="1283" max="1536" width="9.140625" style="3"/>
    <col min="1537" max="1537" width="24.42578125" style="3" customWidth="1"/>
    <col min="1538" max="1538" width="19.42578125" style="3" customWidth="1"/>
    <col min="1539" max="1792" width="9.140625" style="3"/>
    <col min="1793" max="1793" width="24.42578125" style="3" customWidth="1"/>
    <col min="1794" max="1794" width="19.42578125" style="3" customWidth="1"/>
    <col min="1795" max="2048" width="9.140625" style="3"/>
    <col min="2049" max="2049" width="24.42578125" style="3" customWidth="1"/>
    <col min="2050" max="2050" width="19.42578125" style="3" customWidth="1"/>
    <col min="2051" max="2304" width="9.140625" style="3"/>
    <col min="2305" max="2305" width="24.42578125" style="3" customWidth="1"/>
    <col min="2306" max="2306" width="19.42578125" style="3" customWidth="1"/>
    <col min="2307" max="2560" width="9.140625" style="3"/>
    <col min="2561" max="2561" width="24.42578125" style="3" customWidth="1"/>
    <col min="2562" max="2562" width="19.42578125" style="3" customWidth="1"/>
    <col min="2563" max="2816" width="9.140625" style="3"/>
    <col min="2817" max="2817" width="24.42578125" style="3" customWidth="1"/>
    <col min="2818" max="2818" width="19.42578125" style="3" customWidth="1"/>
    <col min="2819" max="3072" width="9.140625" style="3"/>
    <col min="3073" max="3073" width="24.42578125" style="3" customWidth="1"/>
    <col min="3074" max="3074" width="19.42578125" style="3" customWidth="1"/>
    <col min="3075" max="3328" width="9.140625" style="3"/>
    <col min="3329" max="3329" width="24.42578125" style="3" customWidth="1"/>
    <col min="3330" max="3330" width="19.42578125" style="3" customWidth="1"/>
    <col min="3331" max="3584" width="9.140625" style="3"/>
    <col min="3585" max="3585" width="24.42578125" style="3" customWidth="1"/>
    <col min="3586" max="3586" width="19.42578125" style="3" customWidth="1"/>
    <col min="3587" max="3840" width="9.140625" style="3"/>
    <col min="3841" max="3841" width="24.42578125" style="3" customWidth="1"/>
    <col min="3842" max="3842" width="19.42578125" style="3" customWidth="1"/>
    <col min="3843" max="4096" width="9.140625" style="3"/>
    <col min="4097" max="4097" width="24.42578125" style="3" customWidth="1"/>
    <col min="4098" max="4098" width="19.42578125" style="3" customWidth="1"/>
    <col min="4099" max="4352" width="9.140625" style="3"/>
    <col min="4353" max="4353" width="24.42578125" style="3" customWidth="1"/>
    <col min="4354" max="4354" width="19.42578125" style="3" customWidth="1"/>
    <col min="4355" max="4608" width="9.140625" style="3"/>
    <col min="4609" max="4609" width="24.42578125" style="3" customWidth="1"/>
    <col min="4610" max="4610" width="19.42578125" style="3" customWidth="1"/>
    <col min="4611" max="4864" width="9.140625" style="3"/>
    <col min="4865" max="4865" width="24.42578125" style="3" customWidth="1"/>
    <col min="4866" max="4866" width="19.42578125" style="3" customWidth="1"/>
    <col min="4867" max="5120" width="9.140625" style="3"/>
    <col min="5121" max="5121" width="24.42578125" style="3" customWidth="1"/>
    <col min="5122" max="5122" width="19.42578125" style="3" customWidth="1"/>
    <col min="5123" max="5376" width="9.140625" style="3"/>
    <col min="5377" max="5377" width="24.42578125" style="3" customWidth="1"/>
    <col min="5378" max="5378" width="19.42578125" style="3" customWidth="1"/>
    <col min="5379" max="5632" width="9.140625" style="3"/>
    <col min="5633" max="5633" width="24.42578125" style="3" customWidth="1"/>
    <col min="5634" max="5634" width="19.42578125" style="3" customWidth="1"/>
    <col min="5635" max="5888" width="9.140625" style="3"/>
    <col min="5889" max="5889" width="24.42578125" style="3" customWidth="1"/>
    <col min="5890" max="5890" width="19.42578125" style="3" customWidth="1"/>
    <col min="5891" max="6144" width="9.140625" style="3"/>
    <col min="6145" max="6145" width="24.42578125" style="3" customWidth="1"/>
    <col min="6146" max="6146" width="19.42578125" style="3" customWidth="1"/>
    <col min="6147" max="6400" width="9.140625" style="3"/>
    <col min="6401" max="6401" width="24.42578125" style="3" customWidth="1"/>
    <col min="6402" max="6402" width="19.42578125" style="3" customWidth="1"/>
    <col min="6403" max="6656" width="9.140625" style="3"/>
    <col min="6657" max="6657" width="24.42578125" style="3" customWidth="1"/>
    <col min="6658" max="6658" width="19.42578125" style="3" customWidth="1"/>
    <col min="6659" max="6912" width="9.140625" style="3"/>
    <col min="6913" max="6913" width="24.42578125" style="3" customWidth="1"/>
    <col min="6914" max="6914" width="19.42578125" style="3" customWidth="1"/>
    <col min="6915" max="7168" width="9.140625" style="3"/>
    <col min="7169" max="7169" width="24.42578125" style="3" customWidth="1"/>
    <col min="7170" max="7170" width="19.42578125" style="3" customWidth="1"/>
    <col min="7171" max="7424" width="9.140625" style="3"/>
    <col min="7425" max="7425" width="24.42578125" style="3" customWidth="1"/>
    <col min="7426" max="7426" width="19.42578125" style="3" customWidth="1"/>
    <col min="7427" max="7680" width="9.140625" style="3"/>
    <col min="7681" max="7681" width="24.42578125" style="3" customWidth="1"/>
    <col min="7682" max="7682" width="19.42578125" style="3" customWidth="1"/>
    <col min="7683" max="7936" width="9.140625" style="3"/>
    <col min="7937" max="7937" width="24.42578125" style="3" customWidth="1"/>
    <col min="7938" max="7938" width="19.42578125" style="3" customWidth="1"/>
    <col min="7939" max="8192" width="9.140625" style="3"/>
    <col min="8193" max="8193" width="24.42578125" style="3" customWidth="1"/>
    <col min="8194" max="8194" width="19.42578125" style="3" customWidth="1"/>
    <col min="8195" max="8448" width="9.140625" style="3"/>
    <col min="8449" max="8449" width="24.42578125" style="3" customWidth="1"/>
    <col min="8450" max="8450" width="19.42578125" style="3" customWidth="1"/>
    <col min="8451" max="8704" width="9.140625" style="3"/>
    <col min="8705" max="8705" width="24.42578125" style="3" customWidth="1"/>
    <col min="8706" max="8706" width="19.42578125" style="3" customWidth="1"/>
    <col min="8707" max="8960" width="9.140625" style="3"/>
    <col min="8961" max="8961" width="24.42578125" style="3" customWidth="1"/>
    <col min="8962" max="8962" width="19.42578125" style="3" customWidth="1"/>
    <col min="8963" max="9216" width="9.140625" style="3"/>
    <col min="9217" max="9217" width="24.42578125" style="3" customWidth="1"/>
    <col min="9218" max="9218" width="19.42578125" style="3" customWidth="1"/>
    <col min="9219" max="9472" width="9.140625" style="3"/>
    <col min="9473" max="9473" width="24.42578125" style="3" customWidth="1"/>
    <col min="9474" max="9474" width="19.42578125" style="3" customWidth="1"/>
    <col min="9475" max="9728" width="9.140625" style="3"/>
    <col min="9729" max="9729" width="24.42578125" style="3" customWidth="1"/>
    <col min="9730" max="9730" width="19.42578125" style="3" customWidth="1"/>
    <col min="9731" max="9984" width="9.140625" style="3"/>
    <col min="9985" max="9985" width="24.42578125" style="3" customWidth="1"/>
    <col min="9986" max="9986" width="19.42578125" style="3" customWidth="1"/>
    <col min="9987" max="10240" width="9.140625" style="3"/>
    <col min="10241" max="10241" width="24.42578125" style="3" customWidth="1"/>
    <col min="10242" max="10242" width="19.42578125" style="3" customWidth="1"/>
    <col min="10243" max="10496" width="9.140625" style="3"/>
    <col min="10497" max="10497" width="24.42578125" style="3" customWidth="1"/>
    <col min="10498" max="10498" width="19.42578125" style="3" customWidth="1"/>
    <col min="10499" max="10752" width="9.140625" style="3"/>
    <col min="10753" max="10753" width="24.42578125" style="3" customWidth="1"/>
    <col min="10754" max="10754" width="19.42578125" style="3" customWidth="1"/>
    <col min="10755" max="11008" width="9.140625" style="3"/>
    <col min="11009" max="11009" width="24.42578125" style="3" customWidth="1"/>
    <col min="11010" max="11010" width="19.42578125" style="3" customWidth="1"/>
    <col min="11011" max="11264" width="9.140625" style="3"/>
    <col min="11265" max="11265" width="24.42578125" style="3" customWidth="1"/>
    <col min="11266" max="11266" width="19.42578125" style="3" customWidth="1"/>
    <col min="11267" max="11520" width="9.140625" style="3"/>
    <col min="11521" max="11521" width="24.42578125" style="3" customWidth="1"/>
    <col min="11522" max="11522" width="19.42578125" style="3" customWidth="1"/>
    <col min="11523" max="11776" width="9.140625" style="3"/>
    <col min="11777" max="11777" width="24.42578125" style="3" customWidth="1"/>
    <col min="11778" max="11778" width="19.42578125" style="3" customWidth="1"/>
    <col min="11779" max="12032" width="9.140625" style="3"/>
    <col min="12033" max="12033" width="24.42578125" style="3" customWidth="1"/>
    <col min="12034" max="12034" width="19.42578125" style="3" customWidth="1"/>
    <col min="12035" max="12288" width="9.140625" style="3"/>
    <col min="12289" max="12289" width="24.42578125" style="3" customWidth="1"/>
    <col min="12290" max="12290" width="19.42578125" style="3" customWidth="1"/>
    <col min="12291" max="12544" width="9.140625" style="3"/>
    <col min="12545" max="12545" width="24.42578125" style="3" customWidth="1"/>
    <col min="12546" max="12546" width="19.42578125" style="3" customWidth="1"/>
    <col min="12547" max="12800" width="9.140625" style="3"/>
    <col min="12801" max="12801" width="24.42578125" style="3" customWidth="1"/>
    <col min="12802" max="12802" width="19.42578125" style="3" customWidth="1"/>
    <col min="12803" max="13056" width="9.140625" style="3"/>
    <col min="13057" max="13057" width="24.42578125" style="3" customWidth="1"/>
    <col min="13058" max="13058" width="19.42578125" style="3" customWidth="1"/>
    <col min="13059" max="13312" width="9.140625" style="3"/>
    <col min="13313" max="13313" width="24.42578125" style="3" customWidth="1"/>
    <col min="13314" max="13314" width="19.42578125" style="3" customWidth="1"/>
    <col min="13315" max="13568" width="9.140625" style="3"/>
    <col min="13569" max="13569" width="24.42578125" style="3" customWidth="1"/>
    <col min="13570" max="13570" width="19.42578125" style="3" customWidth="1"/>
    <col min="13571" max="13824" width="9.140625" style="3"/>
    <col min="13825" max="13825" width="24.42578125" style="3" customWidth="1"/>
    <col min="13826" max="13826" width="19.42578125" style="3" customWidth="1"/>
    <col min="13827" max="14080" width="9.140625" style="3"/>
    <col min="14081" max="14081" width="24.42578125" style="3" customWidth="1"/>
    <col min="14082" max="14082" width="19.42578125" style="3" customWidth="1"/>
    <col min="14083" max="14336" width="9.140625" style="3"/>
    <col min="14337" max="14337" width="24.42578125" style="3" customWidth="1"/>
    <col min="14338" max="14338" width="19.42578125" style="3" customWidth="1"/>
    <col min="14339" max="14592" width="9.140625" style="3"/>
    <col min="14593" max="14593" width="24.42578125" style="3" customWidth="1"/>
    <col min="14594" max="14594" width="19.42578125" style="3" customWidth="1"/>
    <col min="14595" max="14848" width="9.140625" style="3"/>
    <col min="14849" max="14849" width="24.42578125" style="3" customWidth="1"/>
    <col min="14850" max="14850" width="19.42578125" style="3" customWidth="1"/>
    <col min="14851" max="15104" width="9.140625" style="3"/>
    <col min="15105" max="15105" width="24.42578125" style="3" customWidth="1"/>
    <col min="15106" max="15106" width="19.42578125" style="3" customWidth="1"/>
    <col min="15107" max="15360" width="9.140625" style="3"/>
    <col min="15361" max="15361" width="24.42578125" style="3" customWidth="1"/>
    <col min="15362" max="15362" width="19.42578125" style="3" customWidth="1"/>
    <col min="15363" max="15616" width="9.140625" style="3"/>
    <col min="15617" max="15617" width="24.42578125" style="3" customWidth="1"/>
    <col min="15618" max="15618" width="19.42578125" style="3" customWidth="1"/>
    <col min="15619" max="15872" width="9.140625" style="3"/>
    <col min="15873" max="15873" width="24.42578125" style="3" customWidth="1"/>
    <col min="15874" max="15874" width="19.42578125" style="3" customWidth="1"/>
    <col min="15875" max="16128" width="9.140625" style="3"/>
    <col min="16129" max="16129" width="24.42578125" style="3" customWidth="1"/>
    <col min="16130" max="16130" width="19.42578125" style="3" customWidth="1"/>
    <col min="16131" max="16384" width="9.140625" style="3"/>
  </cols>
  <sheetData>
    <row r="1" spans="1:9" ht="11.25" customHeight="1">
      <c r="A1" s="156" t="s">
        <v>946</v>
      </c>
    </row>
    <row r="2" spans="1:9" ht="11.25" customHeight="1">
      <c r="A2" s="92" t="s">
        <v>947</v>
      </c>
    </row>
    <row r="3" spans="1:9" ht="11.25" customHeight="1">
      <c r="A3" s="92" t="s">
        <v>1006</v>
      </c>
    </row>
    <row r="5" spans="1:9" ht="11.25" customHeight="1">
      <c r="A5" s="1185" t="s">
        <v>7</v>
      </c>
      <c r="B5" s="1185"/>
      <c r="C5" s="1225">
        <v>2011</v>
      </c>
      <c r="D5" s="1225"/>
      <c r="E5" s="1225">
        <v>2012</v>
      </c>
      <c r="F5" s="1225"/>
      <c r="G5" s="1225">
        <v>2013</v>
      </c>
      <c r="H5" s="1225"/>
      <c r="I5" s="970"/>
    </row>
    <row r="6" spans="1:9" ht="11.25" customHeight="1">
      <c r="A6" s="1185"/>
      <c r="B6" s="1185"/>
      <c r="C6" s="786" t="s">
        <v>589</v>
      </c>
      <c r="D6" s="786" t="s">
        <v>462</v>
      </c>
      <c r="E6" s="786" t="s">
        <v>589</v>
      </c>
      <c r="F6" s="786" t="s">
        <v>462</v>
      </c>
      <c r="G6" s="786" t="s">
        <v>589</v>
      </c>
      <c r="H6" s="786" t="s">
        <v>462</v>
      </c>
      <c r="I6" s="970"/>
    </row>
    <row r="7" spans="1:9" ht="11.25" customHeight="1">
      <c r="A7" s="969"/>
      <c r="B7" s="969"/>
      <c r="C7" s="970"/>
      <c r="D7" s="970"/>
      <c r="E7" s="970"/>
      <c r="F7" s="970"/>
      <c r="G7" s="970"/>
      <c r="H7" s="970"/>
      <c r="I7" s="970"/>
    </row>
    <row r="8" spans="1:9" ht="11.25" customHeight="1">
      <c r="A8" s="1278" t="s">
        <v>588</v>
      </c>
      <c r="B8" s="986" t="s">
        <v>569</v>
      </c>
      <c r="C8" s="987">
        <v>8415</v>
      </c>
      <c r="D8" s="988">
        <v>38.116591928251118</v>
      </c>
      <c r="E8" s="987">
        <v>8416</v>
      </c>
      <c r="F8" s="988">
        <v>38.704930095658575</v>
      </c>
      <c r="G8" s="76">
        <v>10051</v>
      </c>
      <c r="H8" s="351">
        <v>42.031530966419936</v>
      </c>
    </row>
    <row r="9" spans="1:9" ht="11.25" customHeight="1">
      <c r="A9" s="1279"/>
      <c r="B9" s="985" t="s">
        <v>570</v>
      </c>
      <c r="C9" s="502">
        <v>5863</v>
      </c>
      <c r="D9" s="981">
        <v>26.557050323866466</v>
      </c>
      <c r="E9" s="979">
        <v>5881</v>
      </c>
      <c r="F9" s="981">
        <v>27.046541574687271</v>
      </c>
      <c r="G9" s="46">
        <v>5933</v>
      </c>
      <c r="H9" s="356">
        <v>24.810772383222513</v>
      </c>
    </row>
    <row r="10" spans="1:9" ht="11.25" customHeight="1">
      <c r="A10" s="1279"/>
      <c r="B10" s="985" t="s">
        <v>105</v>
      </c>
      <c r="C10" s="502">
        <v>1852</v>
      </c>
      <c r="D10" s="981">
        <v>8.388820944874757</v>
      </c>
      <c r="E10" s="979">
        <v>1963</v>
      </c>
      <c r="F10" s="981">
        <v>9.0277777777777786</v>
      </c>
      <c r="G10" s="46">
        <v>2206</v>
      </c>
      <c r="H10" s="356">
        <v>9.2251076820139666</v>
      </c>
    </row>
    <row r="11" spans="1:9" ht="11.25" customHeight="1">
      <c r="A11" s="1279"/>
      <c r="B11" s="985" t="s">
        <v>571</v>
      </c>
      <c r="C11" s="982">
        <v>1244</v>
      </c>
      <c r="D11" s="605">
        <v>5.6</v>
      </c>
      <c r="E11" s="979">
        <v>923</v>
      </c>
      <c r="F11" s="605">
        <v>4.2448491537895512</v>
      </c>
      <c r="G11" s="46">
        <v>856</v>
      </c>
      <c r="H11" s="356">
        <v>3.5796428720779492</v>
      </c>
    </row>
    <row r="12" spans="1:9" ht="11.25" customHeight="1">
      <c r="A12" s="1279"/>
      <c r="B12" s="668" t="s">
        <v>259</v>
      </c>
      <c r="C12" s="982">
        <v>1148</v>
      </c>
      <c r="D12" s="605">
        <v>5.2</v>
      </c>
      <c r="E12" s="979">
        <v>1419</v>
      </c>
      <c r="F12" s="605">
        <v>6.5259381898454745</v>
      </c>
      <c r="G12" s="46">
        <v>1218</v>
      </c>
      <c r="H12" s="356">
        <v>5.0934638062978292</v>
      </c>
      <c r="I12" s="605"/>
    </row>
    <row r="13" spans="1:9" ht="11.25" customHeight="1">
      <c r="A13" s="1279"/>
      <c r="B13" s="985" t="s">
        <v>590</v>
      </c>
      <c r="C13" s="979">
        <v>661</v>
      </c>
      <c r="D13" s="980">
        <v>3</v>
      </c>
      <c r="E13" s="979">
        <v>582</v>
      </c>
      <c r="F13" s="980">
        <v>2.6766004415011038</v>
      </c>
      <c r="G13" s="46">
        <v>747</v>
      </c>
      <c r="H13" s="356">
        <v>3.1238238614979301</v>
      </c>
    </row>
    <row r="14" spans="1:9" ht="11.25" customHeight="1">
      <c r="A14" s="1279"/>
      <c r="B14" s="985" t="s">
        <v>576</v>
      </c>
      <c r="C14" s="983">
        <v>543</v>
      </c>
      <c r="D14" s="984">
        <v>2.5</v>
      </c>
      <c r="E14" s="979">
        <v>177</v>
      </c>
      <c r="F14" s="605">
        <v>0.8140176600441501</v>
      </c>
      <c r="G14" s="46">
        <v>233</v>
      </c>
      <c r="H14" s="356">
        <v>0.97436540793710535</v>
      </c>
      <c r="I14" s="605"/>
    </row>
    <row r="15" spans="1:9" ht="11.25" customHeight="1">
      <c r="A15" s="1279"/>
      <c r="B15" s="985" t="s">
        <v>591</v>
      </c>
      <c r="C15" s="982">
        <v>516</v>
      </c>
      <c r="D15" s="605">
        <v>2.2999999999999998</v>
      </c>
      <c r="E15" s="979">
        <v>591</v>
      </c>
      <c r="F15" s="605">
        <v>2.7179911699779251</v>
      </c>
      <c r="G15" s="46">
        <v>572</v>
      </c>
      <c r="H15" s="356">
        <v>2.3920043490988165</v>
      </c>
    </row>
    <row r="16" spans="1:9" ht="11.25" customHeight="1">
      <c r="A16" s="1279"/>
      <c r="B16" s="985" t="s">
        <v>32</v>
      </c>
      <c r="C16" s="982">
        <v>430</v>
      </c>
      <c r="D16" s="605">
        <v>1.9</v>
      </c>
      <c r="E16" s="979">
        <v>476</v>
      </c>
      <c r="F16" s="984">
        <v>2.1891096394407654</v>
      </c>
      <c r="G16" s="46">
        <v>485</v>
      </c>
      <c r="H16" s="356">
        <v>2.0281855057918285</v>
      </c>
    </row>
    <row r="17" spans="1:22" ht="11.25" customHeight="1">
      <c r="A17" s="1279"/>
      <c r="B17" s="985" t="s">
        <v>592</v>
      </c>
      <c r="C17" s="982">
        <v>288</v>
      </c>
      <c r="D17" s="605">
        <v>1.3</v>
      </c>
      <c r="E17" s="979">
        <v>178</v>
      </c>
      <c r="F17" s="605">
        <v>0.81861662987490802</v>
      </c>
      <c r="G17" s="46">
        <v>237</v>
      </c>
      <c r="H17" s="356">
        <v>0.99109271107765651</v>
      </c>
    </row>
    <row r="18" spans="1:22" ht="11.25" customHeight="1">
      <c r="A18" s="1279"/>
      <c r="B18" s="668" t="s">
        <v>593</v>
      </c>
      <c r="C18" s="982">
        <v>269</v>
      </c>
      <c r="D18" s="605">
        <v>1.2</v>
      </c>
      <c r="E18" s="979">
        <v>237</v>
      </c>
      <c r="F18" s="605">
        <v>1.0899558498896247</v>
      </c>
      <c r="G18" s="46">
        <v>421</v>
      </c>
      <c r="H18" s="356">
        <v>1.7605486555430101</v>
      </c>
    </row>
    <row r="19" spans="1:22" ht="11.25" customHeight="1">
      <c r="A19" s="1279"/>
      <c r="B19" s="985" t="s">
        <v>344</v>
      </c>
      <c r="C19" s="982">
        <v>231</v>
      </c>
      <c r="D19" s="605">
        <v>1</v>
      </c>
      <c r="E19" s="979">
        <v>315</v>
      </c>
      <c r="F19" s="605">
        <v>1.4486754966887416</v>
      </c>
      <c r="G19" s="46">
        <v>288</v>
      </c>
      <c r="H19" s="356">
        <v>1.2043658261196839</v>
      </c>
    </row>
    <row r="20" spans="1:22" ht="11.25" customHeight="1">
      <c r="A20" s="1279"/>
      <c r="B20" s="985" t="s">
        <v>577</v>
      </c>
      <c r="C20" s="982">
        <v>164</v>
      </c>
      <c r="D20" s="605">
        <v>0.7</v>
      </c>
      <c r="E20" s="979">
        <v>151</v>
      </c>
      <c r="F20" s="605">
        <v>0.69444444444444442</v>
      </c>
      <c r="G20" s="46">
        <v>154</v>
      </c>
      <c r="H20" s="356">
        <v>0.64400117091121989</v>
      </c>
      <c r="I20" s="605"/>
    </row>
    <row r="21" spans="1:22" ht="11.25" customHeight="1">
      <c r="A21" s="1279"/>
      <c r="B21" s="985" t="s">
        <v>579</v>
      </c>
      <c r="C21" s="982">
        <v>105</v>
      </c>
      <c r="D21" s="605">
        <v>0.5</v>
      </c>
      <c r="E21" s="979">
        <v>110</v>
      </c>
      <c r="F21" s="605">
        <v>0.50588668138337012</v>
      </c>
      <c r="G21" s="46">
        <v>125</v>
      </c>
      <c r="H21" s="356">
        <v>0.52272822314222389</v>
      </c>
      <c r="I21" s="605"/>
    </row>
    <row r="22" spans="1:22" ht="11.25" customHeight="1">
      <c r="A22" s="1279"/>
      <c r="B22" s="985" t="s">
        <v>580</v>
      </c>
      <c r="C22" s="982">
        <v>78</v>
      </c>
      <c r="D22" s="605">
        <v>0.4</v>
      </c>
      <c r="E22" s="979">
        <v>108</v>
      </c>
      <c r="F22" s="605">
        <v>0.49668874172185429</v>
      </c>
      <c r="G22" s="46">
        <v>105</v>
      </c>
      <c r="H22" s="356">
        <v>0.43909170743946807</v>
      </c>
      <c r="I22" s="605"/>
    </row>
    <row r="23" spans="1:22" ht="11.25" customHeight="1">
      <c r="A23" s="1279"/>
      <c r="B23" s="985" t="s">
        <v>581</v>
      </c>
      <c r="C23" s="982">
        <v>76</v>
      </c>
      <c r="D23" s="605">
        <v>0.3</v>
      </c>
      <c r="E23" s="979">
        <v>48</v>
      </c>
      <c r="F23" s="605">
        <v>0.22075055187637968</v>
      </c>
      <c r="G23" s="46">
        <v>57</v>
      </c>
      <c r="H23" s="356">
        <v>0.2383640697528541</v>
      </c>
      <c r="I23" s="605"/>
    </row>
    <row r="24" spans="1:22" ht="11.25" customHeight="1">
      <c r="A24" s="1279"/>
      <c r="B24" s="985" t="s">
        <v>594</v>
      </c>
      <c r="C24" s="982">
        <v>75</v>
      </c>
      <c r="D24" s="605">
        <v>0.3</v>
      </c>
      <c r="E24" s="979">
        <v>69</v>
      </c>
      <c r="F24" s="605">
        <v>0.31732891832229582</v>
      </c>
      <c r="G24" s="46">
        <v>125</v>
      </c>
      <c r="H24" s="356">
        <v>0.52272822314222389</v>
      </c>
      <c r="I24" s="605"/>
    </row>
    <row r="25" spans="1:22" ht="11.25" customHeight="1">
      <c r="A25" s="1279"/>
      <c r="B25" s="985" t="s">
        <v>584</v>
      </c>
      <c r="C25" s="982">
        <v>53</v>
      </c>
      <c r="D25" s="605">
        <v>0.2</v>
      </c>
      <c r="E25" s="979">
        <v>46</v>
      </c>
      <c r="F25" s="605">
        <v>0.21155261221486388</v>
      </c>
      <c r="G25" s="46">
        <v>25</v>
      </c>
      <c r="H25" s="356">
        <v>0.10454564462844478</v>
      </c>
      <c r="I25" s="605"/>
    </row>
    <row r="26" spans="1:22" ht="11.25" customHeight="1">
      <c r="A26" s="1279"/>
      <c r="B26" s="985" t="s">
        <v>582</v>
      </c>
      <c r="C26" s="982">
        <v>51</v>
      </c>
      <c r="D26" s="605">
        <v>0.2</v>
      </c>
      <c r="E26" s="979">
        <v>21</v>
      </c>
      <c r="F26" s="605">
        <v>9.6578366445916108E-2</v>
      </c>
      <c r="G26" s="46">
        <v>36</v>
      </c>
      <c r="H26" s="356">
        <v>0.15054572826496049</v>
      </c>
      <c r="I26" s="605"/>
    </row>
    <row r="27" spans="1:22" ht="11.25" customHeight="1">
      <c r="A27" s="1279"/>
      <c r="B27" s="985" t="s">
        <v>583</v>
      </c>
      <c r="C27" s="982">
        <v>9</v>
      </c>
      <c r="D27" s="605">
        <v>0</v>
      </c>
      <c r="E27" s="979">
        <v>25</v>
      </c>
      <c r="F27" s="605">
        <v>0.11497424576894776</v>
      </c>
      <c r="G27" s="46">
        <v>36</v>
      </c>
      <c r="H27" s="356">
        <v>0.15054572826496049</v>
      </c>
      <c r="I27" s="605"/>
    </row>
    <row r="28" spans="1:22" ht="11.25" customHeight="1">
      <c r="A28" s="1279"/>
      <c r="B28" s="985" t="s">
        <v>585</v>
      </c>
      <c r="C28" s="982">
        <v>6</v>
      </c>
      <c r="D28" s="605">
        <v>0</v>
      </c>
      <c r="E28" s="979">
        <v>8</v>
      </c>
      <c r="F28" s="605">
        <v>3.679175864606328E-2</v>
      </c>
      <c r="G28" s="46">
        <v>3</v>
      </c>
      <c r="H28" s="356">
        <v>1.2545477355413373E-2</v>
      </c>
      <c r="I28" s="605"/>
    </row>
    <row r="29" spans="1:22" ht="11.25" customHeight="1">
      <c r="A29" s="1280"/>
      <c r="B29" s="989" t="s">
        <v>108</v>
      </c>
      <c r="C29" s="1106">
        <v>22077</v>
      </c>
      <c r="D29" s="1107">
        <v>100</v>
      </c>
      <c r="E29" s="990">
        <v>21744</v>
      </c>
      <c r="F29" s="1107">
        <v>100</v>
      </c>
      <c r="G29" s="594">
        <v>23913</v>
      </c>
      <c r="H29" s="591">
        <v>99.999999999999986</v>
      </c>
      <c r="I29" s="1108"/>
    </row>
    <row r="30" spans="1:22" ht="11.25" customHeight="1">
      <c r="A30" s="1276" t="s">
        <v>1032</v>
      </c>
      <c r="B30" s="1276"/>
      <c r="C30" s="1276"/>
      <c r="D30" s="1276"/>
      <c r="E30" s="1276"/>
      <c r="F30" s="1276"/>
      <c r="G30" s="1276"/>
      <c r="H30" s="1276"/>
      <c r="I30" s="1277"/>
      <c r="J30" s="1277"/>
      <c r="K30" s="1277"/>
      <c r="L30" s="1277"/>
      <c r="M30" s="1277"/>
      <c r="N30" s="1277"/>
      <c r="O30" s="1277"/>
      <c r="P30" s="1277"/>
      <c r="Q30" s="1277"/>
      <c r="R30" s="1277"/>
      <c r="S30" s="1277"/>
      <c r="T30" s="1277"/>
      <c r="U30" s="1277"/>
      <c r="V30" s="1277"/>
    </row>
    <row r="31" spans="1:22" ht="11.25" customHeight="1">
      <c r="A31" s="602"/>
      <c r="B31" s="603"/>
      <c r="C31" s="603"/>
      <c r="D31" s="603"/>
      <c r="E31" s="603"/>
      <c r="F31" s="603"/>
      <c r="G31" s="603"/>
      <c r="H31" s="603"/>
      <c r="I31" s="603"/>
      <c r="J31" s="603"/>
      <c r="K31" s="603"/>
      <c r="L31" s="603"/>
      <c r="M31" s="603"/>
      <c r="N31" s="603"/>
      <c r="O31" s="603"/>
      <c r="P31" s="603"/>
      <c r="Q31" s="603"/>
      <c r="R31" s="603"/>
      <c r="S31" s="603"/>
      <c r="T31" s="603"/>
      <c r="U31" s="603"/>
      <c r="V31" s="92"/>
    </row>
  </sheetData>
  <mergeCells count="6">
    <mergeCell ref="A30:V30"/>
    <mergeCell ref="A5:B6"/>
    <mergeCell ref="C5:D5"/>
    <mergeCell ref="E5:F5"/>
    <mergeCell ref="G5:H5"/>
    <mergeCell ref="A8:A29"/>
  </mergeCells>
  <pageMargins left="0.511811024" right="0.511811024" top="0.78740157499999996" bottom="0.78740157499999996" header="0.31496062000000002" footer="0.31496062000000002"/>
  <pageSetup paperSize="9" orientation="portrait"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5"/>
  <sheetViews>
    <sheetView zoomScaleNormal="100" workbookViewId="0">
      <selection sqref="A1:XFD1048576"/>
    </sheetView>
  </sheetViews>
  <sheetFormatPr defaultColWidth="24.5703125" defaultRowHeight="11.25"/>
  <cols>
    <col min="1" max="1" width="20.5703125" style="607" customWidth="1"/>
    <col min="2" max="7" width="9.7109375" style="607" customWidth="1"/>
    <col min="8" max="16384" width="24.5703125" style="607"/>
  </cols>
  <sheetData>
    <row r="1" spans="1:7" ht="12" customHeight="1">
      <c r="A1" s="606" t="s">
        <v>641</v>
      </c>
    </row>
    <row r="2" spans="1:7" ht="12" customHeight="1">
      <c r="A2" s="608" t="s">
        <v>595</v>
      </c>
    </row>
    <row r="3" spans="1:7" ht="12" customHeight="1">
      <c r="A3" s="608" t="s">
        <v>1007</v>
      </c>
    </row>
    <row r="5" spans="1:7" ht="66" customHeight="1">
      <c r="A5" s="1174" t="s">
        <v>101</v>
      </c>
      <c r="B5" s="1212" t="s">
        <v>596</v>
      </c>
      <c r="C5" s="1216"/>
      <c r="D5" s="1212" t="s">
        <v>597</v>
      </c>
      <c r="E5" s="1216"/>
      <c r="F5" s="1212" t="s">
        <v>598</v>
      </c>
      <c r="G5" s="1216"/>
    </row>
    <row r="6" spans="1:7" ht="15.75" customHeight="1">
      <c r="A6" s="1282"/>
      <c r="B6" s="1212" t="s">
        <v>4</v>
      </c>
      <c r="C6" s="1216"/>
      <c r="D6" s="1212" t="s">
        <v>4</v>
      </c>
      <c r="E6" s="1216"/>
      <c r="F6" s="1212" t="s">
        <v>4</v>
      </c>
      <c r="G6" s="1216"/>
    </row>
    <row r="7" spans="1:7">
      <c r="A7" s="1283"/>
      <c r="B7" s="768">
        <v>2013</v>
      </c>
      <c r="C7" s="768">
        <v>2014</v>
      </c>
      <c r="D7" s="768">
        <v>2013</v>
      </c>
      <c r="E7" s="768">
        <v>2014</v>
      </c>
      <c r="F7" s="768">
        <v>2013</v>
      </c>
      <c r="G7" s="768">
        <v>2014</v>
      </c>
    </row>
    <row r="8" spans="1:7">
      <c r="A8" s="769"/>
      <c r="B8" s="769"/>
      <c r="C8" s="769"/>
      <c r="D8" s="769"/>
      <c r="E8" s="769"/>
      <c r="F8" s="769"/>
      <c r="G8" s="769"/>
    </row>
    <row r="9" spans="1:7">
      <c r="A9" s="769" t="s">
        <v>7</v>
      </c>
      <c r="B9" s="39">
        <v>16553</v>
      </c>
      <c r="C9" s="39">
        <v>17854</v>
      </c>
      <c r="D9" s="39">
        <v>1724</v>
      </c>
      <c r="E9" s="39">
        <v>1915</v>
      </c>
      <c r="F9" s="609">
        <v>10.415030508065003</v>
      </c>
      <c r="G9" s="609">
        <v>10.725887756245099</v>
      </c>
    </row>
    <row r="10" spans="1:7">
      <c r="A10" s="610"/>
      <c r="B10" s="232"/>
      <c r="C10" s="232"/>
      <c r="D10" s="232"/>
      <c r="E10" s="232"/>
      <c r="F10" s="232"/>
      <c r="G10" s="232"/>
    </row>
    <row r="11" spans="1:7">
      <c r="A11" s="611" t="s">
        <v>599</v>
      </c>
      <c r="B11" s="264">
        <v>159</v>
      </c>
      <c r="C11" s="264">
        <v>155</v>
      </c>
      <c r="D11" s="264">
        <v>24</v>
      </c>
      <c r="E11" s="264">
        <v>18</v>
      </c>
      <c r="F11" s="612">
        <v>15.09433962264151</v>
      </c>
      <c r="G11" s="612">
        <v>11.612903225806452</v>
      </c>
    </row>
    <row r="12" spans="1:7">
      <c r="A12" s="613" t="s">
        <v>600</v>
      </c>
      <c r="B12" s="266">
        <v>2481</v>
      </c>
      <c r="C12" s="266">
        <v>2159</v>
      </c>
      <c r="D12" s="266">
        <v>189</v>
      </c>
      <c r="E12" s="266">
        <v>183</v>
      </c>
      <c r="F12" s="614">
        <v>7.6178960096735189</v>
      </c>
      <c r="G12" s="614">
        <v>8.4761463640574348</v>
      </c>
    </row>
    <row r="13" spans="1:7">
      <c r="A13" s="613" t="s">
        <v>22</v>
      </c>
      <c r="B13" s="266" t="s">
        <v>37</v>
      </c>
      <c r="C13" s="266" t="s">
        <v>37</v>
      </c>
      <c r="D13" s="266" t="s">
        <v>37</v>
      </c>
      <c r="E13" s="266" t="s">
        <v>37</v>
      </c>
      <c r="F13" s="266" t="s">
        <v>37</v>
      </c>
      <c r="G13" s="266" t="s">
        <v>37</v>
      </c>
    </row>
    <row r="14" spans="1:7">
      <c r="A14" s="613" t="s">
        <v>601</v>
      </c>
      <c r="B14" s="266">
        <v>266</v>
      </c>
      <c r="C14" s="266">
        <v>312</v>
      </c>
      <c r="D14" s="266">
        <v>12</v>
      </c>
      <c r="E14" s="266">
        <v>18</v>
      </c>
      <c r="F14" s="614">
        <v>4.511278195488722</v>
      </c>
      <c r="G14" s="614">
        <v>5.7692307692307692</v>
      </c>
    </row>
    <row r="15" spans="1:7">
      <c r="A15" s="613" t="s">
        <v>602</v>
      </c>
      <c r="B15" s="28">
        <v>1568</v>
      </c>
      <c r="C15" s="28">
        <v>1337</v>
      </c>
      <c r="D15" s="28">
        <v>95</v>
      </c>
      <c r="E15" s="28">
        <v>114</v>
      </c>
      <c r="F15" s="614">
        <v>6.0586734693877551</v>
      </c>
      <c r="G15" s="614">
        <v>8.526551982049364</v>
      </c>
    </row>
    <row r="16" spans="1:7">
      <c r="A16" s="613" t="s">
        <v>198</v>
      </c>
      <c r="B16" s="266" t="s">
        <v>37</v>
      </c>
      <c r="C16" s="266" t="s">
        <v>37</v>
      </c>
      <c r="D16" s="266" t="s">
        <v>37</v>
      </c>
      <c r="E16" s="266" t="s">
        <v>37</v>
      </c>
      <c r="F16" s="266" t="s">
        <v>37</v>
      </c>
      <c r="G16" s="266" t="s">
        <v>37</v>
      </c>
    </row>
    <row r="17" spans="1:7">
      <c r="A17" s="613" t="s">
        <v>13</v>
      </c>
      <c r="B17" s="266" t="s">
        <v>37</v>
      </c>
      <c r="C17" s="266" t="s">
        <v>37</v>
      </c>
      <c r="D17" s="266" t="s">
        <v>37</v>
      </c>
      <c r="E17" s="266" t="s">
        <v>37</v>
      </c>
      <c r="F17" s="266" t="s">
        <v>37</v>
      </c>
      <c r="G17" s="266" t="s">
        <v>37</v>
      </c>
    </row>
    <row r="18" spans="1:7">
      <c r="A18" s="613" t="s">
        <v>14</v>
      </c>
      <c r="B18" s="615" t="s">
        <v>37</v>
      </c>
      <c r="C18" s="615" t="s">
        <v>37</v>
      </c>
      <c r="D18" s="615" t="s">
        <v>239</v>
      </c>
      <c r="E18" s="615" t="s">
        <v>37</v>
      </c>
      <c r="F18" s="266" t="s">
        <v>37</v>
      </c>
      <c r="G18" s="266" t="s">
        <v>37</v>
      </c>
    </row>
    <row r="19" spans="1:7" ht="12.75" customHeight="1">
      <c r="A19" s="613" t="s">
        <v>603</v>
      </c>
      <c r="B19" s="266">
        <v>1250</v>
      </c>
      <c r="C19" s="266">
        <v>2618</v>
      </c>
      <c r="D19" s="266">
        <v>32</v>
      </c>
      <c r="E19" s="266">
        <v>41</v>
      </c>
      <c r="F19" s="614">
        <v>2.56</v>
      </c>
      <c r="G19" s="614">
        <v>1.5660809778456837</v>
      </c>
    </row>
    <row r="20" spans="1:7">
      <c r="A20" s="613" t="s">
        <v>16</v>
      </c>
      <c r="B20" s="266" t="s">
        <v>37</v>
      </c>
      <c r="C20" s="266" t="s">
        <v>37</v>
      </c>
      <c r="D20" s="266" t="s">
        <v>37</v>
      </c>
      <c r="E20" s="266" t="s">
        <v>37</v>
      </c>
      <c r="F20" s="266" t="s">
        <v>37</v>
      </c>
      <c r="G20" s="266" t="s">
        <v>37</v>
      </c>
    </row>
    <row r="21" spans="1:7">
      <c r="A21" s="613" t="s">
        <v>17</v>
      </c>
      <c r="B21" s="266" t="s">
        <v>239</v>
      </c>
      <c r="C21" s="266" t="s">
        <v>37</v>
      </c>
      <c r="D21" s="266" t="s">
        <v>37</v>
      </c>
      <c r="E21" s="266" t="s">
        <v>37</v>
      </c>
      <c r="F21" s="266" t="s">
        <v>37</v>
      </c>
      <c r="G21" s="266" t="s">
        <v>37</v>
      </c>
    </row>
    <row r="22" spans="1:7">
      <c r="A22" s="613" t="s">
        <v>604</v>
      </c>
      <c r="B22" s="266">
        <v>368</v>
      </c>
      <c r="C22" s="266">
        <v>382</v>
      </c>
      <c r="D22" s="266">
        <v>62</v>
      </c>
      <c r="E22" s="266">
        <v>60</v>
      </c>
      <c r="F22" s="614">
        <v>16.847826086956523</v>
      </c>
      <c r="G22" s="614">
        <v>15.706806282722512</v>
      </c>
    </row>
    <row r="23" spans="1:7">
      <c r="A23" s="613" t="s">
        <v>221</v>
      </c>
      <c r="B23" s="266" t="s">
        <v>239</v>
      </c>
      <c r="C23" s="266" t="s">
        <v>37</v>
      </c>
      <c r="D23" s="266" t="s">
        <v>239</v>
      </c>
      <c r="E23" s="266" t="s">
        <v>37</v>
      </c>
      <c r="F23" s="266" t="s">
        <v>37</v>
      </c>
      <c r="G23" s="266" t="s">
        <v>37</v>
      </c>
    </row>
    <row r="24" spans="1:7">
      <c r="A24" s="613" t="s">
        <v>605</v>
      </c>
      <c r="B24" s="266">
        <v>2290</v>
      </c>
      <c r="C24" s="266">
        <v>2371</v>
      </c>
      <c r="D24" s="266">
        <v>339</v>
      </c>
      <c r="E24" s="266">
        <v>405</v>
      </c>
      <c r="F24" s="614">
        <v>14.803493449781659</v>
      </c>
      <c r="G24" s="614">
        <v>17.081400253057783</v>
      </c>
    </row>
    <row r="25" spans="1:7">
      <c r="A25" s="613" t="s">
        <v>606</v>
      </c>
      <c r="B25" s="266" t="s">
        <v>37</v>
      </c>
      <c r="C25" s="266">
        <v>645</v>
      </c>
      <c r="D25" s="266" t="s">
        <v>37</v>
      </c>
      <c r="E25" s="266">
        <v>89</v>
      </c>
      <c r="F25" s="266" t="s">
        <v>37</v>
      </c>
      <c r="G25" s="614">
        <v>13.7984496124031</v>
      </c>
    </row>
    <row r="26" spans="1:7">
      <c r="A26" s="613" t="s">
        <v>607</v>
      </c>
      <c r="B26" s="266">
        <v>897</v>
      </c>
      <c r="C26" s="266">
        <v>907</v>
      </c>
      <c r="D26" s="266">
        <v>86</v>
      </c>
      <c r="E26" s="266">
        <v>143</v>
      </c>
      <c r="F26" s="614">
        <v>9.5875139353400218</v>
      </c>
      <c r="G26" s="614">
        <v>15.766262403528115</v>
      </c>
    </row>
    <row r="27" spans="1:7">
      <c r="A27" s="613" t="s">
        <v>608</v>
      </c>
      <c r="B27" s="266">
        <v>1392</v>
      </c>
      <c r="C27" s="266">
        <v>1159</v>
      </c>
      <c r="D27" s="266">
        <v>160</v>
      </c>
      <c r="E27" s="266">
        <v>127</v>
      </c>
      <c r="F27" s="614">
        <v>11.494252873563218</v>
      </c>
      <c r="G27" s="614">
        <v>10.957722174288179</v>
      </c>
    </row>
    <row r="28" spans="1:7">
      <c r="A28" s="613" t="s">
        <v>236</v>
      </c>
      <c r="B28" s="266" t="s">
        <v>37</v>
      </c>
      <c r="C28" s="266" t="s">
        <v>37</v>
      </c>
      <c r="D28" s="266" t="s">
        <v>37</v>
      </c>
      <c r="E28" s="266" t="s">
        <v>37</v>
      </c>
      <c r="F28" s="266" t="s">
        <v>37</v>
      </c>
      <c r="G28" s="266" t="s">
        <v>37</v>
      </c>
    </row>
    <row r="29" spans="1:7">
      <c r="A29" s="613" t="s">
        <v>156</v>
      </c>
      <c r="B29" s="266" t="s">
        <v>37</v>
      </c>
      <c r="C29" s="266" t="s">
        <v>37</v>
      </c>
      <c r="D29" s="266" t="s">
        <v>37</v>
      </c>
      <c r="E29" s="266" t="s">
        <v>37</v>
      </c>
      <c r="F29" s="266" t="s">
        <v>37</v>
      </c>
      <c r="G29" s="266" t="s">
        <v>37</v>
      </c>
    </row>
    <row r="30" spans="1:7">
      <c r="A30" s="613" t="s">
        <v>609</v>
      </c>
      <c r="B30" s="266">
        <v>122</v>
      </c>
      <c r="C30" s="266">
        <v>115</v>
      </c>
      <c r="D30" s="266">
        <v>5</v>
      </c>
      <c r="E30" s="266">
        <v>12</v>
      </c>
      <c r="F30" s="614">
        <v>4.0983606557377046</v>
      </c>
      <c r="G30" s="614">
        <v>10.434782608695652</v>
      </c>
    </row>
    <row r="31" spans="1:7">
      <c r="A31" s="613" t="s">
        <v>610</v>
      </c>
      <c r="B31" s="266">
        <v>4678</v>
      </c>
      <c r="C31" s="266">
        <v>4769</v>
      </c>
      <c r="D31" s="266">
        <v>596</v>
      </c>
      <c r="E31" s="266">
        <v>582</v>
      </c>
      <c r="F31" s="614">
        <v>12.740487387772552</v>
      </c>
      <c r="G31" s="614">
        <v>12.203816313692599</v>
      </c>
    </row>
    <row r="32" spans="1:7">
      <c r="A32" s="613" t="s">
        <v>611</v>
      </c>
      <c r="B32" s="145">
        <v>268</v>
      </c>
      <c r="C32" s="266">
        <v>150</v>
      </c>
      <c r="D32" s="145">
        <v>28</v>
      </c>
      <c r="E32" s="266">
        <v>17</v>
      </c>
      <c r="F32" s="614">
        <v>10.447761194029852</v>
      </c>
      <c r="G32" s="614">
        <v>11.333333333333334</v>
      </c>
    </row>
    <row r="33" spans="1:7">
      <c r="A33" s="613" t="s">
        <v>238</v>
      </c>
      <c r="B33" s="266" t="s">
        <v>37</v>
      </c>
      <c r="C33" s="266" t="s">
        <v>37</v>
      </c>
      <c r="D33" s="266" t="s">
        <v>37</v>
      </c>
      <c r="E33" s="266" t="s">
        <v>37</v>
      </c>
      <c r="F33" s="266" t="s">
        <v>37</v>
      </c>
      <c r="G33" s="266" t="s">
        <v>37</v>
      </c>
    </row>
    <row r="34" spans="1:7">
      <c r="A34" s="616" t="s">
        <v>612</v>
      </c>
      <c r="B34" s="617">
        <v>575</v>
      </c>
      <c r="C34" s="617">
        <v>574</v>
      </c>
      <c r="D34" s="617">
        <v>85</v>
      </c>
      <c r="E34" s="617">
        <v>89</v>
      </c>
      <c r="F34" s="614">
        <v>14.782608695652174</v>
      </c>
      <c r="G34" s="614">
        <v>15.505226480836237</v>
      </c>
    </row>
    <row r="35" spans="1:7">
      <c r="A35" s="613" t="s">
        <v>158</v>
      </c>
      <c r="B35" s="266" t="s">
        <v>37</v>
      </c>
      <c r="C35" s="266" t="s">
        <v>37</v>
      </c>
      <c r="D35" s="266" t="s">
        <v>37</v>
      </c>
      <c r="E35" s="266" t="s">
        <v>37</v>
      </c>
      <c r="F35" s="266" t="s">
        <v>37</v>
      </c>
      <c r="G35" s="266" t="s">
        <v>37</v>
      </c>
    </row>
    <row r="36" spans="1:7">
      <c r="A36" s="613" t="s">
        <v>613</v>
      </c>
      <c r="B36" s="618">
        <v>239</v>
      </c>
      <c r="C36" s="618">
        <v>201</v>
      </c>
      <c r="D36" s="618">
        <v>11</v>
      </c>
      <c r="E36" s="618">
        <v>17</v>
      </c>
      <c r="F36" s="614">
        <v>4.6025104602510458</v>
      </c>
      <c r="G36" s="614">
        <v>8.4577114427860689</v>
      </c>
    </row>
    <row r="37" spans="1:7">
      <c r="A37" s="619" t="s">
        <v>27</v>
      </c>
      <c r="B37" s="620" t="s">
        <v>37</v>
      </c>
      <c r="C37" s="620" t="s">
        <v>37</v>
      </c>
      <c r="D37" s="620" t="s">
        <v>37</v>
      </c>
      <c r="E37" s="620" t="s">
        <v>37</v>
      </c>
      <c r="F37" s="620" t="s">
        <v>37</v>
      </c>
      <c r="G37" s="620" t="s">
        <v>37</v>
      </c>
    </row>
    <row r="38" spans="1:7">
      <c r="A38" s="621" t="s">
        <v>1033</v>
      </c>
    </row>
    <row r="39" spans="1:7">
      <c r="A39" s="621" t="s">
        <v>113</v>
      </c>
    </row>
    <row r="40" spans="1:7" ht="11.25" customHeight="1">
      <c r="A40" s="1192" t="s">
        <v>614</v>
      </c>
      <c r="B40" s="1192"/>
      <c r="C40" s="1192"/>
      <c r="D40" s="1192"/>
      <c r="E40" s="1192"/>
      <c r="F40" s="1192"/>
      <c r="G40" s="1192"/>
    </row>
    <row r="41" spans="1:7" ht="21.75" customHeight="1">
      <c r="A41" s="1192" t="s">
        <v>615</v>
      </c>
      <c r="B41" s="1192"/>
      <c r="C41" s="1192"/>
      <c r="D41" s="1192"/>
      <c r="E41" s="1192"/>
      <c r="F41" s="1192"/>
      <c r="G41" s="1192"/>
    </row>
    <row r="42" spans="1:7" ht="11.25" customHeight="1">
      <c r="A42" s="1192" t="s">
        <v>616</v>
      </c>
      <c r="B42" s="1192"/>
      <c r="C42" s="1192"/>
      <c r="D42" s="1192"/>
      <c r="E42" s="1192"/>
      <c r="F42" s="1192"/>
      <c r="G42" s="1192"/>
    </row>
    <row r="43" spans="1:7" ht="11.25" customHeight="1">
      <c r="A43" s="1192"/>
      <c r="B43" s="1192"/>
      <c r="C43" s="1192"/>
      <c r="D43" s="1192"/>
      <c r="E43" s="1192"/>
      <c r="F43" s="1192"/>
      <c r="G43" s="1192"/>
    </row>
    <row r="44" spans="1:7" ht="11.25" customHeight="1">
      <c r="A44" s="1281" t="s">
        <v>617</v>
      </c>
      <c r="B44" s="1281"/>
      <c r="C44" s="1281"/>
      <c r="D44" s="1281"/>
      <c r="E44" s="1281"/>
      <c r="F44" s="1281"/>
      <c r="G44" s="1281"/>
    </row>
    <row r="45" spans="1:7" ht="11.25" customHeight="1"/>
  </sheetData>
  <mergeCells count="11">
    <mergeCell ref="A40:G40"/>
    <mergeCell ref="A41:G41"/>
    <mergeCell ref="A42:G43"/>
    <mergeCell ref="A44:G44"/>
    <mergeCell ref="A5:A7"/>
    <mergeCell ref="B5:C5"/>
    <mergeCell ref="D5:E5"/>
    <mergeCell ref="F5:G5"/>
    <mergeCell ref="B6:C6"/>
    <mergeCell ref="D6:E6"/>
    <mergeCell ref="F6:G6"/>
  </mergeCells>
  <pageMargins left="0.511811024" right="0.511811024" top="0.78740157499999996" bottom="0.78740157499999996" header="0.31496062000000002" footer="0.31496062000000002"/>
  <pageSetup paperSize="9" scale="42"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workbookViewId="0">
      <selection sqref="A1:XFD1048576"/>
    </sheetView>
  </sheetViews>
  <sheetFormatPr defaultRowHeight="15"/>
  <cols>
    <col min="1" max="1" width="15.5703125" style="3" customWidth="1"/>
    <col min="2" max="10" width="9.28515625" style="3" customWidth="1"/>
    <col min="11" max="11" width="14.28515625" style="3" customWidth="1"/>
    <col min="12" max="16" width="9.140625" style="3"/>
    <col min="17" max="17" width="14.5703125" style="3" bestFit="1" customWidth="1"/>
    <col min="18" max="16384" width="9.140625" style="3"/>
  </cols>
  <sheetData>
    <row r="1" spans="1:16" s="129" customFormat="1" ht="11.25">
      <c r="A1" s="994" t="s">
        <v>1039</v>
      </c>
    </row>
    <row r="2" spans="1:16" s="129" customFormat="1" ht="11.25">
      <c r="A2" s="569" t="s">
        <v>515</v>
      </c>
    </row>
    <row r="3" spans="1:16" s="129" customFormat="1" ht="11.25">
      <c r="A3" s="569" t="s">
        <v>1004</v>
      </c>
    </row>
    <row r="4" spans="1:16" s="129" customFormat="1" ht="11.25"/>
    <row r="5" spans="1:16" s="129" customFormat="1" ht="12" customHeight="1">
      <c r="A5" s="1284" t="s">
        <v>101</v>
      </c>
      <c r="B5" s="1285" t="s">
        <v>516</v>
      </c>
      <c r="C5" s="1285"/>
      <c r="D5" s="1285"/>
      <c r="E5" s="1285" t="s">
        <v>517</v>
      </c>
      <c r="F5" s="1285"/>
      <c r="G5" s="1285"/>
      <c r="H5" s="1285" t="s">
        <v>518</v>
      </c>
      <c r="I5" s="1285"/>
      <c r="J5" s="1285"/>
    </row>
    <row r="6" spans="1:16" s="129" customFormat="1" ht="11.25">
      <c r="A6" s="1284"/>
      <c r="B6" s="570" t="s">
        <v>460</v>
      </c>
      <c r="C6" s="570" t="s">
        <v>461</v>
      </c>
      <c r="D6" s="570" t="s">
        <v>108</v>
      </c>
      <c r="E6" s="570" t="s">
        <v>460</v>
      </c>
      <c r="F6" s="570" t="s">
        <v>461</v>
      </c>
      <c r="G6" s="570" t="s">
        <v>108</v>
      </c>
      <c r="H6" s="570" t="s">
        <v>460</v>
      </c>
      <c r="I6" s="570" t="s">
        <v>461</v>
      </c>
      <c r="J6" s="570" t="s">
        <v>108</v>
      </c>
      <c r="K6" s="571"/>
      <c r="L6" s="572"/>
      <c r="M6" s="573"/>
      <c r="N6" s="573"/>
      <c r="O6" s="573"/>
      <c r="P6" s="573"/>
    </row>
    <row r="7" spans="1:16" s="129" customFormat="1" ht="11.25">
      <c r="A7" s="917"/>
      <c r="B7" s="916"/>
      <c r="C7" s="916"/>
      <c r="D7" s="916"/>
      <c r="E7" s="916"/>
      <c r="F7" s="916"/>
      <c r="G7" s="916"/>
      <c r="H7" s="916"/>
      <c r="I7" s="916"/>
      <c r="J7" s="916"/>
      <c r="K7" s="571"/>
      <c r="L7" s="572"/>
      <c r="M7" s="573"/>
      <c r="N7" s="573"/>
      <c r="O7" s="573"/>
      <c r="P7" s="573"/>
    </row>
    <row r="8" spans="1:16" s="129" customFormat="1" ht="11.25">
      <c r="A8" s="920" t="s">
        <v>7</v>
      </c>
      <c r="B8" s="921">
        <v>383410</v>
      </c>
      <c r="C8" s="921">
        <v>41838</v>
      </c>
      <c r="D8" s="921">
        <v>425248</v>
      </c>
      <c r="E8" s="921">
        <v>86637</v>
      </c>
      <c r="F8" s="921">
        <v>31005</v>
      </c>
      <c r="G8" s="921">
        <v>117642</v>
      </c>
      <c r="H8" s="921">
        <v>85198</v>
      </c>
      <c r="I8" s="921">
        <v>14156</v>
      </c>
      <c r="J8" s="921">
        <v>99354</v>
      </c>
      <c r="K8" s="571"/>
      <c r="L8" s="572"/>
      <c r="M8" s="573"/>
      <c r="N8" s="573"/>
      <c r="O8" s="573"/>
      <c r="P8" s="573"/>
    </row>
    <row r="9" spans="1:16" s="129" customFormat="1" ht="11.25">
      <c r="A9" s="917"/>
      <c r="B9" s="916"/>
      <c r="C9" s="916"/>
      <c r="D9" s="916"/>
      <c r="E9" s="916"/>
      <c r="F9" s="916"/>
      <c r="G9" s="916"/>
      <c r="H9" s="916"/>
      <c r="I9" s="916"/>
      <c r="J9" s="916"/>
      <c r="K9" s="571"/>
      <c r="L9" s="572"/>
      <c r="M9" s="573"/>
      <c r="N9" s="573"/>
      <c r="O9" s="573"/>
      <c r="P9" s="573"/>
    </row>
    <row r="10" spans="1:16" s="129" customFormat="1" ht="11.25">
      <c r="A10" s="922" t="s">
        <v>8</v>
      </c>
      <c r="B10" s="923">
        <v>2441</v>
      </c>
      <c r="C10" s="923">
        <v>271</v>
      </c>
      <c r="D10" s="923">
        <v>2712</v>
      </c>
      <c r="E10" s="923">
        <v>815</v>
      </c>
      <c r="F10" s="923">
        <v>271</v>
      </c>
      <c r="G10" s="923">
        <v>1086</v>
      </c>
      <c r="H10" s="924" t="s">
        <v>46</v>
      </c>
      <c r="I10" s="924" t="s">
        <v>46</v>
      </c>
      <c r="J10" s="924" t="s">
        <v>46</v>
      </c>
      <c r="K10" s="574"/>
      <c r="L10" s="575"/>
      <c r="M10" s="576"/>
      <c r="N10" s="576"/>
      <c r="O10" s="576"/>
      <c r="P10" s="576"/>
    </row>
    <row r="11" spans="1:16" s="129" customFormat="1" ht="11.25">
      <c r="A11" s="154" t="s">
        <v>9</v>
      </c>
      <c r="B11" s="918">
        <v>6349</v>
      </c>
      <c r="C11" s="918">
        <v>786</v>
      </c>
      <c r="D11" s="918">
        <v>7135</v>
      </c>
      <c r="E11" s="918">
        <v>1762</v>
      </c>
      <c r="F11" s="918">
        <v>419</v>
      </c>
      <c r="G11" s="918">
        <v>2181</v>
      </c>
      <c r="H11" s="919">
        <v>2453</v>
      </c>
      <c r="I11" s="919">
        <v>339</v>
      </c>
      <c r="J11" s="919">
        <v>2792</v>
      </c>
      <c r="K11" s="574"/>
      <c r="L11" s="575"/>
      <c r="M11" s="576"/>
      <c r="N11" s="576"/>
      <c r="O11" s="576"/>
      <c r="P11" s="576"/>
    </row>
    <row r="12" spans="1:16" s="129" customFormat="1" ht="11.25">
      <c r="A12" s="154" t="s">
        <v>22</v>
      </c>
      <c r="B12" s="918">
        <v>2946</v>
      </c>
      <c r="C12" s="918">
        <v>754</v>
      </c>
      <c r="D12" s="918">
        <v>3700</v>
      </c>
      <c r="E12" s="918">
        <v>731</v>
      </c>
      <c r="F12" s="918">
        <v>371</v>
      </c>
      <c r="G12" s="918">
        <v>1102</v>
      </c>
      <c r="H12" s="919">
        <v>627</v>
      </c>
      <c r="I12" s="919">
        <v>138</v>
      </c>
      <c r="J12" s="919">
        <v>765</v>
      </c>
      <c r="K12" s="574"/>
      <c r="L12" s="575"/>
      <c r="M12" s="576"/>
      <c r="N12" s="576"/>
      <c r="O12" s="576"/>
      <c r="P12" s="576"/>
    </row>
    <row r="13" spans="1:16" s="129" customFormat="1" ht="11.25">
      <c r="A13" s="154" t="s">
        <v>10</v>
      </c>
      <c r="B13" s="918">
        <v>7970</v>
      </c>
      <c r="C13" s="918">
        <v>1080</v>
      </c>
      <c r="D13" s="918">
        <v>9050</v>
      </c>
      <c r="E13" s="918">
        <v>1189</v>
      </c>
      <c r="F13" s="918">
        <v>1074</v>
      </c>
      <c r="G13" s="918">
        <v>2263</v>
      </c>
      <c r="H13" s="919">
        <v>1524</v>
      </c>
      <c r="I13" s="919">
        <v>216</v>
      </c>
      <c r="J13" s="919">
        <v>1740</v>
      </c>
      <c r="K13" s="574"/>
      <c r="L13" s="575"/>
      <c r="M13" s="576"/>
      <c r="N13" s="576"/>
      <c r="O13" s="576"/>
      <c r="P13" s="576"/>
    </row>
    <row r="14" spans="1:16" s="129" customFormat="1" ht="11.25">
      <c r="A14" s="154" t="s">
        <v>11</v>
      </c>
      <c r="B14" s="918">
        <v>26714</v>
      </c>
      <c r="C14" s="918">
        <v>4325</v>
      </c>
      <c r="D14" s="918">
        <v>31039</v>
      </c>
      <c r="E14" s="918">
        <v>4327</v>
      </c>
      <c r="F14" s="918">
        <v>1333</v>
      </c>
      <c r="G14" s="918">
        <v>5660</v>
      </c>
      <c r="H14" s="919">
        <v>8751</v>
      </c>
      <c r="I14" s="919">
        <v>866</v>
      </c>
      <c r="J14" s="919">
        <v>9617</v>
      </c>
      <c r="K14" s="574"/>
      <c r="L14" s="575"/>
      <c r="M14" s="576"/>
      <c r="N14" s="576"/>
      <c r="O14" s="576"/>
      <c r="P14" s="576"/>
    </row>
    <row r="15" spans="1:16" s="129" customFormat="1" ht="11.25">
      <c r="A15" s="154" t="s">
        <v>12</v>
      </c>
      <c r="B15" s="918">
        <v>15440</v>
      </c>
      <c r="C15" s="918">
        <v>486</v>
      </c>
      <c r="D15" s="918">
        <v>15926</v>
      </c>
      <c r="E15" s="918">
        <v>1941</v>
      </c>
      <c r="F15" s="918">
        <v>635</v>
      </c>
      <c r="G15" s="918">
        <v>2576</v>
      </c>
      <c r="H15" s="919">
        <v>3646</v>
      </c>
      <c r="I15" s="919">
        <v>621</v>
      </c>
      <c r="J15" s="919">
        <v>4267</v>
      </c>
      <c r="K15" s="574"/>
      <c r="L15" s="575"/>
      <c r="M15" s="576"/>
      <c r="N15" s="576"/>
      <c r="O15" s="576"/>
      <c r="P15" s="576"/>
    </row>
    <row r="16" spans="1:16" s="129" customFormat="1" ht="11.25">
      <c r="A16" s="154" t="s">
        <v>13</v>
      </c>
      <c r="B16" s="918">
        <v>13176</v>
      </c>
      <c r="C16" s="918">
        <v>1169</v>
      </c>
      <c r="D16" s="918">
        <v>14345</v>
      </c>
      <c r="E16" s="918">
        <v>3281</v>
      </c>
      <c r="F16" s="918">
        <v>1305</v>
      </c>
      <c r="G16" s="918">
        <v>4586</v>
      </c>
      <c r="H16" s="919" t="s">
        <v>46</v>
      </c>
      <c r="I16" s="919" t="s">
        <v>46</v>
      </c>
      <c r="J16" s="919" t="s">
        <v>46</v>
      </c>
      <c r="K16" s="574"/>
      <c r="L16" s="575"/>
      <c r="M16" s="576"/>
      <c r="N16" s="576"/>
      <c r="O16" s="576"/>
      <c r="P16" s="576"/>
    </row>
    <row r="17" spans="1:16" s="129" customFormat="1" ht="11.25">
      <c r="A17" s="154" t="s">
        <v>14</v>
      </c>
      <c r="B17" s="918">
        <v>7518</v>
      </c>
      <c r="C17" s="918">
        <v>973</v>
      </c>
      <c r="D17" s="918">
        <v>8491</v>
      </c>
      <c r="E17" s="918">
        <v>1579</v>
      </c>
      <c r="F17" s="918">
        <v>906</v>
      </c>
      <c r="G17" s="918">
        <v>2485</v>
      </c>
      <c r="H17" s="919">
        <v>1351</v>
      </c>
      <c r="I17" s="919">
        <v>185</v>
      </c>
      <c r="J17" s="919">
        <v>1536</v>
      </c>
      <c r="K17" s="574"/>
      <c r="L17" s="575"/>
      <c r="M17" s="576"/>
      <c r="N17" s="576"/>
      <c r="O17" s="576"/>
      <c r="P17" s="576"/>
    </row>
    <row r="18" spans="1:16" s="129" customFormat="1" ht="11.25">
      <c r="A18" s="154" t="s">
        <v>15</v>
      </c>
      <c r="B18" s="918">
        <v>11000</v>
      </c>
      <c r="C18" s="918">
        <v>950</v>
      </c>
      <c r="D18" s="918">
        <v>11950</v>
      </c>
      <c r="E18" s="918">
        <v>2194</v>
      </c>
      <c r="F18" s="918">
        <v>845</v>
      </c>
      <c r="G18" s="918">
        <v>3039</v>
      </c>
      <c r="H18" s="919">
        <v>2685</v>
      </c>
      <c r="I18" s="919">
        <v>294</v>
      </c>
      <c r="J18" s="919">
        <v>2979</v>
      </c>
      <c r="K18" s="574"/>
      <c r="L18" s="575"/>
      <c r="M18" s="576"/>
      <c r="N18" s="576"/>
      <c r="O18" s="576"/>
      <c r="P18" s="576"/>
    </row>
    <row r="19" spans="1:16" s="129" customFormat="1" ht="11.25">
      <c r="A19" s="154" t="s">
        <v>16</v>
      </c>
      <c r="B19" s="918">
        <v>7263</v>
      </c>
      <c r="C19" s="918">
        <v>446</v>
      </c>
      <c r="D19" s="918">
        <v>7709</v>
      </c>
      <c r="E19" s="918">
        <v>1666</v>
      </c>
      <c r="F19" s="918">
        <v>368</v>
      </c>
      <c r="G19" s="918">
        <v>2034</v>
      </c>
      <c r="H19" s="919">
        <v>2151</v>
      </c>
      <c r="I19" s="919">
        <v>416</v>
      </c>
      <c r="J19" s="919">
        <v>2567</v>
      </c>
      <c r="K19" s="574"/>
      <c r="L19" s="575"/>
      <c r="M19" s="576"/>
      <c r="N19" s="576"/>
      <c r="O19" s="576"/>
      <c r="P19" s="576"/>
    </row>
    <row r="20" spans="1:16" s="129" customFormat="1" ht="11.25">
      <c r="A20" s="154" t="s">
        <v>17</v>
      </c>
      <c r="B20" s="918">
        <v>5992</v>
      </c>
      <c r="C20" s="918">
        <v>587</v>
      </c>
      <c r="D20" s="918">
        <v>6579</v>
      </c>
      <c r="E20" s="918">
        <v>1593</v>
      </c>
      <c r="F20" s="918">
        <v>793</v>
      </c>
      <c r="G20" s="918">
        <v>2386</v>
      </c>
      <c r="H20" s="919">
        <v>198</v>
      </c>
      <c r="I20" s="919">
        <v>60</v>
      </c>
      <c r="J20" s="919">
        <v>258</v>
      </c>
      <c r="K20" s="574"/>
      <c r="L20" s="575"/>
      <c r="M20" s="576"/>
      <c r="N20" s="576"/>
      <c r="O20" s="576"/>
      <c r="P20" s="576"/>
    </row>
    <row r="21" spans="1:16" s="129" customFormat="1" ht="11.25">
      <c r="A21" s="154" t="s">
        <v>18</v>
      </c>
      <c r="B21" s="918">
        <v>4833</v>
      </c>
      <c r="C21" s="918">
        <v>422</v>
      </c>
      <c r="D21" s="918">
        <v>5255</v>
      </c>
      <c r="E21" s="918">
        <v>1406</v>
      </c>
      <c r="F21" s="918">
        <v>531</v>
      </c>
      <c r="G21" s="918">
        <v>1937</v>
      </c>
      <c r="H21" s="919">
        <v>1654</v>
      </c>
      <c r="I21" s="919">
        <v>168</v>
      </c>
      <c r="J21" s="919">
        <v>1822</v>
      </c>
      <c r="K21" s="574"/>
      <c r="L21" s="575"/>
      <c r="M21" s="576"/>
      <c r="N21" s="576"/>
      <c r="O21" s="576"/>
      <c r="P21" s="576"/>
    </row>
    <row r="22" spans="1:16" s="129" customFormat="1" ht="11.25">
      <c r="A22" s="154" t="s">
        <v>154</v>
      </c>
      <c r="B22" s="918">
        <v>38519</v>
      </c>
      <c r="C22" s="918">
        <v>3596</v>
      </c>
      <c r="D22" s="918">
        <v>42115</v>
      </c>
      <c r="E22" s="918">
        <v>7539</v>
      </c>
      <c r="F22" s="918">
        <v>2205</v>
      </c>
      <c r="G22" s="918">
        <v>9744</v>
      </c>
      <c r="H22" s="919">
        <v>4478</v>
      </c>
      <c r="I22" s="919">
        <v>591</v>
      </c>
      <c r="J22" s="919">
        <v>5069</v>
      </c>
      <c r="K22" s="574"/>
      <c r="L22" s="575"/>
      <c r="M22" s="576"/>
      <c r="N22" s="576"/>
      <c r="O22" s="576"/>
      <c r="P22" s="576"/>
    </row>
    <row r="23" spans="1:16" s="129" customFormat="1" ht="11.25">
      <c r="A23" s="154" t="s">
        <v>34</v>
      </c>
      <c r="B23" s="918">
        <v>14047</v>
      </c>
      <c r="C23" s="918">
        <v>1896</v>
      </c>
      <c r="D23" s="918">
        <v>15943</v>
      </c>
      <c r="E23" s="918">
        <v>2081</v>
      </c>
      <c r="F23" s="918">
        <v>685</v>
      </c>
      <c r="G23" s="918">
        <v>2766</v>
      </c>
      <c r="H23" s="919">
        <v>2886</v>
      </c>
      <c r="I23" s="919">
        <v>378</v>
      </c>
      <c r="J23" s="919">
        <v>3264</v>
      </c>
      <c r="K23" s="574"/>
      <c r="L23" s="575"/>
      <c r="M23" s="576"/>
      <c r="N23" s="576"/>
      <c r="O23" s="576"/>
      <c r="P23" s="576"/>
    </row>
    <row r="24" spans="1:16" s="129" customFormat="1" ht="11.25">
      <c r="A24" s="154" t="s">
        <v>202</v>
      </c>
      <c r="B24" s="918">
        <v>8563</v>
      </c>
      <c r="C24" s="918">
        <v>700</v>
      </c>
      <c r="D24" s="918">
        <v>9263</v>
      </c>
      <c r="E24" s="918">
        <v>1325</v>
      </c>
      <c r="F24" s="918">
        <v>477</v>
      </c>
      <c r="G24" s="918">
        <v>1802</v>
      </c>
      <c r="H24" s="919">
        <v>1889</v>
      </c>
      <c r="I24" s="919">
        <v>237</v>
      </c>
      <c r="J24" s="919">
        <v>2126</v>
      </c>
      <c r="K24" s="574"/>
      <c r="L24" s="575"/>
      <c r="M24" s="576"/>
      <c r="N24" s="576"/>
      <c r="O24" s="576"/>
      <c r="P24" s="576"/>
    </row>
    <row r="25" spans="1:16" s="129" customFormat="1" ht="11.25">
      <c r="A25" s="154" t="s">
        <v>179</v>
      </c>
      <c r="B25" s="918">
        <v>15667</v>
      </c>
      <c r="C25" s="918">
        <v>1798</v>
      </c>
      <c r="D25" s="918">
        <v>17465</v>
      </c>
      <c r="E25" s="918">
        <v>3403</v>
      </c>
      <c r="F25" s="918">
        <v>1246</v>
      </c>
      <c r="G25" s="918">
        <v>4649</v>
      </c>
      <c r="H25" s="919">
        <v>3564</v>
      </c>
      <c r="I25" s="919">
        <v>572</v>
      </c>
      <c r="J25" s="919">
        <v>4136</v>
      </c>
      <c r="K25" s="574"/>
      <c r="L25" s="575"/>
      <c r="M25" s="576"/>
      <c r="N25" s="576"/>
      <c r="O25" s="576"/>
      <c r="P25" s="576"/>
    </row>
    <row r="26" spans="1:16" s="129" customFormat="1" ht="11.25">
      <c r="A26" s="154" t="s">
        <v>19</v>
      </c>
      <c r="B26" s="918">
        <v>17227</v>
      </c>
      <c r="C26" s="918">
        <v>2121</v>
      </c>
      <c r="D26" s="918">
        <v>19348</v>
      </c>
      <c r="E26" s="918">
        <v>4588</v>
      </c>
      <c r="F26" s="918">
        <v>1427</v>
      </c>
      <c r="G26" s="918">
        <v>6015</v>
      </c>
      <c r="H26" s="919">
        <v>4930</v>
      </c>
      <c r="I26" s="919">
        <v>440</v>
      </c>
      <c r="J26" s="919">
        <v>5370</v>
      </c>
      <c r="K26" s="574"/>
      <c r="L26" s="575"/>
      <c r="M26" s="576"/>
      <c r="N26" s="576"/>
      <c r="O26" s="576"/>
      <c r="P26" s="576"/>
    </row>
    <row r="27" spans="1:16" s="129" customFormat="1" ht="11.25">
      <c r="A27" s="154" t="s">
        <v>23</v>
      </c>
      <c r="B27" s="918">
        <v>4975</v>
      </c>
      <c r="C27" s="918">
        <v>360</v>
      </c>
      <c r="D27" s="918">
        <v>5335</v>
      </c>
      <c r="E27" s="918">
        <v>1320</v>
      </c>
      <c r="F27" s="918">
        <v>215</v>
      </c>
      <c r="G27" s="918">
        <v>1535</v>
      </c>
      <c r="H27" s="919">
        <v>160</v>
      </c>
      <c r="I27" s="919">
        <v>21</v>
      </c>
      <c r="J27" s="919">
        <v>181</v>
      </c>
      <c r="K27" s="574"/>
      <c r="L27" s="575"/>
      <c r="M27" s="576"/>
      <c r="N27" s="576"/>
      <c r="O27" s="576"/>
      <c r="P27" s="576"/>
    </row>
    <row r="28" spans="1:16" s="129" customFormat="1" ht="11.25">
      <c r="A28" s="154" t="s">
        <v>156</v>
      </c>
      <c r="B28" s="918">
        <v>42147</v>
      </c>
      <c r="C28" s="918">
        <v>3988</v>
      </c>
      <c r="D28" s="918">
        <v>46135</v>
      </c>
      <c r="E28" s="918">
        <v>8480</v>
      </c>
      <c r="F28" s="918">
        <v>2107</v>
      </c>
      <c r="G28" s="918">
        <v>10587</v>
      </c>
      <c r="H28" s="919">
        <v>14121</v>
      </c>
      <c r="I28" s="919">
        <v>2855</v>
      </c>
      <c r="J28" s="919">
        <v>16976</v>
      </c>
      <c r="K28" s="574"/>
      <c r="L28" s="575"/>
      <c r="M28" s="576"/>
      <c r="N28" s="576"/>
      <c r="O28" s="576"/>
      <c r="P28" s="576"/>
    </row>
    <row r="29" spans="1:16" s="129" customFormat="1" ht="11.25">
      <c r="A29" s="154" t="s">
        <v>24</v>
      </c>
      <c r="B29" s="918">
        <v>8717</v>
      </c>
      <c r="C29" s="918">
        <v>209</v>
      </c>
      <c r="D29" s="918">
        <v>8926</v>
      </c>
      <c r="E29" s="918">
        <v>1589</v>
      </c>
      <c r="F29" s="918">
        <v>340</v>
      </c>
      <c r="G29" s="918">
        <v>1929</v>
      </c>
      <c r="H29" s="919">
        <v>1102</v>
      </c>
      <c r="I29" s="919">
        <v>170</v>
      </c>
      <c r="J29" s="919">
        <v>1272</v>
      </c>
      <c r="K29" s="574"/>
      <c r="L29" s="575"/>
      <c r="M29" s="576"/>
      <c r="N29" s="576"/>
      <c r="O29" s="576"/>
      <c r="P29" s="576"/>
    </row>
    <row r="30" spans="1:16" s="129" customFormat="1" ht="11.25">
      <c r="A30" s="154" t="s">
        <v>47</v>
      </c>
      <c r="B30" s="918">
        <v>17773</v>
      </c>
      <c r="C30" s="918">
        <v>2632</v>
      </c>
      <c r="D30" s="918">
        <v>20405</v>
      </c>
      <c r="E30" s="918">
        <v>3675</v>
      </c>
      <c r="F30" s="918">
        <v>1865</v>
      </c>
      <c r="G30" s="918">
        <v>5540</v>
      </c>
      <c r="H30" s="919">
        <v>2494</v>
      </c>
      <c r="I30" s="919">
        <v>338</v>
      </c>
      <c r="J30" s="919">
        <v>2832</v>
      </c>
      <c r="K30" s="574"/>
      <c r="L30" s="575"/>
      <c r="M30" s="576"/>
      <c r="N30" s="576"/>
      <c r="O30" s="576"/>
      <c r="P30" s="576"/>
    </row>
    <row r="31" spans="1:16" s="129" customFormat="1" ht="11.25">
      <c r="A31" s="154" t="s">
        <v>20</v>
      </c>
      <c r="B31" s="918">
        <v>4700</v>
      </c>
      <c r="C31" s="918">
        <v>500</v>
      </c>
      <c r="D31" s="918">
        <v>5200</v>
      </c>
      <c r="E31" s="918">
        <v>1669</v>
      </c>
      <c r="F31" s="918">
        <v>758</v>
      </c>
      <c r="G31" s="918">
        <v>2427</v>
      </c>
      <c r="H31" s="919">
        <v>22</v>
      </c>
      <c r="I31" s="919">
        <v>25</v>
      </c>
      <c r="J31" s="919">
        <v>47</v>
      </c>
      <c r="K31" s="574"/>
      <c r="L31" s="575"/>
      <c r="M31" s="576"/>
      <c r="N31" s="576"/>
      <c r="O31" s="576"/>
      <c r="P31" s="576"/>
    </row>
    <row r="32" spans="1:16" s="129" customFormat="1" ht="11.25">
      <c r="A32" s="154" t="s">
        <v>25</v>
      </c>
      <c r="B32" s="918">
        <v>1426</v>
      </c>
      <c r="C32" s="918">
        <v>243</v>
      </c>
      <c r="D32" s="918">
        <v>1669</v>
      </c>
      <c r="E32" s="918">
        <v>634</v>
      </c>
      <c r="F32" s="918">
        <v>225</v>
      </c>
      <c r="G32" s="918">
        <v>859</v>
      </c>
      <c r="H32" s="919">
        <v>250</v>
      </c>
      <c r="I32" s="919">
        <v>21</v>
      </c>
      <c r="J32" s="919">
        <v>271</v>
      </c>
      <c r="K32" s="574"/>
      <c r="L32" s="575"/>
      <c r="M32" s="576"/>
      <c r="N32" s="576"/>
      <c r="O32" s="576"/>
      <c r="P32" s="576"/>
    </row>
    <row r="33" spans="1:18" s="129" customFormat="1" ht="11.25">
      <c r="A33" s="154" t="s">
        <v>26</v>
      </c>
      <c r="B33" s="918">
        <v>10680</v>
      </c>
      <c r="C33" s="918">
        <v>880</v>
      </c>
      <c r="D33" s="918">
        <v>11560</v>
      </c>
      <c r="E33" s="918">
        <v>2204</v>
      </c>
      <c r="F33" s="918">
        <v>987</v>
      </c>
      <c r="G33" s="918">
        <v>3191</v>
      </c>
      <c r="H33" s="919">
        <v>512</v>
      </c>
      <c r="I33" s="919">
        <v>132</v>
      </c>
      <c r="J33" s="919">
        <v>644</v>
      </c>
      <c r="K33" s="574"/>
      <c r="L33" s="575"/>
      <c r="M33" s="576"/>
      <c r="N33" s="576"/>
      <c r="O33" s="576"/>
      <c r="P33" s="576"/>
    </row>
    <row r="34" spans="1:18" s="129" customFormat="1" ht="11.25">
      <c r="A34" s="154" t="s">
        <v>21</v>
      </c>
      <c r="B34" s="918">
        <v>79600</v>
      </c>
      <c r="C34" s="918">
        <v>9878</v>
      </c>
      <c r="D34" s="918">
        <v>89478</v>
      </c>
      <c r="E34" s="918">
        <v>23436</v>
      </c>
      <c r="F34" s="918">
        <v>8842</v>
      </c>
      <c r="G34" s="918">
        <v>32278</v>
      </c>
      <c r="H34" s="919">
        <v>22180</v>
      </c>
      <c r="I34" s="919">
        <v>4858</v>
      </c>
      <c r="J34" s="919">
        <v>27038</v>
      </c>
      <c r="K34" s="574"/>
      <c r="L34" s="575"/>
      <c r="M34" s="576"/>
      <c r="N34" s="576"/>
      <c r="O34" s="576"/>
      <c r="P34" s="576"/>
    </row>
    <row r="35" spans="1:18" s="129" customFormat="1" ht="11.25">
      <c r="A35" s="154" t="s">
        <v>38</v>
      </c>
      <c r="B35" s="918">
        <v>4343</v>
      </c>
      <c r="C35" s="918">
        <v>317</v>
      </c>
      <c r="D35" s="918">
        <v>4660</v>
      </c>
      <c r="E35" s="918">
        <v>1006</v>
      </c>
      <c r="F35" s="918">
        <v>300</v>
      </c>
      <c r="G35" s="918">
        <v>1306</v>
      </c>
      <c r="H35" s="919">
        <v>1274</v>
      </c>
      <c r="I35" s="919">
        <v>174</v>
      </c>
      <c r="J35" s="919">
        <v>1448</v>
      </c>
      <c r="K35" s="574"/>
      <c r="L35" s="575"/>
      <c r="M35" s="576"/>
      <c r="N35" s="576"/>
      <c r="O35" s="576"/>
      <c r="P35" s="576"/>
    </row>
    <row r="36" spans="1:18" s="129" customFormat="1" ht="11.25">
      <c r="A36" s="925" t="s">
        <v>27</v>
      </c>
      <c r="B36" s="926">
        <v>3384</v>
      </c>
      <c r="C36" s="926">
        <v>471</v>
      </c>
      <c r="D36" s="926">
        <v>3855</v>
      </c>
      <c r="E36" s="926">
        <v>1204</v>
      </c>
      <c r="F36" s="926">
        <v>475</v>
      </c>
      <c r="G36" s="926">
        <v>1679</v>
      </c>
      <c r="H36" s="927">
        <v>296</v>
      </c>
      <c r="I36" s="927">
        <v>41</v>
      </c>
      <c r="J36" s="927">
        <v>337</v>
      </c>
      <c r="K36" s="574"/>
      <c r="L36" s="575"/>
      <c r="M36" s="576"/>
      <c r="N36" s="576"/>
      <c r="O36" s="576"/>
      <c r="P36" s="576"/>
    </row>
    <row r="37" spans="1:18" s="129" customFormat="1" ht="21.75" customHeight="1">
      <c r="A37" s="1286" t="s">
        <v>1034</v>
      </c>
      <c r="B37" s="1286"/>
      <c r="C37" s="1286"/>
      <c r="D37" s="1286"/>
      <c r="E37" s="1286"/>
      <c r="F37" s="1286"/>
      <c r="G37" s="1286"/>
      <c r="H37" s="1286"/>
      <c r="I37" s="1286"/>
      <c r="J37" s="1286"/>
      <c r="K37" s="767"/>
      <c r="L37" s="767"/>
      <c r="M37" s="767"/>
      <c r="N37" s="767"/>
      <c r="O37" s="767"/>
      <c r="P37" s="767"/>
      <c r="Q37" s="767"/>
      <c r="R37" s="767"/>
    </row>
    <row r="38" spans="1:18" s="129" customFormat="1" ht="11.25">
      <c r="A38" s="92" t="s">
        <v>337</v>
      </c>
      <c r="B38" s="92"/>
      <c r="C38" s="92"/>
      <c r="D38" s="92"/>
      <c r="E38" s="92"/>
      <c r="F38" s="92"/>
      <c r="G38" s="92"/>
      <c r="H38" s="92"/>
      <c r="I38" s="92"/>
      <c r="J38" s="92"/>
      <c r="K38" s="92"/>
      <c r="L38" s="92"/>
      <c r="M38" s="92"/>
      <c r="N38" s="92"/>
      <c r="O38" s="92"/>
      <c r="P38" s="92"/>
      <c r="Q38" s="92"/>
      <c r="R38" s="92"/>
    </row>
    <row r="39" spans="1:18" s="129" customFormat="1" ht="11.25">
      <c r="A39" s="767"/>
      <c r="B39" s="767"/>
      <c r="C39" s="767"/>
      <c r="D39" s="767"/>
      <c r="E39" s="767"/>
      <c r="F39" s="767"/>
      <c r="G39" s="767"/>
      <c r="H39" s="767"/>
      <c r="I39" s="767"/>
      <c r="J39" s="767"/>
      <c r="K39" s="767"/>
      <c r="L39" s="767"/>
      <c r="M39" s="767"/>
      <c r="N39" s="767"/>
      <c r="O39" s="767"/>
      <c r="P39" s="767"/>
      <c r="Q39" s="767"/>
      <c r="R39" s="767"/>
    </row>
    <row r="40" spans="1:18" s="129" customFormat="1" ht="11.25">
      <c r="A40" s="767"/>
      <c r="B40" s="767"/>
      <c r="C40" s="767"/>
      <c r="D40" s="767"/>
      <c r="E40" s="767"/>
      <c r="F40" s="767"/>
      <c r="G40" s="767"/>
      <c r="H40" s="767"/>
      <c r="I40" s="767"/>
      <c r="J40" s="767"/>
      <c r="K40" s="767"/>
      <c r="L40" s="767"/>
      <c r="M40" s="767"/>
      <c r="N40" s="767"/>
      <c r="O40" s="767"/>
      <c r="P40" s="767"/>
      <c r="Q40" s="767"/>
      <c r="R40" s="767"/>
    </row>
    <row r="41" spans="1:18" s="129" customFormat="1" ht="11.25">
      <c r="A41" s="767"/>
      <c r="B41" s="767"/>
      <c r="C41" s="767"/>
      <c r="D41" s="767"/>
      <c r="E41" s="767"/>
      <c r="F41" s="767"/>
      <c r="G41" s="767"/>
      <c r="H41" s="767"/>
      <c r="I41" s="767"/>
      <c r="J41" s="767"/>
      <c r="K41" s="767"/>
      <c r="L41" s="767"/>
      <c r="M41" s="767"/>
      <c r="N41" s="767"/>
      <c r="O41" s="767"/>
      <c r="P41" s="767"/>
      <c r="Q41" s="767"/>
      <c r="R41" s="767"/>
    </row>
  </sheetData>
  <mergeCells count="5">
    <mergeCell ref="A5:A6"/>
    <mergeCell ref="B5:D5"/>
    <mergeCell ref="E5:G5"/>
    <mergeCell ref="H5:J5"/>
    <mergeCell ref="A37:J37"/>
  </mergeCells>
  <pageMargins left="0.511811024" right="0.511811024" top="0.78740157499999996" bottom="0.78740157499999996" header="0.31496062000000002" footer="0.31496062000000002"/>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sqref="A1:XFD1048576"/>
    </sheetView>
  </sheetViews>
  <sheetFormatPr defaultRowHeight="15"/>
  <cols>
    <col min="1" max="1" width="15.5703125" style="3" customWidth="1"/>
    <col min="2" max="10" width="9.28515625" style="3" customWidth="1"/>
    <col min="11" max="15" width="9.140625" style="3"/>
    <col min="16" max="16" width="14.5703125" style="3" bestFit="1" customWidth="1"/>
    <col min="17" max="16384" width="9.140625" style="3"/>
  </cols>
  <sheetData>
    <row r="1" spans="1:15" s="129" customFormat="1" ht="11.25">
      <c r="A1" s="994" t="s">
        <v>1040</v>
      </c>
    </row>
    <row r="2" spans="1:15" s="129" customFormat="1" ht="11.25">
      <c r="A2" s="569" t="s">
        <v>519</v>
      </c>
    </row>
    <row r="3" spans="1:15" s="129" customFormat="1" ht="11.25">
      <c r="A3" s="569" t="s">
        <v>1004</v>
      </c>
    </row>
    <row r="4" spans="1:15" s="129" customFormat="1" ht="11.25"/>
    <row r="5" spans="1:15" s="129" customFormat="1" ht="12" customHeight="1">
      <c r="A5" s="1284" t="s">
        <v>101</v>
      </c>
      <c r="B5" s="1285" t="s">
        <v>516</v>
      </c>
      <c r="C5" s="1285"/>
      <c r="D5" s="1285"/>
      <c r="E5" s="1285" t="s">
        <v>517</v>
      </c>
      <c r="F5" s="1285"/>
      <c r="G5" s="1285"/>
      <c r="H5" s="1285" t="s">
        <v>518</v>
      </c>
      <c r="I5" s="1285"/>
      <c r="J5" s="1285"/>
    </row>
    <row r="6" spans="1:15" s="129" customFormat="1" ht="11.25">
      <c r="A6" s="1284"/>
      <c r="B6" s="570" t="s">
        <v>460</v>
      </c>
      <c r="C6" s="570" t="s">
        <v>461</v>
      </c>
      <c r="D6" s="570" t="s">
        <v>520</v>
      </c>
      <c r="E6" s="570" t="s">
        <v>460</v>
      </c>
      <c r="F6" s="570" t="s">
        <v>461</v>
      </c>
      <c r="G6" s="570" t="s">
        <v>520</v>
      </c>
      <c r="H6" s="570" t="s">
        <v>460</v>
      </c>
      <c r="I6" s="570" t="s">
        <v>461</v>
      </c>
      <c r="J6" s="570" t="s">
        <v>520</v>
      </c>
      <c r="K6" s="572"/>
      <c r="L6" s="573"/>
      <c r="M6" s="573"/>
      <c r="N6" s="573"/>
      <c r="O6" s="573"/>
    </row>
    <row r="7" spans="1:15" s="129" customFormat="1" ht="11.25">
      <c r="A7" s="917"/>
      <c r="B7" s="916"/>
      <c r="C7" s="916"/>
      <c r="D7" s="916"/>
      <c r="E7" s="916"/>
      <c r="F7" s="916"/>
      <c r="G7" s="916"/>
      <c r="H7" s="916"/>
      <c r="I7" s="916"/>
      <c r="J7" s="916"/>
      <c r="K7" s="572"/>
      <c r="L7" s="573"/>
      <c r="M7" s="573"/>
      <c r="N7" s="573"/>
      <c r="O7" s="573"/>
    </row>
    <row r="8" spans="1:15" s="129" customFormat="1" ht="11.25">
      <c r="A8" s="920" t="s">
        <v>7</v>
      </c>
      <c r="B8" s="929">
        <v>383410</v>
      </c>
      <c r="C8" s="929">
        <v>41838</v>
      </c>
      <c r="D8" s="930" t="s">
        <v>521</v>
      </c>
      <c r="E8" s="929">
        <v>86637</v>
      </c>
      <c r="F8" s="929">
        <v>31005</v>
      </c>
      <c r="G8" s="930" t="s">
        <v>522</v>
      </c>
      <c r="H8" s="929">
        <v>85198</v>
      </c>
      <c r="I8" s="929">
        <v>14156</v>
      </c>
      <c r="J8" s="930" t="s">
        <v>523</v>
      </c>
      <c r="K8" s="572"/>
      <c r="L8" s="573"/>
      <c r="M8" s="573"/>
      <c r="N8" s="573"/>
      <c r="O8" s="573"/>
    </row>
    <row r="9" spans="1:15" s="129" customFormat="1" ht="11.25">
      <c r="A9" s="917"/>
      <c r="B9" s="916"/>
      <c r="C9" s="916"/>
      <c r="D9" s="916"/>
      <c r="E9" s="916"/>
      <c r="F9" s="916"/>
      <c r="G9" s="916"/>
      <c r="H9" s="916"/>
      <c r="I9" s="916"/>
      <c r="J9" s="916"/>
      <c r="K9" s="572"/>
      <c r="L9" s="573"/>
      <c r="M9" s="573"/>
      <c r="N9" s="573"/>
      <c r="O9" s="573"/>
    </row>
    <row r="10" spans="1:15" s="129" customFormat="1" ht="11.25">
      <c r="A10" s="922" t="s">
        <v>8</v>
      </c>
      <c r="B10" s="923">
        <v>2441</v>
      </c>
      <c r="C10" s="923">
        <v>271</v>
      </c>
      <c r="D10" s="931" t="s">
        <v>521</v>
      </c>
      <c r="E10" s="923">
        <v>815</v>
      </c>
      <c r="F10" s="923">
        <v>271</v>
      </c>
      <c r="G10" s="931" t="s">
        <v>522</v>
      </c>
      <c r="H10" s="924" t="s">
        <v>46</v>
      </c>
      <c r="I10" s="924" t="s">
        <v>46</v>
      </c>
      <c r="J10" s="931" t="s">
        <v>46</v>
      </c>
      <c r="K10" s="575"/>
      <c r="L10" s="576"/>
      <c r="M10" s="576"/>
      <c r="N10" s="576"/>
      <c r="O10" s="576"/>
    </row>
    <row r="11" spans="1:15" s="129" customFormat="1" ht="11.25">
      <c r="A11" s="154" t="s">
        <v>9</v>
      </c>
      <c r="B11" s="918">
        <v>6349</v>
      </c>
      <c r="C11" s="918">
        <v>786</v>
      </c>
      <c r="D11" s="928" t="s">
        <v>524</v>
      </c>
      <c r="E11" s="918">
        <v>1762</v>
      </c>
      <c r="F11" s="918">
        <v>419</v>
      </c>
      <c r="G11" s="928" t="s">
        <v>525</v>
      </c>
      <c r="H11" s="919">
        <v>2453</v>
      </c>
      <c r="I11" s="919">
        <v>339</v>
      </c>
      <c r="J11" s="928" t="s">
        <v>526</v>
      </c>
      <c r="K11" s="575"/>
      <c r="L11" s="576"/>
      <c r="M11" s="576"/>
      <c r="N11" s="576"/>
      <c r="O11" s="576"/>
    </row>
    <row r="12" spans="1:15" s="129" customFormat="1" ht="11.25">
      <c r="A12" s="154" t="s">
        <v>22</v>
      </c>
      <c r="B12" s="918">
        <v>2946</v>
      </c>
      <c r="C12" s="918">
        <v>754</v>
      </c>
      <c r="D12" s="928" t="s">
        <v>525</v>
      </c>
      <c r="E12" s="918">
        <v>731</v>
      </c>
      <c r="F12" s="918">
        <v>371</v>
      </c>
      <c r="G12" s="928" t="s">
        <v>527</v>
      </c>
      <c r="H12" s="919">
        <v>627</v>
      </c>
      <c r="I12" s="919">
        <v>138</v>
      </c>
      <c r="J12" s="928" t="s">
        <v>528</v>
      </c>
      <c r="K12" s="575"/>
      <c r="L12" s="576"/>
      <c r="M12" s="576"/>
      <c r="N12" s="576"/>
      <c r="O12" s="576"/>
    </row>
    <row r="13" spans="1:15" s="129" customFormat="1" ht="11.25">
      <c r="A13" s="154" t="s">
        <v>10</v>
      </c>
      <c r="B13" s="918">
        <v>7970</v>
      </c>
      <c r="C13" s="918">
        <v>1080</v>
      </c>
      <c r="D13" s="928" t="s">
        <v>526</v>
      </c>
      <c r="E13" s="918">
        <v>1189</v>
      </c>
      <c r="F13" s="918">
        <v>1074</v>
      </c>
      <c r="G13" s="928" t="s">
        <v>529</v>
      </c>
      <c r="H13" s="919">
        <v>1524</v>
      </c>
      <c r="I13" s="919">
        <v>216</v>
      </c>
      <c r="J13" s="928" t="s">
        <v>526</v>
      </c>
      <c r="K13" s="575"/>
      <c r="L13" s="576"/>
      <c r="M13" s="576"/>
      <c r="N13" s="576"/>
      <c r="O13" s="576"/>
    </row>
    <row r="14" spans="1:15" s="129" customFormat="1" ht="11.25">
      <c r="A14" s="154" t="s">
        <v>11</v>
      </c>
      <c r="B14" s="918">
        <v>26714</v>
      </c>
      <c r="C14" s="918">
        <v>4325</v>
      </c>
      <c r="D14" s="928" t="s">
        <v>523</v>
      </c>
      <c r="E14" s="918">
        <v>4327</v>
      </c>
      <c r="F14" s="918">
        <v>1333</v>
      </c>
      <c r="G14" s="928" t="s">
        <v>522</v>
      </c>
      <c r="H14" s="919">
        <v>8751</v>
      </c>
      <c r="I14" s="919">
        <v>866</v>
      </c>
      <c r="J14" s="928" t="s">
        <v>530</v>
      </c>
      <c r="K14" s="575"/>
      <c r="L14" s="576"/>
      <c r="M14" s="576"/>
      <c r="N14" s="576"/>
      <c r="O14" s="576"/>
    </row>
    <row r="15" spans="1:15" s="129" customFormat="1" ht="11.25">
      <c r="A15" s="154" t="s">
        <v>12</v>
      </c>
      <c r="B15" s="918">
        <v>15440</v>
      </c>
      <c r="C15" s="918">
        <v>486</v>
      </c>
      <c r="D15" s="928" t="s">
        <v>531</v>
      </c>
      <c r="E15" s="918">
        <v>1941</v>
      </c>
      <c r="F15" s="918">
        <v>635</v>
      </c>
      <c r="G15" s="928" t="s">
        <v>522</v>
      </c>
      <c r="H15" s="919">
        <v>3646</v>
      </c>
      <c r="I15" s="919">
        <v>621</v>
      </c>
      <c r="J15" s="928" t="s">
        <v>523</v>
      </c>
      <c r="K15" s="575"/>
      <c r="L15" s="576"/>
      <c r="M15" s="576"/>
      <c r="N15" s="576"/>
      <c r="O15" s="576"/>
    </row>
    <row r="16" spans="1:15" s="129" customFormat="1" ht="11.25">
      <c r="A16" s="154" t="s">
        <v>13</v>
      </c>
      <c r="B16" s="918">
        <v>13176</v>
      </c>
      <c r="C16" s="918">
        <v>1169</v>
      </c>
      <c r="D16" s="928" t="s">
        <v>532</v>
      </c>
      <c r="E16" s="918">
        <v>3281</v>
      </c>
      <c r="F16" s="918">
        <v>1305</v>
      </c>
      <c r="G16" s="928" t="s">
        <v>522</v>
      </c>
      <c r="H16" s="919" t="s">
        <v>46</v>
      </c>
      <c r="I16" s="919" t="s">
        <v>46</v>
      </c>
      <c r="J16" s="928" t="s">
        <v>46</v>
      </c>
      <c r="K16" s="575"/>
      <c r="L16" s="576"/>
      <c r="M16" s="576"/>
      <c r="N16" s="576"/>
      <c r="O16" s="576"/>
    </row>
    <row r="17" spans="1:15" s="129" customFormat="1" ht="11.25">
      <c r="A17" s="154" t="s">
        <v>14</v>
      </c>
      <c r="B17" s="918">
        <v>7518</v>
      </c>
      <c r="C17" s="918">
        <v>973</v>
      </c>
      <c r="D17" s="928" t="s">
        <v>524</v>
      </c>
      <c r="E17" s="918">
        <v>1579</v>
      </c>
      <c r="F17" s="918">
        <v>906</v>
      </c>
      <c r="G17" s="928" t="s">
        <v>527</v>
      </c>
      <c r="H17" s="919">
        <v>1351</v>
      </c>
      <c r="I17" s="919">
        <v>185</v>
      </c>
      <c r="J17" s="928" t="s">
        <v>526</v>
      </c>
      <c r="K17" s="575"/>
      <c r="L17" s="576"/>
      <c r="M17" s="576"/>
      <c r="N17" s="576"/>
      <c r="O17" s="576"/>
    </row>
    <row r="18" spans="1:15" s="129" customFormat="1" ht="11.25">
      <c r="A18" s="154" t="s">
        <v>15</v>
      </c>
      <c r="B18" s="918">
        <v>11000</v>
      </c>
      <c r="C18" s="918">
        <v>950</v>
      </c>
      <c r="D18" s="928" t="s">
        <v>533</v>
      </c>
      <c r="E18" s="918">
        <v>2194</v>
      </c>
      <c r="F18" s="918">
        <v>845</v>
      </c>
      <c r="G18" s="928" t="s">
        <v>522</v>
      </c>
      <c r="H18" s="919">
        <v>2685</v>
      </c>
      <c r="I18" s="919">
        <v>294</v>
      </c>
      <c r="J18" s="928" t="s">
        <v>521</v>
      </c>
      <c r="K18" s="575"/>
      <c r="L18" s="576"/>
      <c r="M18" s="576"/>
      <c r="N18" s="576"/>
      <c r="O18" s="576"/>
    </row>
    <row r="19" spans="1:15" s="129" customFormat="1" ht="11.25">
      <c r="A19" s="154" t="s">
        <v>16</v>
      </c>
      <c r="B19" s="918">
        <v>7263</v>
      </c>
      <c r="C19" s="918">
        <v>446</v>
      </c>
      <c r="D19" s="928" t="s">
        <v>534</v>
      </c>
      <c r="E19" s="918">
        <v>1666</v>
      </c>
      <c r="F19" s="918">
        <v>368</v>
      </c>
      <c r="G19" s="928" t="s">
        <v>528</v>
      </c>
      <c r="H19" s="919">
        <v>2151</v>
      </c>
      <c r="I19" s="919">
        <v>416</v>
      </c>
      <c r="J19" s="928" t="s">
        <v>528</v>
      </c>
      <c r="K19" s="575"/>
      <c r="L19" s="576"/>
      <c r="M19" s="576"/>
      <c r="N19" s="576"/>
      <c r="O19" s="576"/>
    </row>
    <row r="20" spans="1:15" s="129" customFormat="1" ht="11.25">
      <c r="A20" s="154" t="s">
        <v>17</v>
      </c>
      <c r="B20" s="918">
        <v>5992</v>
      </c>
      <c r="C20" s="918">
        <v>587</v>
      </c>
      <c r="D20" s="928" t="s">
        <v>530</v>
      </c>
      <c r="E20" s="918">
        <v>1593</v>
      </c>
      <c r="F20" s="918">
        <v>793</v>
      </c>
      <c r="G20" s="928" t="s">
        <v>527</v>
      </c>
      <c r="H20" s="919">
        <v>198</v>
      </c>
      <c r="I20" s="919">
        <v>60</v>
      </c>
      <c r="J20" s="928" t="s">
        <v>522</v>
      </c>
      <c r="K20" s="575"/>
      <c r="L20" s="576"/>
      <c r="M20" s="576"/>
      <c r="N20" s="576"/>
      <c r="O20" s="576"/>
    </row>
    <row r="21" spans="1:15" s="129" customFormat="1" ht="11.25">
      <c r="A21" s="154" t="s">
        <v>18</v>
      </c>
      <c r="B21" s="918">
        <v>4833</v>
      </c>
      <c r="C21" s="918">
        <v>422</v>
      </c>
      <c r="D21" s="928" t="s">
        <v>532</v>
      </c>
      <c r="E21" s="918">
        <v>1406</v>
      </c>
      <c r="F21" s="918">
        <v>531</v>
      </c>
      <c r="G21" s="928" t="s">
        <v>522</v>
      </c>
      <c r="H21" s="919">
        <v>1654</v>
      </c>
      <c r="I21" s="919">
        <v>168</v>
      </c>
      <c r="J21" s="928" t="s">
        <v>530</v>
      </c>
      <c r="K21" s="575"/>
      <c r="L21" s="576"/>
      <c r="M21" s="576"/>
      <c r="N21" s="576"/>
      <c r="O21" s="576"/>
    </row>
    <row r="22" spans="1:15" s="129" customFormat="1" ht="11.25">
      <c r="A22" s="154" t="s">
        <v>154</v>
      </c>
      <c r="B22" s="918">
        <v>38519</v>
      </c>
      <c r="C22" s="918">
        <v>3596</v>
      </c>
      <c r="D22" s="928" t="s">
        <v>532</v>
      </c>
      <c r="E22" s="918">
        <v>7539</v>
      </c>
      <c r="F22" s="918">
        <v>2205</v>
      </c>
      <c r="G22" s="928" t="s">
        <v>522</v>
      </c>
      <c r="H22" s="919">
        <v>4478</v>
      </c>
      <c r="I22" s="919">
        <v>591</v>
      </c>
      <c r="J22" s="928" t="s">
        <v>524</v>
      </c>
      <c r="K22" s="575"/>
      <c r="L22" s="576"/>
      <c r="M22" s="576"/>
      <c r="N22" s="576"/>
      <c r="O22" s="576"/>
    </row>
    <row r="23" spans="1:15" s="129" customFormat="1" ht="11.25">
      <c r="A23" s="154" t="s">
        <v>34</v>
      </c>
      <c r="B23" s="918">
        <v>14047</v>
      </c>
      <c r="C23" s="918">
        <v>1896</v>
      </c>
      <c r="D23" s="928" t="s">
        <v>526</v>
      </c>
      <c r="E23" s="918">
        <v>2081</v>
      </c>
      <c r="F23" s="918">
        <v>685</v>
      </c>
      <c r="G23" s="928" t="s">
        <v>522</v>
      </c>
      <c r="H23" s="919">
        <v>2886</v>
      </c>
      <c r="I23" s="919">
        <v>378</v>
      </c>
      <c r="J23" s="928" t="s">
        <v>524</v>
      </c>
      <c r="K23" s="575"/>
      <c r="L23" s="576"/>
      <c r="M23" s="576"/>
      <c r="N23" s="576"/>
      <c r="O23" s="576"/>
    </row>
    <row r="24" spans="1:15" s="129" customFormat="1" ht="11.25">
      <c r="A24" s="154" t="s">
        <v>202</v>
      </c>
      <c r="B24" s="918">
        <v>8563</v>
      </c>
      <c r="C24" s="918">
        <v>700</v>
      </c>
      <c r="D24" s="928" t="s">
        <v>533</v>
      </c>
      <c r="E24" s="918">
        <v>1325</v>
      </c>
      <c r="F24" s="918">
        <v>477</v>
      </c>
      <c r="G24" s="928" t="s">
        <v>522</v>
      </c>
      <c r="H24" s="919">
        <v>1889</v>
      </c>
      <c r="I24" s="919">
        <v>237</v>
      </c>
      <c r="J24" s="928" t="s">
        <v>524</v>
      </c>
      <c r="K24" s="575"/>
      <c r="L24" s="576"/>
      <c r="M24" s="576"/>
      <c r="N24" s="576"/>
      <c r="O24" s="576"/>
    </row>
    <row r="25" spans="1:15" s="129" customFormat="1" ht="11.25">
      <c r="A25" s="154" t="s">
        <v>179</v>
      </c>
      <c r="B25" s="918">
        <v>15667</v>
      </c>
      <c r="C25" s="918">
        <v>1798</v>
      </c>
      <c r="D25" s="928" t="s">
        <v>521</v>
      </c>
      <c r="E25" s="918">
        <v>3403</v>
      </c>
      <c r="F25" s="918">
        <v>1246</v>
      </c>
      <c r="G25" s="928" t="s">
        <v>522</v>
      </c>
      <c r="H25" s="919">
        <v>3564</v>
      </c>
      <c r="I25" s="919">
        <v>572</v>
      </c>
      <c r="J25" s="928" t="s">
        <v>523</v>
      </c>
      <c r="K25" s="575"/>
      <c r="L25" s="576"/>
      <c r="M25" s="576"/>
      <c r="N25" s="576"/>
      <c r="O25" s="576"/>
    </row>
    <row r="26" spans="1:15" s="129" customFormat="1" ht="11.25">
      <c r="A26" s="154" t="s">
        <v>19</v>
      </c>
      <c r="B26" s="918">
        <v>17227</v>
      </c>
      <c r="C26" s="918">
        <v>2121</v>
      </c>
      <c r="D26" s="928" t="s">
        <v>524</v>
      </c>
      <c r="E26" s="918">
        <v>4588</v>
      </c>
      <c r="F26" s="918">
        <v>1427</v>
      </c>
      <c r="G26" s="928" t="s">
        <v>522</v>
      </c>
      <c r="H26" s="919">
        <v>4930</v>
      </c>
      <c r="I26" s="919">
        <v>440</v>
      </c>
      <c r="J26" s="928" t="s">
        <v>532</v>
      </c>
      <c r="K26" s="575"/>
      <c r="L26" s="576"/>
      <c r="M26" s="576"/>
      <c r="N26" s="576"/>
      <c r="O26" s="576"/>
    </row>
    <row r="27" spans="1:15" s="129" customFormat="1" ht="11.25">
      <c r="A27" s="154" t="s">
        <v>23</v>
      </c>
      <c r="B27" s="918">
        <v>4975</v>
      </c>
      <c r="C27" s="918">
        <v>360</v>
      </c>
      <c r="D27" s="928" t="s">
        <v>535</v>
      </c>
      <c r="E27" s="918">
        <v>1320</v>
      </c>
      <c r="F27" s="918">
        <v>215</v>
      </c>
      <c r="G27" s="928" t="s">
        <v>523</v>
      </c>
      <c r="H27" s="919">
        <v>160</v>
      </c>
      <c r="I27" s="919">
        <v>21</v>
      </c>
      <c r="J27" s="928" t="s">
        <v>524</v>
      </c>
      <c r="K27" s="575"/>
      <c r="L27" s="576"/>
      <c r="M27" s="576"/>
      <c r="N27" s="576"/>
      <c r="O27" s="576"/>
    </row>
    <row r="28" spans="1:15" s="129" customFormat="1" ht="11.25">
      <c r="A28" s="154" t="s">
        <v>156</v>
      </c>
      <c r="B28" s="918">
        <v>42147</v>
      </c>
      <c r="C28" s="918">
        <v>3988</v>
      </c>
      <c r="D28" s="928" t="s">
        <v>532</v>
      </c>
      <c r="E28" s="918">
        <v>8480</v>
      </c>
      <c r="F28" s="918">
        <v>2107</v>
      </c>
      <c r="G28" s="928" t="s">
        <v>525</v>
      </c>
      <c r="H28" s="919">
        <v>14121</v>
      </c>
      <c r="I28" s="919">
        <v>2855</v>
      </c>
      <c r="J28" s="928" t="s">
        <v>528</v>
      </c>
      <c r="K28" s="575"/>
      <c r="L28" s="576"/>
      <c r="M28" s="576"/>
      <c r="N28" s="576"/>
      <c r="O28" s="576"/>
    </row>
    <row r="29" spans="1:15" s="129" customFormat="1" ht="11.25">
      <c r="A29" s="154" t="s">
        <v>24</v>
      </c>
      <c r="B29" s="918">
        <v>8717</v>
      </c>
      <c r="C29" s="918">
        <v>209</v>
      </c>
      <c r="D29" s="928" t="s">
        <v>536</v>
      </c>
      <c r="E29" s="918">
        <v>1589</v>
      </c>
      <c r="F29" s="918">
        <v>340</v>
      </c>
      <c r="G29" s="928" t="s">
        <v>528</v>
      </c>
      <c r="H29" s="919">
        <v>1102</v>
      </c>
      <c r="I29" s="919">
        <v>170</v>
      </c>
      <c r="J29" s="928" t="s">
        <v>523</v>
      </c>
      <c r="K29" s="575"/>
      <c r="L29" s="576"/>
      <c r="M29" s="576"/>
      <c r="N29" s="576"/>
      <c r="O29" s="576"/>
    </row>
    <row r="30" spans="1:15" s="129" customFormat="1" ht="11.25">
      <c r="A30" s="154" t="s">
        <v>47</v>
      </c>
      <c r="B30" s="918">
        <v>17773</v>
      </c>
      <c r="C30" s="918">
        <v>2632</v>
      </c>
      <c r="D30" s="928" t="s">
        <v>526</v>
      </c>
      <c r="E30" s="918">
        <v>3675</v>
      </c>
      <c r="F30" s="918">
        <v>1865</v>
      </c>
      <c r="G30" s="928" t="s">
        <v>527</v>
      </c>
      <c r="H30" s="919">
        <v>2494</v>
      </c>
      <c r="I30" s="919">
        <v>338</v>
      </c>
      <c r="J30" s="928" t="s">
        <v>526</v>
      </c>
      <c r="K30" s="575"/>
      <c r="L30" s="576"/>
      <c r="M30" s="576"/>
      <c r="N30" s="576"/>
      <c r="O30" s="576"/>
    </row>
    <row r="31" spans="1:15" s="129" customFormat="1" ht="11.25">
      <c r="A31" s="154" t="s">
        <v>20</v>
      </c>
      <c r="B31" s="918">
        <v>4700</v>
      </c>
      <c r="C31" s="918">
        <v>500</v>
      </c>
      <c r="D31" s="928" t="s">
        <v>521</v>
      </c>
      <c r="E31" s="918">
        <v>1669</v>
      </c>
      <c r="F31" s="918">
        <v>758</v>
      </c>
      <c r="G31" s="928" t="s">
        <v>527</v>
      </c>
      <c r="H31" s="919">
        <v>22</v>
      </c>
      <c r="I31" s="919">
        <v>25</v>
      </c>
      <c r="J31" s="928" t="s">
        <v>529</v>
      </c>
      <c r="K31" s="575"/>
      <c r="L31" s="576"/>
      <c r="M31" s="576"/>
      <c r="N31" s="576"/>
      <c r="O31" s="576"/>
    </row>
    <row r="32" spans="1:15" s="129" customFormat="1" ht="11.25">
      <c r="A32" s="154" t="s">
        <v>25</v>
      </c>
      <c r="B32" s="918">
        <v>1426</v>
      </c>
      <c r="C32" s="918">
        <v>243</v>
      </c>
      <c r="D32" s="928" t="s">
        <v>523</v>
      </c>
      <c r="E32" s="918">
        <v>634</v>
      </c>
      <c r="F32" s="918">
        <v>225</v>
      </c>
      <c r="G32" s="928" t="s">
        <v>522</v>
      </c>
      <c r="H32" s="919">
        <v>250</v>
      </c>
      <c r="I32" s="919">
        <v>21</v>
      </c>
      <c r="J32" s="928" t="s">
        <v>533</v>
      </c>
      <c r="K32" s="575"/>
      <c r="L32" s="576"/>
      <c r="M32" s="576"/>
      <c r="N32" s="576"/>
      <c r="O32" s="576"/>
    </row>
    <row r="33" spans="1:17" s="129" customFormat="1" ht="11.25">
      <c r="A33" s="154" t="s">
        <v>26</v>
      </c>
      <c r="B33" s="918">
        <v>10680</v>
      </c>
      <c r="C33" s="918">
        <v>880</v>
      </c>
      <c r="D33" s="928" t="s">
        <v>533</v>
      </c>
      <c r="E33" s="918">
        <v>2204</v>
      </c>
      <c r="F33" s="918">
        <v>987</v>
      </c>
      <c r="G33" s="928" t="s">
        <v>527</v>
      </c>
      <c r="H33" s="919">
        <v>512</v>
      </c>
      <c r="I33" s="919">
        <v>132</v>
      </c>
      <c r="J33" s="928" t="s">
        <v>525</v>
      </c>
      <c r="K33" s="575"/>
      <c r="L33" s="576"/>
      <c r="M33" s="576"/>
      <c r="N33" s="576"/>
      <c r="O33" s="576"/>
    </row>
    <row r="34" spans="1:17" s="129" customFormat="1" ht="11.25">
      <c r="A34" s="154" t="s">
        <v>21</v>
      </c>
      <c r="B34" s="918">
        <v>79600</v>
      </c>
      <c r="C34" s="918">
        <v>9878</v>
      </c>
      <c r="D34" s="928" t="s">
        <v>524</v>
      </c>
      <c r="E34" s="918">
        <v>23436</v>
      </c>
      <c r="F34" s="918">
        <v>8842</v>
      </c>
      <c r="G34" s="928" t="s">
        <v>522</v>
      </c>
      <c r="H34" s="919">
        <v>22180</v>
      </c>
      <c r="I34" s="919">
        <v>4858</v>
      </c>
      <c r="J34" s="928" t="s">
        <v>528</v>
      </c>
      <c r="K34" s="575"/>
      <c r="L34" s="576"/>
      <c r="M34" s="576"/>
      <c r="N34" s="576"/>
      <c r="O34" s="576"/>
    </row>
    <row r="35" spans="1:17" s="129" customFormat="1" ht="11.25">
      <c r="A35" s="154" t="s">
        <v>38</v>
      </c>
      <c r="B35" s="918">
        <v>4343</v>
      </c>
      <c r="C35" s="918">
        <v>317</v>
      </c>
      <c r="D35" s="928" t="s">
        <v>535</v>
      </c>
      <c r="E35" s="918">
        <v>1006</v>
      </c>
      <c r="F35" s="918">
        <v>300</v>
      </c>
      <c r="G35" s="928" t="s">
        <v>522</v>
      </c>
      <c r="H35" s="919">
        <v>1274</v>
      </c>
      <c r="I35" s="919">
        <v>174</v>
      </c>
      <c r="J35" s="928" t="s">
        <v>526</v>
      </c>
      <c r="K35" s="575"/>
      <c r="L35" s="576"/>
      <c r="M35" s="576"/>
      <c r="N35" s="576"/>
      <c r="O35" s="576"/>
    </row>
    <row r="36" spans="1:17" s="129" customFormat="1" ht="11.25">
      <c r="A36" s="925" t="s">
        <v>27</v>
      </c>
      <c r="B36" s="926">
        <v>3384</v>
      </c>
      <c r="C36" s="926">
        <v>471</v>
      </c>
      <c r="D36" s="932" t="s">
        <v>526</v>
      </c>
      <c r="E36" s="926">
        <v>1204</v>
      </c>
      <c r="F36" s="926">
        <v>475</v>
      </c>
      <c r="G36" s="932" t="s">
        <v>522</v>
      </c>
      <c r="H36" s="927">
        <v>296</v>
      </c>
      <c r="I36" s="927">
        <v>41</v>
      </c>
      <c r="J36" s="932" t="s">
        <v>526</v>
      </c>
      <c r="K36" s="575"/>
      <c r="L36" s="576"/>
      <c r="M36" s="576"/>
      <c r="N36" s="576"/>
      <c r="O36" s="576"/>
    </row>
    <row r="37" spans="1:17" s="129" customFormat="1" ht="11.25">
      <c r="A37" s="933" t="s">
        <v>1034</v>
      </c>
      <c r="B37" s="712"/>
      <c r="C37" s="712"/>
      <c r="D37" s="712"/>
      <c r="E37" s="712"/>
      <c r="F37" s="712"/>
      <c r="G37" s="712"/>
      <c r="H37" s="712"/>
      <c r="I37" s="712"/>
      <c r="J37" s="712"/>
      <c r="K37" s="767"/>
      <c r="L37" s="767"/>
      <c r="M37" s="767"/>
      <c r="N37" s="767"/>
      <c r="O37" s="767"/>
      <c r="P37" s="767"/>
      <c r="Q37" s="767"/>
    </row>
    <row r="38" spans="1:17" s="129" customFormat="1" ht="11.25">
      <c r="A38" s="92" t="s">
        <v>337</v>
      </c>
      <c r="B38" s="92"/>
      <c r="C38" s="92"/>
      <c r="D38" s="92"/>
      <c r="E38" s="92"/>
      <c r="F38" s="92"/>
      <c r="G38" s="92"/>
      <c r="H38" s="92"/>
      <c r="I38" s="92"/>
      <c r="J38" s="92"/>
      <c r="K38" s="92"/>
      <c r="L38" s="92"/>
      <c r="M38" s="92"/>
      <c r="N38" s="92"/>
      <c r="O38" s="92"/>
      <c r="P38" s="92"/>
      <c r="Q38" s="92"/>
    </row>
    <row r="39" spans="1:17" s="129" customFormat="1" ht="11.25">
      <c r="A39" s="767"/>
      <c r="B39" s="767"/>
      <c r="C39" s="767"/>
      <c r="D39" s="767"/>
      <c r="E39" s="767"/>
      <c r="F39" s="767"/>
      <c r="G39" s="767"/>
      <c r="H39" s="767"/>
      <c r="I39" s="767"/>
      <c r="J39" s="767"/>
      <c r="K39" s="767"/>
      <c r="L39" s="767"/>
      <c r="M39" s="767"/>
      <c r="N39" s="767"/>
      <c r="O39" s="767"/>
      <c r="P39" s="767"/>
      <c r="Q39" s="767"/>
    </row>
    <row r="40" spans="1:17" s="129" customFormat="1" ht="11.25">
      <c r="A40" s="767"/>
      <c r="B40" s="767"/>
      <c r="C40" s="767"/>
      <c r="D40" s="767"/>
      <c r="E40" s="767"/>
      <c r="F40" s="767"/>
      <c r="G40" s="767"/>
      <c r="H40" s="767"/>
      <c r="I40" s="767"/>
      <c r="J40" s="767"/>
      <c r="K40" s="767"/>
      <c r="L40" s="767"/>
      <c r="M40" s="767"/>
      <c r="N40" s="767"/>
      <c r="O40" s="767"/>
      <c r="P40" s="767"/>
      <c r="Q40" s="767"/>
    </row>
    <row r="41" spans="1:17" s="129" customFormat="1" ht="11.25">
      <c r="A41" s="767"/>
      <c r="B41" s="767"/>
      <c r="C41" s="767"/>
      <c r="D41" s="767"/>
      <c r="E41" s="767"/>
      <c r="F41" s="767"/>
      <c r="G41" s="767"/>
      <c r="H41" s="767"/>
      <c r="I41" s="767"/>
      <c r="J41" s="767"/>
      <c r="K41" s="767"/>
      <c r="L41" s="767"/>
      <c r="M41" s="767"/>
      <c r="N41" s="767"/>
      <c r="O41" s="767"/>
      <c r="P41" s="767"/>
      <c r="Q41" s="767"/>
    </row>
  </sheetData>
  <mergeCells count="4">
    <mergeCell ref="A5:A6"/>
    <mergeCell ref="B5:D5"/>
    <mergeCell ref="E5:G5"/>
    <mergeCell ref="H5:J5"/>
  </mergeCells>
  <pageMargins left="0.511811024" right="0.511811024" top="0.78740157499999996" bottom="0.78740157499999996" header="0.31496062000000002" footer="0.31496062000000002"/>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K49" sqref="K49"/>
    </sheetView>
  </sheetViews>
  <sheetFormatPr defaultRowHeight="11.25"/>
  <cols>
    <col min="1" max="1" width="10.42578125" style="44" customWidth="1"/>
    <col min="2" max="5" width="11.5703125" style="44" customWidth="1"/>
    <col min="6" max="6" width="12.5703125" style="44" customWidth="1"/>
    <col min="7" max="12" width="11.5703125" style="44" customWidth="1"/>
    <col min="13" max="15" width="7.7109375" style="44" customWidth="1"/>
    <col min="16" max="16384" width="9.140625" style="44"/>
  </cols>
  <sheetData>
    <row r="1" spans="1:16">
      <c r="A1" s="568" t="s">
        <v>1041</v>
      </c>
      <c r="D1" s="92"/>
      <c r="E1" s="92"/>
    </row>
    <row r="2" spans="1:16">
      <c r="A2" s="569" t="s">
        <v>537</v>
      </c>
    </row>
    <row r="3" spans="1:16">
      <c r="A3" s="569" t="s">
        <v>538</v>
      </c>
    </row>
    <row r="5" spans="1:16">
      <c r="A5" s="1287" t="s">
        <v>514</v>
      </c>
      <c r="B5" s="1287" t="s">
        <v>539</v>
      </c>
      <c r="C5" s="1287"/>
      <c r="D5" s="1287"/>
      <c r="E5" s="1287"/>
      <c r="F5" s="1287"/>
      <c r="G5" s="1287"/>
      <c r="H5" s="1287" t="s">
        <v>540</v>
      </c>
      <c r="I5" s="1287"/>
      <c r="J5" s="1287"/>
      <c r="K5" s="1287"/>
      <c r="L5" s="1288" t="s">
        <v>7</v>
      </c>
    </row>
    <row r="6" spans="1:16" ht="33.75">
      <c r="A6" s="1287"/>
      <c r="B6" s="775" t="s">
        <v>541</v>
      </c>
      <c r="C6" s="775" t="s">
        <v>542</v>
      </c>
      <c r="D6" s="775" t="s">
        <v>543</v>
      </c>
      <c r="E6" s="775" t="s">
        <v>544</v>
      </c>
      <c r="F6" s="775" t="s">
        <v>545</v>
      </c>
      <c r="G6" s="775" t="s">
        <v>108</v>
      </c>
      <c r="H6" s="775" t="s">
        <v>546</v>
      </c>
      <c r="I6" s="775" t="s">
        <v>547</v>
      </c>
      <c r="J6" s="775" t="s">
        <v>548</v>
      </c>
      <c r="K6" s="775" t="s">
        <v>108</v>
      </c>
      <c r="L6" s="1288"/>
      <c r="M6" s="437"/>
    </row>
    <row r="7" spans="1:16">
      <c r="A7" s="810"/>
      <c r="B7" s="776"/>
      <c r="C7" s="776"/>
      <c r="D7" s="776"/>
      <c r="E7" s="776"/>
      <c r="F7" s="776"/>
      <c r="G7" s="776"/>
      <c r="H7" s="776"/>
      <c r="I7" s="776"/>
      <c r="J7" s="776"/>
      <c r="K7" s="776"/>
      <c r="L7" s="776"/>
      <c r="M7" s="437"/>
    </row>
    <row r="8" spans="1:16">
      <c r="A8" s="802">
        <v>2000</v>
      </c>
      <c r="B8" s="95">
        <v>750</v>
      </c>
      <c r="C8" s="95">
        <v>284</v>
      </c>
      <c r="D8" s="95">
        <v>1067</v>
      </c>
      <c r="E8" s="95">
        <v>4798</v>
      </c>
      <c r="F8" s="95">
        <v>193</v>
      </c>
      <c r="G8" s="95">
        <v>7092</v>
      </c>
      <c r="H8" s="95" t="s">
        <v>171</v>
      </c>
      <c r="I8" s="95" t="s">
        <v>171</v>
      </c>
      <c r="J8" s="95" t="s">
        <v>171</v>
      </c>
      <c r="K8" s="95" t="s">
        <v>171</v>
      </c>
      <c r="L8" s="95">
        <v>7092</v>
      </c>
    </row>
    <row r="9" spans="1:16">
      <c r="A9" s="803">
        <v>2001</v>
      </c>
      <c r="B9" s="96">
        <v>733</v>
      </c>
      <c r="C9" s="96">
        <v>271</v>
      </c>
      <c r="D9" s="96">
        <v>1070</v>
      </c>
      <c r="E9" s="96">
        <v>4695</v>
      </c>
      <c r="F9" s="96">
        <v>192</v>
      </c>
      <c r="G9" s="96">
        <v>6961</v>
      </c>
      <c r="H9" s="96" t="s">
        <v>171</v>
      </c>
      <c r="I9" s="96" t="s">
        <v>171</v>
      </c>
      <c r="J9" s="96" t="s">
        <v>171</v>
      </c>
      <c r="K9" s="96" t="s">
        <v>171</v>
      </c>
      <c r="L9" s="96">
        <v>6961</v>
      </c>
    </row>
    <row r="10" spans="1:16">
      <c r="A10" s="803">
        <v>2002</v>
      </c>
      <c r="B10" s="96">
        <v>714</v>
      </c>
      <c r="C10" s="96">
        <v>263</v>
      </c>
      <c r="D10" s="96">
        <v>1056</v>
      </c>
      <c r="E10" s="96">
        <v>4848</v>
      </c>
      <c r="F10" s="96">
        <v>198</v>
      </c>
      <c r="G10" s="96">
        <v>7079</v>
      </c>
      <c r="H10" s="96" t="s">
        <v>171</v>
      </c>
      <c r="I10" s="96" t="s">
        <v>171</v>
      </c>
      <c r="J10" s="96" t="s">
        <v>171</v>
      </c>
      <c r="K10" s="96" t="s">
        <v>171</v>
      </c>
      <c r="L10" s="96">
        <v>7079</v>
      </c>
    </row>
    <row r="11" spans="1:16">
      <c r="A11" s="803">
        <v>2003</v>
      </c>
      <c r="B11" s="96">
        <v>967</v>
      </c>
      <c r="C11" s="96">
        <v>340</v>
      </c>
      <c r="D11" s="96">
        <v>1234</v>
      </c>
      <c r="E11" s="96">
        <v>5148</v>
      </c>
      <c r="F11" s="96">
        <v>186</v>
      </c>
      <c r="G11" s="96">
        <v>7875</v>
      </c>
      <c r="H11" s="96" t="s">
        <v>171</v>
      </c>
      <c r="I11" s="96" t="s">
        <v>171</v>
      </c>
      <c r="J11" s="96" t="s">
        <v>171</v>
      </c>
      <c r="K11" s="96" t="s">
        <v>171</v>
      </c>
      <c r="L11" s="96">
        <v>7875</v>
      </c>
    </row>
    <row r="12" spans="1:16">
      <c r="A12" s="803">
        <v>2004</v>
      </c>
      <c r="B12" s="96">
        <v>1218</v>
      </c>
      <c r="C12" s="96">
        <v>447</v>
      </c>
      <c r="D12" s="96">
        <v>1405</v>
      </c>
      <c r="E12" s="96">
        <v>5108</v>
      </c>
      <c r="F12" s="96">
        <v>164</v>
      </c>
      <c r="G12" s="96">
        <v>8342</v>
      </c>
      <c r="H12" s="96">
        <v>121</v>
      </c>
      <c r="I12" s="96">
        <v>1638</v>
      </c>
      <c r="J12" s="96">
        <v>29</v>
      </c>
      <c r="K12" s="96">
        <v>1788</v>
      </c>
      <c r="L12" s="96">
        <v>10130</v>
      </c>
    </row>
    <row r="13" spans="1:16">
      <c r="A13" s="803">
        <v>2005</v>
      </c>
      <c r="B13" s="96">
        <v>1222</v>
      </c>
      <c r="C13" s="96">
        <v>445</v>
      </c>
      <c r="D13" s="96">
        <v>1379</v>
      </c>
      <c r="E13" s="96">
        <v>4999</v>
      </c>
      <c r="F13" s="96">
        <v>497</v>
      </c>
      <c r="G13" s="96">
        <v>8542</v>
      </c>
      <c r="H13" s="96">
        <v>297</v>
      </c>
      <c r="I13" s="96">
        <v>3010</v>
      </c>
      <c r="J13" s="96">
        <v>28</v>
      </c>
      <c r="K13" s="96">
        <v>3335</v>
      </c>
      <c r="L13" s="96">
        <v>11877</v>
      </c>
    </row>
    <row r="14" spans="1:16">
      <c r="A14" s="803">
        <v>2006</v>
      </c>
      <c r="B14" s="96">
        <v>1258</v>
      </c>
      <c r="C14" s="96">
        <v>519</v>
      </c>
      <c r="D14" s="96">
        <v>1474</v>
      </c>
      <c r="E14" s="96">
        <v>5638</v>
      </c>
      <c r="F14" s="96">
        <v>492</v>
      </c>
      <c r="G14" s="96">
        <v>9381</v>
      </c>
      <c r="H14" s="96">
        <v>315</v>
      </c>
      <c r="I14" s="96">
        <v>3029</v>
      </c>
      <c r="J14" s="96">
        <v>26</v>
      </c>
      <c r="K14" s="96">
        <v>3370</v>
      </c>
      <c r="L14" s="96">
        <v>12751</v>
      </c>
    </row>
    <row r="15" spans="1:16">
      <c r="A15" s="803">
        <v>2007</v>
      </c>
      <c r="B15" s="96">
        <v>1445</v>
      </c>
      <c r="C15" s="96">
        <v>702</v>
      </c>
      <c r="D15" s="96">
        <v>1583</v>
      </c>
      <c r="E15" s="96">
        <v>5806</v>
      </c>
      <c r="F15" s="96">
        <v>480</v>
      </c>
      <c r="G15" s="96">
        <v>10016</v>
      </c>
      <c r="H15" s="96">
        <v>305</v>
      </c>
      <c r="I15" s="96">
        <v>2943</v>
      </c>
      <c r="J15" s="96">
        <v>25</v>
      </c>
      <c r="K15" s="96">
        <v>3273</v>
      </c>
      <c r="L15" s="96">
        <v>13289</v>
      </c>
    </row>
    <row r="16" spans="1:16">
      <c r="A16" s="803">
        <v>2008</v>
      </c>
      <c r="B16" s="96">
        <v>1662</v>
      </c>
      <c r="C16" s="96">
        <v>913</v>
      </c>
      <c r="D16" s="96">
        <v>1723</v>
      </c>
      <c r="E16" s="96">
        <v>6212</v>
      </c>
      <c r="F16" s="96">
        <v>467</v>
      </c>
      <c r="G16" s="96">
        <v>10997</v>
      </c>
      <c r="H16" s="96">
        <v>280</v>
      </c>
      <c r="I16" s="96">
        <v>2835</v>
      </c>
      <c r="J16" s="96">
        <v>24</v>
      </c>
      <c r="K16" s="96">
        <v>3139</v>
      </c>
      <c r="L16" s="96">
        <v>14136</v>
      </c>
      <c r="M16" s="760"/>
      <c r="N16" s="760"/>
      <c r="O16" s="760"/>
      <c r="P16" s="11"/>
    </row>
    <row r="17" spans="1:12">
      <c r="A17" s="803">
        <v>2009</v>
      </c>
      <c r="B17" s="96">
        <v>1770</v>
      </c>
      <c r="C17" s="96">
        <v>938</v>
      </c>
      <c r="D17" s="96">
        <v>1645</v>
      </c>
      <c r="E17" s="96">
        <v>6541</v>
      </c>
      <c r="F17" s="96">
        <v>470</v>
      </c>
      <c r="G17" s="96">
        <v>11364</v>
      </c>
      <c r="H17" s="96">
        <v>262</v>
      </c>
      <c r="I17" s="96">
        <v>2684</v>
      </c>
      <c r="J17" s="96">
        <v>24</v>
      </c>
      <c r="K17" s="96">
        <v>2970</v>
      </c>
      <c r="L17" s="96">
        <v>14334</v>
      </c>
    </row>
    <row r="18" spans="1:12">
      <c r="A18" s="803">
        <v>2010</v>
      </c>
      <c r="B18" s="96">
        <v>1840</v>
      </c>
      <c r="C18" s="96">
        <v>1117</v>
      </c>
      <c r="D18" s="96">
        <v>1597</v>
      </c>
      <c r="E18" s="96">
        <v>6298</v>
      </c>
      <c r="F18" s="96">
        <v>460</v>
      </c>
      <c r="G18" s="96">
        <v>11312</v>
      </c>
      <c r="H18" s="96">
        <v>239</v>
      </c>
      <c r="I18" s="96">
        <v>2548</v>
      </c>
      <c r="J18" s="96">
        <v>23</v>
      </c>
      <c r="K18" s="96">
        <v>2810</v>
      </c>
      <c r="L18" s="96">
        <v>14122</v>
      </c>
    </row>
    <row r="19" spans="1:12">
      <c r="A19" s="803">
        <v>2011</v>
      </c>
      <c r="B19" s="96">
        <v>1794</v>
      </c>
      <c r="C19" s="96">
        <v>1112</v>
      </c>
      <c r="D19" s="96">
        <v>1890</v>
      </c>
      <c r="E19" s="96">
        <v>6218</v>
      </c>
      <c r="F19" s="96">
        <v>439</v>
      </c>
      <c r="G19" s="96">
        <v>11453</v>
      </c>
      <c r="H19" s="96">
        <v>218</v>
      </c>
      <c r="I19" s="96">
        <v>2423</v>
      </c>
      <c r="J19" s="96">
        <v>20</v>
      </c>
      <c r="K19" s="96">
        <v>2661</v>
      </c>
      <c r="L19" s="96">
        <v>14114</v>
      </c>
    </row>
    <row r="20" spans="1:12">
      <c r="A20" s="803">
        <v>2012</v>
      </c>
      <c r="B20" s="96">
        <v>1758</v>
      </c>
      <c r="C20" s="96">
        <v>1108</v>
      </c>
      <c r="D20" s="96">
        <v>1862</v>
      </c>
      <c r="E20" s="96">
        <v>6034</v>
      </c>
      <c r="F20" s="96">
        <v>429</v>
      </c>
      <c r="G20" s="96">
        <v>11191</v>
      </c>
      <c r="H20" s="96">
        <v>203</v>
      </c>
      <c r="I20" s="96">
        <v>2344</v>
      </c>
      <c r="J20" s="96">
        <v>19</v>
      </c>
      <c r="K20" s="96">
        <v>2566</v>
      </c>
      <c r="L20" s="96">
        <v>13757</v>
      </c>
    </row>
    <row r="21" spans="1:12">
      <c r="A21" s="803">
        <v>2013</v>
      </c>
      <c r="B21" s="96">
        <v>1721</v>
      </c>
      <c r="C21" s="96">
        <v>1101</v>
      </c>
      <c r="D21" s="96">
        <v>1811</v>
      </c>
      <c r="E21" s="96">
        <v>6307</v>
      </c>
      <c r="F21" s="96">
        <v>514</v>
      </c>
      <c r="G21" s="96">
        <v>11454</v>
      </c>
      <c r="H21" s="96">
        <v>195</v>
      </c>
      <c r="I21" s="96">
        <v>2237</v>
      </c>
      <c r="J21" s="96">
        <v>19</v>
      </c>
      <c r="K21" s="96">
        <v>2451</v>
      </c>
      <c r="L21" s="96">
        <v>13905</v>
      </c>
    </row>
    <row r="22" spans="1:12">
      <c r="A22" s="804">
        <v>2014</v>
      </c>
      <c r="B22" s="761">
        <v>1690</v>
      </c>
      <c r="C22" s="761">
        <v>1090</v>
      </c>
      <c r="D22" s="761">
        <v>1779</v>
      </c>
      <c r="E22" s="761">
        <v>6203</v>
      </c>
      <c r="F22" s="761">
        <v>514</v>
      </c>
      <c r="G22" s="761">
        <v>11276</v>
      </c>
      <c r="H22" s="761">
        <v>185</v>
      </c>
      <c r="I22" s="761">
        <v>2148</v>
      </c>
      <c r="J22" s="761">
        <v>17</v>
      </c>
      <c r="K22" s="761">
        <v>2350</v>
      </c>
      <c r="L22" s="761">
        <v>13626</v>
      </c>
    </row>
    <row r="23" spans="1:12">
      <c r="A23" s="805" t="s">
        <v>232</v>
      </c>
      <c r="B23" s="696">
        <v>125.33333333333334</v>
      </c>
      <c r="C23" s="696">
        <v>283.80281690140845</v>
      </c>
      <c r="D23" s="696">
        <v>66.729147141518268</v>
      </c>
      <c r="E23" s="696">
        <v>29.283034597749065</v>
      </c>
      <c r="F23" s="696">
        <v>166.32124352331607</v>
      </c>
      <c r="G23" s="696">
        <v>58.9960518894529</v>
      </c>
      <c r="H23" s="696">
        <v>52.892561983471069</v>
      </c>
      <c r="I23" s="696">
        <v>31.135531135531124</v>
      </c>
      <c r="J23" s="696">
        <v>-41.379310344827587</v>
      </c>
      <c r="K23" s="696">
        <v>31.431767337807599</v>
      </c>
      <c r="L23" s="696">
        <v>92.131979695431482</v>
      </c>
    </row>
    <row r="24" spans="1:12">
      <c r="A24" s="44" t="s">
        <v>1038</v>
      </c>
    </row>
    <row r="25" spans="1:12">
      <c r="A25" s="44" t="s">
        <v>550</v>
      </c>
    </row>
    <row r="26" spans="1:12">
      <c r="A26" s="44" t="s">
        <v>551</v>
      </c>
    </row>
  </sheetData>
  <mergeCells count="4">
    <mergeCell ref="A5:A6"/>
    <mergeCell ref="B5:G5"/>
    <mergeCell ref="H5:K5"/>
    <mergeCell ref="L5:L6"/>
  </mergeCells>
  <pageMargins left="0.511811024" right="0.511811024" top="0.78740157499999996" bottom="0.78740157499999996" header="0.31496062000000002" footer="0.31496062000000002"/>
  <pageSetup paperSize="9" orientation="portrait" verticalDpi="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G31" sqref="G31"/>
    </sheetView>
  </sheetViews>
  <sheetFormatPr defaultRowHeight="11.25"/>
  <cols>
    <col min="1" max="1" width="9.85546875" style="44" customWidth="1"/>
    <col min="2" max="2" width="15" style="44" customWidth="1"/>
    <col min="3" max="6" width="12.7109375" style="44" customWidth="1"/>
    <col min="7" max="16384" width="9.140625" style="44"/>
  </cols>
  <sheetData>
    <row r="1" spans="1:16">
      <c r="A1" s="568" t="s">
        <v>642</v>
      </c>
    </row>
    <row r="2" spans="1:16">
      <c r="A2" s="569" t="s">
        <v>552</v>
      </c>
      <c r="B2" s="762"/>
      <c r="C2" s="763"/>
      <c r="D2" s="763"/>
      <c r="E2" s="763"/>
      <c r="F2" s="763"/>
      <c r="G2" s="763"/>
      <c r="H2" s="763"/>
      <c r="I2" s="763"/>
      <c r="J2" s="763"/>
      <c r="K2" s="763"/>
      <c r="L2" s="763"/>
      <c r="M2" s="763"/>
      <c r="N2" s="763"/>
      <c r="O2" s="763"/>
      <c r="P2" s="763"/>
    </row>
    <row r="3" spans="1:16">
      <c r="A3" s="569" t="s">
        <v>538</v>
      </c>
      <c r="B3" s="92"/>
      <c r="C3" s="161"/>
      <c r="D3" s="161"/>
      <c r="E3" s="161"/>
      <c r="F3" s="161"/>
      <c r="G3" s="161"/>
      <c r="H3" s="161"/>
      <c r="I3" s="161"/>
      <c r="J3" s="161"/>
      <c r="K3" s="161"/>
      <c r="L3" s="161"/>
      <c r="M3" s="161"/>
      <c r="N3" s="161"/>
      <c r="O3" s="161"/>
      <c r="P3" s="161"/>
    </row>
    <row r="5" spans="1:16" ht="33.75">
      <c r="A5" s="1287" t="s">
        <v>514</v>
      </c>
      <c r="B5" s="775" t="s">
        <v>553</v>
      </c>
      <c r="C5" s="1288" t="s">
        <v>554</v>
      </c>
      <c r="D5" s="1288"/>
      <c r="E5" s="1288"/>
      <c r="F5" s="1288"/>
      <c r="G5" s="1287" t="s">
        <v>7</v>
      </c>
    </row>
    <row r="6" spans="1:16" ht="33.75">
      <c r="A6" s="1287"/>
      <c r="B6" s="775" t="s">
        <v>555</v>
      </c>
      <c r="C6" s="775" t="s">
        <v>556</v>
      </c>
      <c r="D6" s="775" t="s">
        <v>557</v>
      </c>
      <c r="E6" s="775" t="s">
        <v>558</v>
      </c>
      <c r="F6" s="800" t="s">
        <v>108</v>
      </c>
      <c r="G6" s="1287"/>
    </row>
    <row r="7" spans="1:16">
      <c r="A7" s="810"/>
      <c r="B7" s="776"/>
      <c r="C7" s="776"/>
      <c r="D7" s="776"/>
      <c r="E7" s="776"/>
      <c r="F7" s="810"/>
      <c r="G7" s="810"/>
    </row>
    <row r="8" spans="1:16">
      <c r="A8" s="991">
        <v>2000</v>
      </c>
      <c r="B8" s="705">
        <v>8180</v>
      </c>
      <c r="C8" s="95" t="s">
        <v>171</v>
      </c>
      <c r="D8" s="95" t="s">
        <v>171</v>
      </c>
      <c r="E8" s="95" t="s">
        <v>171</v>
      </c>
      <c r="F8" s="95" t="s">
        <v>171</v>
      </c>
      <c r="G8" s="705">
        <v>8180</v>
      </c>
    </row>
    <row r="9" spans="1:16">
      <c r="A9" s="992">
        <v>2001</v>
      </c>
      <c r="B9" s="700">
        <v>7928</v>
      </c>
      <c r="C9" s="96" t="s">
        <v>171</v>
      </c>
      <c r="D9" s="96" t="s">
        <v>171</v>
      </c>
      <c r="E9" s="96" t="s">
        <v>171</v>
      </c>
      <c r="F9" s="96" t="s">
        <v>171</v>
      </c>
      <c r="G9" s="700">
        <v>7928</v>
      </c>
    </row>
    <row r="10" spans="1:16">
      <c r="A10" s="992">
        <v>2002</v>
      </c>
      <c r="B10" s="700">
        <v>7460</v>
      </c>
      <c r="C10" s="96" t="s">
        <v>171</v>
      </c>
      <c r="D10" s="96" t="s">
        <v>171</v>
      </c>
      <c r="E10" s="96" t="s">
        <v>171</v>
      </c>
      <c r="F10" s="96" t="s">
        <v>171</v>
      </c>
      <c r="G10" s="700">
        <v>7460</v>
      </c>
    </row>
    <row r="11" spans="1:16">
      <c r="A11" s="992">
        <v>2003</v>
      </c>
      <c r="B11" s="700">
        <v>7484</v>
      </c>
      <c r="C11" s="96" t="s">
        <v>171</v>
      </c>
      <c r="D11" s="96" t="s">
        <v>171</v>
      </c>
      <c r="E11" s="96" t="s">
        <v>171</v>
      </c>
      <c r="F11" s="96" t="s">
        <v>171</v>
      </c>
      <c r="G11" s="700">
        <v>7484</v>
      </c>
    </row>
    <row r="12" spans="1:16">
      <c r="A12" s="992">
        <v>2004</v>
      </c>
      <c r="B12" s="700">
        <v>7227</v>
      </c>
      <c r="C12" s="96" t="s">
        <v>171</v>
      </c>
      <c r="D12" s="96" t="s">
        <v>171</v>
      </c>
      <c r="E12" s="96" t="s">
        <v>171</v>
      </c>
      <c r="F12" s="96" t="s">
        <v>171</v>
      </c>
      <c r="G12" s="700">
        <v>7227</v>
      </c>
    </row>
    <row r="13" spans="1:16">
      <c r="A13" s="992">
        <v>2005</v>
      </c>
      <c r="B13" s="700">
        <v>8164</v>
      </c>
      <c r="C13" s="700">
        <v>74</v>
      </c>
      <c r="D13" s="700">
        <v>667</v>
      </c>
      <c r="E13" s="700">
        <v>12</v>
      </c>
      <c r="F13" s="700">
        <v>753</v>
      </c>
      <c r="G13" s="700">
        <v>8917</v>
      </c>
    </row>
    <row r="14" spans="1:16">
      <c r="A14" s="992">
        <v>2006</v>
      </c>
      <c r="B14" s="700">
        <v>9287</v>
      </c>
      <c r="C14" s="700">
        <v>72</v>
      </c>
      <c r="D14" s="700">
        <v>650</v>
      </c>
      <c r="E14" s="700">
        <v>12</v>
      </c>
      <c r="F14" s="700">
        <v>734</v>
      </c>
      <c r="G14" s="700">
        <v>10021</v>
      </c>
    </row>
    <row r="15" spans="1:16">
      <c r="A15" s="992">
        <v>2007</v>
      </c>
      <c r="B15" s="700">
        <v>9604</v>
      </c>
      <c r="C15" s="700">
        <v>70</v>
      </c>
      <c r="D15" s="700">
        <v>629</v>
      </c>
      <c r="E15" s="700">
        <v>12</v>
      </c>
      <c r="F15" s="700">
        <v>711</v>
      </c>
      <c r="G15" s="700">
        <v>10315</v>
      </c>
    </row>
    <row r="16" spans="1:16">
      <c r="A16" s="992">
        <v>2008</v>
      </c>
      <c r="B16" s="700">
        <v>9348</v>
      </c>
      <c r="C16" s="700">
        <v>67</v>
      </c>
      <c r="D16" s="700">
        <v>611</v>
      </c>
      <c r="E16" s="700">
        <v>12</v>
      </c>
      <c r="F16" s="700">
        <v>690</v>
      </c>
      <c r="G16" s="700">
        <v>10038</v>
      </c>
    </row>
    <row r="17" spans="1:7">
      <c r="A17" s="992">
        <v>2009</v>
      </c>
      <c r="B17" s="700">
        <v>9072</v>
      </c>
      <c r="C17" s="700">
        <v>64</v>
      </c>
      <c r="D17" s="700">
        <v>589</v>
      </c>
      <c r="E17" s="700">
        <v>11</v>
      </c>
      <c r="F17" s="700">
        <v>664</v>
      </c>
      <c r="G17" s="700">
        <v>9736</v>
      </c>
    </row>
    <row r="18" spans="1:7">
      <c r="A18" s="992">
        <v>2010</v>
      </c>
      <c r="B18" s="700">
        <v>9361</v>
      </c>
      <c r="C18" s="700">
        <v>62</v>
      </c>
      <c r="D18" s="700">
        <v>559</v>
      </c>
      <c r="E18" s="700">
        <v>9</v>
      </c>
      <c r="F18" s="700">
        <v>630</v>
      </c>
      <c r="G18" s="700">
        <v>9991</v>
      </c>
    </row>
    <row r="19" spans="1:7">
      <c r="A19" s="992">
        <v>2011</v>
      </c>
      <c r="B19" s="700">
        <v>9108</v>
      </c>
      <c r="C19" s="700">
        <v>51</v>
      </c>
      <c r="D19" s="700">
        <v>531</v>
      </c>
      <c r="E19" s="700">
        <v>9</v>
      </c>
      <c r="F19" s="700">
        <v>591</v>
      </c>
      <c r="G19" s="700">
        <v>9699</v>
      </c>
    </row>
    <row r="20" spans="1:7">
      <c r="A20" s="992">
        <v>2012</v>
      </c>
      <c r="B20" s="700">
        <v>9050</v>
      </c>
      <c r="C20" s="700">
        <v>45</v>
      </c>
      <c r="D20" s="700">
        <v>503</v>
      </c>
      <c r="E20" s="700">
        <v>9</v>
      </c>
      <c r="F20" s="700">
        <v>557</v>
      </c>
      <c r="G20" s="700">
        <v>9607</v>
      </c>
    </row>
    <row r="21" spans="1:7">
      <c r="A21" s="992">
        <v>2013</v>
      </c>
      <c r="B21" s="700">
        <v>10227</v>
      </c>
      <c r="C21" s="700">
        <v>45</v>
      </c>
      <c r="D21" s="700">
        <v>540</v>
      </c>
      <c r="E21" s="700">
        <v>9</v>
      </c>
      <c r="F21" s="700">
        <v>594</v>
      </c>
      <c r="G21" s="700">
        <v>10821</v>
      </c>
    </row>
    <row r="22" spans="1:7">
      <c r="A22" s="993">
        <v>2014</v>
      </c>
      <c r="B22" s="764">
        <v>10042</v>
      </c>
      <c r="C22" s="764">
        <v>43</v>
      </c>
      <c r="D22" s="764">
        <v>516</v>
      </c>
      <c r="E22" s="764">
        <v>8</v>
      </c>
      <c r="F22" s="764">
        <v>567</v>
      </c>
      <c r="G22" s="764">
        <v>10609</v>
      </c>
    </row>
    <row r="23" spans="1:7">
      <c r="A23" s="292" t="s">
        <v>232</v>
      </c>
      <c r="B23" s="696">
        <v>22.762836185819069</v>
      </c>
      <c r="C23" s="696">
        <v>-41.891891891891895</v>
      </c>
      <c r="D23" s="696">
        <v>-22.638680659670172</v>
      </c>
      <c r="E23" s="696">
        <v>-33.333333333333329</v>
      </c>
      <c r="F23" s="696">
        <v>-24.701195219123505</v>
      </c>
      <c r="G23" s="696">
        <v>29.694376528117346</v>
      </c>
    </row>
    <row r="24" spans="1:7">
      <c r="A24" s="44" t="s">
        <v>549</v>
      </c>
    </row>
    <row r="25" spans="1:7">
      <c r="A25" s="44" t="s">
        <v>550</v>
      </c>
    </row>
    <row r="26" spans="1:7">
      <c r="A26" s="44" t="s">
        <v>551</v>
      </c>
    </row>
  </sheetData>
  <mergeCells count="3">
    <mergeCell ref="A5:A6"/>
    <mergeCell ref="C5:F5"/>
    <mergeCell ref="G5:G6"/>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workbookViewId="0">
      <pane xSplit="2" ySplit="11" topLeftCell="C12" activePane="bottomRight" state="frozen"/>
      <selection pane="topRight" activeCell="C1" sqref="C1"/>
      <selection pane="bottomLeft" activeCell="A12" sqref="A12"/>
      <selection pane="bottomRight" sqref="A1:XFD1048576"/>
    </sheetView>
  </sheetViews>
  <sheetFormatPr defaultRowHeight="11.25"/>
  <cols>
    <col min="1" max="1" width="9.140625" style="92"/>
    <col min="2" max="2" width="19.5703125" style="92" customWidth="1"/>
    <col min="3" max="16" width="7.85546875" style="92" customWidth="1"/>
    <col min="17" max="20" width="8.28515625" style="92" customWidth="1"/>
    <col min="21" max="16384" width="9.140625" style="92"/>
  </cols>
  <sheetData>
    <row r="1" spans="1:21">
      <c r="A1" s="1" t="s">
        <v>117</v>
      </c>
    </row>
    <row r="2" spans="1:21">
      <c r="A2" s="4" t="s">
        <v>116</v>
      </c>
    </row>
    <row r="3" spans="1:21">
      <c r="A3" s="4" t="s">
        <v>49</v>
      </c>
    </row>
    <row r="4" spans="1:21" ht="12">
      <c r="A4" s="4"/>
      <c r="C4" s="161"/>
      <c r="D4" s="161"/>
      <c r="O4" s="1071"/>
      <c r="P4" s="1071"/>
    </row>
    <row r="5" spans="1:21" ht="20.25" customHeight="1">
      <c r="A5" s="1183" t="s">
        <v>124</v>
      </c>
      <c r="B5" s="1183" t="s">
        <v>101</v>
      </c>
      <c r="C5" s="1185" t="s">
        <v>102</v>
      </c>
      <c r="D5" s="1185"/>
      <c r="E5" s="1185"/>
      <c r="F5" s="1185"/>
      <c r="G5" s="1185"/>
      <c r="H5" s="1185"/>
      <c r="I5" s="1183" t="s">
        <v>130</v>
      </c>
      <c r="J5" s="1183"/>
      <c r="K5" s="1183" t="s">
        <v>103</v>
      </c>
      <c r="L5" s="1183"/>
      <c r="M5" s="1183"/>
      <c r="N5" s="1183"/>
      <c r="O5" s="1183"/>
      <c r="P5" s="1183"/>
      <c r="Q5" s="1183" t="s">
        <v>104</v>
      </c>
      <c r="R5" s="1183"/>
      <c r="S5" s="1183"/>
      <c r="T5" s="1183"/>
      <c r="U5" s="1183"/>
    </row>
    <row r="6" spans="1:21" ht="25.5" customHeight="1">
      <c r="A6" s="1183"/>
      <c r="B6" s="1183"/>
      <c r="C6" s="1183" t="s">
        <v>105</v>
      </c>
      <c r="D6" s="1183"/>
      <c r="E6" s="1183" t="s">
        <v>32</v>
      </c>
      <c r="F6" s="1183"/>
      <c r="G6" s="1183" t="s">
        <v>48</v>
      </c>
      <c r="H6" s="1183"/>
      <c r="I6" s="1183"/>
      <c r="J6" s="1183"/>
      <c r="K6" s="1183"/>
      <c r="L6" s="1183"/>
      <c r="M6" s="1183"/>
      <c r="N6" s="1183"/>
      <c r="O6" s="1183"/>
      <c r="P6" s="1183"/>
      <c r="Q6" s="1183"/>
      <c r="R6" s="1183"/>
      <c r="S6" s="1183"/>
      <c r="T6" s="1183"/>
      <c r="U6" s="1183"/>
    </row>
    <row r="7" spans="1:21" ht="14.25" customHeight="1">
      <c r="A7" s="1183"/>
      <c r="B7" s="1183"/>
      <c r="C7" s="1183"/>
      <c r="D7" s="1183"/>
      <c r="E7" s="1183"/>
      <c r="F7" s="1183"/>
      <c r="G7" s="1183"/>
      <c r="H7" s="1183"/>
      <c r="I7" s="1183"/>
      <c r="J7" s="1183"/>
      <c r="K7" s="1183" t="s">
        <v>106</v>
      </c>
      <c r="L7" s="1183"/>
      <c r="M7" s="1183" t="s">
        <v>107</v>
      </c>
      <c r="N7" s="1183"/>
      <c r="O7" s="1183" t="s">
        <v>108</v>
      </c>
      <c r="P7" s="1183"/>
      <c r="Q7" s="1183"/>
      <c r="R7" s="1183"/>
      <c r="S7" s="1183"/>
      <c r="T7" s="1183"/>
      <c r="U7" s="1183"/>
    </row>
    <row r="8" spans="1:21" ht="24" customHeight="1">
      <c r="A8" s="1183"/>
      <c r="B8" s="1183"/>
      <c r="C8" s="1183" t="s">
        <v>109</v>
      </c>
      <c r="D8" s="1183"/>
      <c r="E8" s="1183" t="s">
        <v>109</v>
      </c>
      <c r="F8" s="1183"/>
      <c r="G8" s="1183" t="s">
        <v>109</v>
      </c>
      <c r="H8" s="1183"/>
      <c r="I8" s="1183" t="s">
        <v>109</v>
      </c>
      <c r="J8" s="1183"/>
      <c r="K8" s="1183" t="s">
        <v>109</v>
      </c>
      <c r="L8" s="1183"/>
      <c r="M8" s="1183" t="s">
        <v>109</v>
      </c>
      <c r="N8" s="1183"/>
      <c r="O8" s="1183" t="s">
        <v>109</v>
      </c>
      <c r="P8" s="1183"/>
      <c r="Q8" s="1183" t="s">
        <v>109</v>
      </c>
      <c r="R8" s="1183"/>
      <c r="S8" s="1183" t="s">
        <v>131</v>
      </c>
      <c r="T8" s="1183"/>
      <c r="U8" s="1184" t="s">
        <v>6</v>
      </c>
    </row>
    <row r="9" spans="1:21">
      <c r="A9" s="1183"/>
      <c r="B9" s="1183"/>
      <c r="C9" s="281">
        <v>2013</v>
      </c>
      <c r="D9" s="281">
        <v>2014</v>
      </c>
      <c r="E9" s="281">
        <v>2013</v>
      </c>
      <c r="F9" s="281">
        <v>2014</v>
      </c>
      <c r="G9" s="281">
        <v>2013</v>
      </c>
      <c r="H9" s="281">
        <v>2014</v>
      </c>
      <c r="I9" s="281">
        <v>2013</v>
      </c>
      <c r="J9" s="281">
        <v>2014</v>
      </c>
      <c r="K9" s="281">
        <v>2013</v>
      </c>
      <c r="L9" s="281">
        <v>2014</v>
      </c>
      <c r="M9" s="281">
        <v>2013</v>
      </c>
      <c r="N9" s="281">
        <v>2014</v>
      </c>
      <c r="O9" s="281">
        <v>2013</v>
      </c>
      <c r="P9" s="281">
        <v>2014</v>
      </c>
      <c r="Q9" s="281">
        <v>2013</v>
      </c>
      <c r="R9" s="281">
        <v>2014</v>
      </c>
      <c r="S9" s="281">
        <v>2013</v>
      </c>
      <c r="T9" s="281">
        <v>2014</v>
      </c>
      <c r="U9" s="1184"/>
    </row>
    <row r="10" spans="1:21">
      <c r="A10" s="1151"/>
      <c r="B10" s="1151"/>
      <c r="C10" s="974"/>
      <c r="D10" s="974"/>
      <c r="E10" s="974"/>
      <c r="F10" s="974"/>
      <c r="G10" s="974"/>
      <c r="H10" s="974"/>
      <c r="I10" s="974"/>
      <c r="J10" s="974"/>
      <c r="K10" s="974"/>
      <c r="L10" s="974"/>
      <c r="M10" s="974"/>
      <c r="N10" s="974"/>
      <c r="O10" s="974"/>
      <c r="P10" s="974"/>
      <c r="Q10" s="974"/>
      <c r="R10" s="974"/>
      <c r="S10" s="974"/>
      <c r="T10" s="974"/>
      <c r="U10" s="787"/>
    </row>
    <row r="11" spans="1:21" s="11" customFormat="1">
      <c r="A11" s="239"/>
      <c r="B11" s="1043" t="s">
        <v>7</v>
      </c>
      <c r="C11" s="293">
        <v>50137</v>
      </c>
      <c r="D11" s="293">
        <v>52256</v>
      </c>
      <c r="E11" s="293">
        <v>1928</v>
      </c>
      <c r="F11" s="293">
        <v>2061</v>
      </c>
      <c r="G11" s="293">
        <v>1172</v>
      </c>
      <c r="H11" s="293">
        <v>773</v>
      </c>
      <c r="I11" s="293">
        <v>408</v>
      </c>
      <c r="J11" s="293">
        <v>398</v>
      </c>
      <c r="K11" s="293">
        <v>1814</v>
      </c>
      <c r="L11" s="293">
        <v>2669</v>
      </c>
      <c r="M11" s="293">
        <v>388</v>
      </c>
      <c r="N11" s="293">
        <v>340</v>
      </c>
      <c r="O11" s="293">
        <v>2202</v>
      </c>
      <c r="P11" s="293">
        <v>3009</v>
      </c>
      <c r="Q11" s="293">
        <v>55847</v>
      </c>
      <c r="R11" s="293">
        <v>58497</v>
      </c>
      <c r="S11" s="1044">
        <v>27.780055737595028</v>
      </c>
      <c r="T11" s="1044">
        <v>28.849146742974881</v>
      </c>
      <c r="U11" s="1044">
        <v>3.8484120243612097</v>
      </c>
    </row>
    <row r="12" spans="1:21">
      <c r="A12" s="11"/>
      <c r="B12" s="962"/>
      <c r="C12" s="836"/>
      <c r="D12" s="836"/>
      <c r="E12" s="836"/>
      <c r="F12" s="836"/>
      <c r="G12" s="836"/>
      <c r="H12" s="836"/>
      <c r="I12" s="836"/>
      <c r="J12" s="836"/>
      <c r="K12" s="836"/>
      <c r="L12" s="836"/>
      <c r="M12" s="836"/>
      <c r="N12" s="836"/>
      <c r="O12" s="836"/>
      <c r="P12" s="837"/>
      <c r="Q12" s="836"/>
      <c r="R12" s="836"/>
      <c r="S12" s="838"/>
      <c r="T12" s="838"/>
      <c r="U12" s="838"/>
    </row>
    <row r="13" spans="1:21">
      <c r="A13" s="1175" t="s">
        <v>118</v>
      </c>
      <c r="B13" s="433" t="s">
        <v>9</v>
      </c>
      <c r="C13" s="1045">
        <v>2146</v>
      </c>
      <c r="D13" s="1046">
        <v>2051</v>
      </c>
      <c r="E13" s="1045">
        <v>79</v>
      </c>
      <c r="F13" s="1046">
        <v>61</v>
      </c>
      <c r="G13" s="51">
        <v>11</v>
      </c>
      <c r="H13" s="1046">
        <v>14</v>
      </c>
      <c r="I13" s="51">
        <v>6</v>
      </c>
      <c r="J13" s="1046">
        <v>5</v>
      </c>
      <c r="K13" s="51">
        <v>28</v>
      </c>
      <c r="L13" s="51">
        <v>70</v>
      </c>
      <c r="M13" s="51">
        <v>3</v>
      </c>
      <c r="N13" s="51">
        <v>7</v>
      </c>
      <c r="O13" s="51">
        <v>31</v>
      </c>
      <c r="P13" s="1046">
        <v>77</v>
      </c>
      <c r="Q13" s="51">
        <v>2273</v>
      </c>
      <c r="R13" s="51">
        <v>2208</v>
      </c>
      <c r="S13" s="351">
        <v>68.859277750092019</v>
      </c>
      <c r="T13" s="351">
        <v>66.479892692781902</v>
      </c>
      <c r="U13" s="351">
        <v>-3.4554313304672064</v>
      </c>
    </row>
    <row r="14" spans="1:21">
      <c r="A14" s="1175"/>
      <c r="B14" s="282" t="s">
        <v>11</v>
      </c>
      <c r="C14" s="1047">
        <v>5428</v>
      </c>
      <c r="D14" s="1048">
        <v>5633</v>
      </c>
      <c r="E14" s="1047">
        <v>151</v>
      </c>
      <c r="F14" s="1048">
        <v>199</v>
      </c>
      <c r="G14" s="274">
        <v>122</v>
      </c>
      <c r="H14" s="1048">
        <v>125</v>
      </c>
      <c r="I14" s="274">
        <v>12</v>
      </c>
      <c r="J14" s="1048">
        <v>30</v>
      </c>
      <c r="K14" s="274">
        <v>295</v>
      </c>
      <c r="L14" s="274">
        <v>278</v>
      </c>
      <c r="M14" s="274">
        <v>18</v>
      </c>
      <c r="N14" s="274" t="s">
        <v>37</v>
      </c>
      <c r="O14" s="274">
        <v>313</v>
      </c>
      <c r="P14" s="1048">
        <v>278</v>
      </c>
      <c r="Q14" s="274">
        <v>6026</v>
      </c>
      <c r="R14" s="274">
        <v>6265</v>
      </c>
      <c r="S14" s="356">
        <v>40.055471443792356</v>
      </c>
      <c r="T14" s="356">
        <v>41.417733308273341</v>
      </c>
      <c r="U14" s="356">
        <v>3.4009382872763751</v>
      </c>
    </row>
    <row r="15" spans="1:21">
      <c r="A15" s="1175"/>
      <c r="B15" s="282" t="s">
        <v>12</v>
      </c>
      <c r="C15" s="1047">
        <v>4191</v>
      </c>
      <c r="D15" s="1048">
        <v>4283</v>
      </c>
      <c r="E15" s="1047">
        <v>107</v>
      </c>
      <c r="F15" s="1048">
        <v>74</v>
      </c>
      <c r="G15" s="274">
        <v>75</v>
      </c>
      <c r="H15" s="1048">
        <v>66</v>
      </c>
      <c r="I15" s="274">
        <v>18</v>
      </c>
      <c r="J15" s="1048">
        <v>14</v>
      </c>
      <c r="K15" s="274">
        <v>41</v>
      </c>
      <c r="L15" s="274">
        <v>53</v>
      </c>
      <c r="M15" s="274" t="s">
        <v>37</v>
      </c>
      <c r="N15" s="274" t="s">
        <v>37</v>
      </c>
      <c r="O15" s="274">
        <v>41</v>
      </c>
      <c r="P15" s="1048">
        <v>53</v>
      </c>
      <c r="Q15" s="274">
        <v>4432</v>
      </c>
      <c r="R15" s="274">
        <v>4490</v>
      </c>
      <c r="S15" s="356">
        <v>50.482166195218817</v>
      </c>
      <c r="T15" s="356">
        <v>50.771448986623369</v>
      </c>
      <c r="U15" s="356">
        <v>0.57303957656229443</v>
      </c>
    </row>
    <row r="16" spans="1:21">
      <c r="A16" s="1175"/>
      <c r="B16" s="282" t="s">
        <v>132</v>
      </c>
      <c r="C16" s="1047">
        <v>696</v>
      </c>
      <c r="D16" s="1048">
        <v>676</v>
      </c>
      <c r="E16" s="1047">
        <v>29</v>
      </c>
      <c r="F16" s="1048">
        <v>46</v>
      </c>
      <c r="G16" s="274">
        <v>7</v>
      </c>
      <c r="H16" s="1048">
        <v>3</v>
      </c>
      <c r="I16" s="274">
        <v>8</v>
      </c>
      <c r="J16" s="1048">
        <v>6</v>
      </c>
      <c r="K16" s="274">
        <v>3</v>
      </c>
      <c r="L16" s="274">
        <v>6</v>
      </c>
      <c r="M16" s="274" t="s">
        <v>37</v>
      </c>
      <c r="N16" s="274" t="s">
        <v>37</v>
      </c>
      <c r="O16" s="274">
        <v>3</v>
      </c>
      <c r="P16" s="1048">
        <v>6</v>
      </c>
      <c r="Q16" s="274">
        <v>743</v>
      </c>
      <c r="R16" s="274">
        <v>737</v>
      </c>
      <c r="S16" s="356">
        <v>26.633105846701564</v>
      </c>
      <c r="T16" s="356">
        <v>25.838144533742444</v>
      </c>
      <c r="U16" s="356">
        <v>-2.9848614635291426</v>
      </c>
    </row>
    <row r="17" spans="1:21">
      <c r="A17" s="1175"/>
      <c r="B17" s="282" t="s">
        <v>14</v>
      </c>
      <c r="C17" s="1047">
        <v>1558</v>
      </c>
      <c r="D17" s="1048">
        <v>1526</v>
      </c>
      <c r="E17" s="1047">
        <v>35</v>
      </c>
      <c r="F17" s="1048">
        <v>51</v>
      </c>
      <c r="G17" s="274">
        <v>18</v>
      </c>
      <c r="H17" s="1048">
        <v>25</v>
      </c>
      <c r="I17" s="274">
        <v>6</v>
      </c>
      <c r="J17" s="1048">
        <v>3</v>
      </c>
      <c r="K17" s="274">
        <v>18</v>
      </c>
      <c r="L17" s="274">
        <v>19</v>
      </c>
      <c r="M17" s="274">
        <v>6</v>
      </c>
      <c r="N17" s="274">
        <v>3</v>
      </c>
      <c r="O17" s="274">
        <v>24</v>
      </c>
      <c r="P17" s="1048">
        <v>22</v>
      </c>
      <c r="Q17" s="274">
        <v>1641</v>
      </c>
      <c r="R17" s="274">
        <v>1627</v>
      </c>
      <c r="S17" s="356">
        <v>42.741431788477577</v>
      </c>
      <c r="T17" s="356">
        <v>41.878493681804272</v>
      </c>
      <c r="U17" s="356">
        <v>-2.0189733253295827</v>
      </c>
    </row>
    <row r="18" spans="1:21">
      <c r="A18" s="1175"/>
      <c r="B18" s="282" t="s">
        <v>133</v>
      </c>
      <c r="C18" s="1047">
        <v>2551</v>
      </c>
      <c r="D18" s="1048">
        <v>2551</v>
      </c>
      <c r="E18" s="1047">
        <v>124</v>
      </c>
      <c r="F18" s="1048">
        <v>135</v>
      </c>
      <c r="G18" s="274">
        <v>11</v>
      </c>
      <c r="H18" s="1048">
        <v>6</v>
      </c>
      <c r="I18" s="274">
        <v>8</v>
      </c>
      <c r="J18" s="1048">
        <v>8</v>
      </c>
      <c r="K18" s="274">
        <v>56</v>
      </c>
      <c r="L18" s="274">
        <v>80</v>
      </c>
      <c r="M18" s="274">
        <v>24</v>
      </c>
      <c r="N18" s="274">
        <v>16</v>
      </c>
      <c r="O18" s="274">
        <v>80</v>
      </c>
      <c r="P18" s="1048">
        <v>96</v>
      </c>
      <c r="Q18" s="274">
        <v>2774</v>
      </c>
      <c r="R18" s="274">
        <v>2796</v>
      </c>
      <c r="S18" s="356">
        <v>43.114381490470699</v>
      </c>
      <c r="T18" s="356">
        <v>42.86225426637327</v>
      </c>
      <c r="U18" s="356">
        <v>-0.58478682838845941</v>
      </c>
    </row>
    <row r="19" spans="1:21">
      <c r="A19" s="1175"/>
      <c r="B19" s="282" t="s">
        <v>16</v>
      </c>
      <c r="C19" s="28">
        <v>1579</v>
      </c>
      <c r="D19" s="28">
        <v>1890</v>
      </c>
      <c r="E19" s="1047">
        <v>63</v>
      </c>
      <c r="F19" s="1048">
        <v>72</v>
      </c>
      <c r="G19" s="274">
        <v>99</v>
      </c>
      <c r="H19" s="1048">
        <v>124</v>
      </c>
      <c r="I19" s="274">
        <v>16</v>
      </c>
      <c r="J19" s="1048">
        <v>12</v>
      </c>
      <c r="K19" s="274">
        <v>24</v>
      </c>
      <c r="L19" s="274">
        <v>53</v>
      </c>
      <c r="M19" s="274">
        <v>1</v>
      </c>
      <c r="N19" s="274">
        <v>4</v>
      </c>
      <c r="O19" s="274">
        <v>25</v>
      </c>
      <c r="P19" s="1048">
        <v>57</v>
      </c>
      <c r="Q19" s="274">
        <v>1782</v>
      </c>
      <c r="R19" s="274">
        <v>2155</v>
      </c>
      <c r="S19" s="356">
        <v>26.227863616875382</v>
      </c>
      <c r="T19" s="356">
        <v>31.455794609863485</v>
      </c>
      <c r="U19" s="356">
        <v>19.932736685516304</v>
      </c>
    </row>
    <row r="20" spans="1:21">
      <c r="A20" s="1175"/>
      <c r="B20" s="282" t="s">
        <v>134</v>
      </c>
      <c r="C20" s="1047">
        <v>999</v>
      </c>
      <c r="D20" s="1048">
        <v>1267</v>
      </c>
      <c r="E20" s="1047">
        <v>45</v>
      </c>
      <c r="F20" s="1048">
        <v>46</v>
      </c>
      <c r="G20" s="274">
        <v>63</v>
      </c>
      <c r="H20" s="1048">
        <v>32</v>
      </c>
      <c r="I20" s="274">
        <v>16</v>
      </c>
      <c r="J20" s="1048">
        <v>21</v>
      </c>
      <c r="K20" s="274">
        <v>7</v>
      </c>
      <c r="L20" s="274">
        <v>8</v>
      </c>
      <c r="M20" s="274" t="s">
        <v>46</v>
      </c>
      <c r="N20" s="274">
        <v>1</v>
      </c>
      <c r="O20" s="274">
        <v>7</v>
      </c>
      <c r="P20" s="1048">
        <v>9</v>
      </c>
      <c r="Q20" s="274">
        <v>1130</v>
      </c>
      <c r="R20" s="274">
        <v>1375</v>
      </c>
      <c r="S20" s="356">
        <v>35.510995366915004</v>
      </c>
      <c r="T20" s="356">
        <v>42.644161300997382</v>
      </c>
      <c r="U20" s="356">
        <v>20.087203584071403</v>
      </c>
    </row>
    <row r="21" spans="1:21">
      <c r="A21" s="1175"/>
      <c r="B21" s="282" t="s">
        <v>135</v>
      </c>
      <c r="C21" s="1047">
        <v>494</v>
      </c>
      <c r="D21" s="1048">
        <v>558</v>
      </c>
      <c r="E21" s="1047">
        <v>26</v>
      </c>
      <c r="F21" s="1048">
        <v>39</v>
      </c>
      <c r="G21" s="274">
        <v>17</v>
      </c>
      <c r="H21" s="1048">
        <v>7</v>
      </c>
      <c r="I21" s="274">
        <v>7</v>
      </c>
      <c r="J21" s="1048">
        <v>5</v>
      </c>
      <c r="K21" s="274">
        <v>30</v>
      </c>
      <c r="L21" s="274">
        <v>25</v>
      </c>
      <c r="M21" s="274">
        <v>4</v>
      </c>
      <c r="N21" s="274">
        <v>5</v>
      </c>
      <c r="O21" s="274">
        <v>34</v>
      </c>
      <c r="P21" s="1048">
        <v>30</v>
      </c>
      <c r="Q21" s="274">
        <v>578</v>
      </c>
      <c r="R21" s="274">
        <v>639</v>
      </c>
      <c r="S21" s="356">
        <v>22.340158676967878</v>
      </c>
      <c r="T21" s="356">
        <v>24.392506347204996</v>
      </c>
      <c r="U21" s="356">
        <v>9.1868088311880882</v>
      </c>
    </row>
    <row r="22" spans="1:21">
      <c r="A22" s="1175"/>
      <c r="B22" s="282" t="s">
        <v>136</v>
      </c>
      <c r="C22" s="1047">
        <v>4021</v>
      </c>
      <c r="D22" s="1048">
        <v>3827</v>
      </c>
      <c r="E22" s="1047">
        <v>84</v>
      </c>
      <c r="F22" s="1048">
        <v>67</v>
      </c>
      <c r="G22" s="274">
        <v>61</v>
      </c>
      <c r="H22" s="1048">
        <v>64</v>
      </c>
      <c r="I22" s="274">
        <v>12</v>
      </c>
      <c r="J22" s="1048">
        <v>10</v>
      </c>
      <c r="K22" s="274">
        <v>50</v>
      </c>
      <c r="L22" s="274">
        <v>104</v>
      </c>
      <c r="M22" s="274">
        <v>12</v>
      </c>
      <c r="N22" s="274">
        <v>17</v>
      </c>
      <c r="O22" s="274">
        <v>62</v>
      </c>
      <c r="P22" s="1048">
        <v>121</v>
      </c>
      <c r="Q22" s="274">
        <v>4240</v>
      </c>
      <c r="R22" s="274">
        <v>4089</v>
      </c>
      <c r="S22" s="356">
        <v>20.589164777222326</v>
      </c>
      <c r="T22" s="356">
        <v>19.721138567066607</v>
      </c>
      <c r="U22" s="356">
        <v>-4.2159369724215878</v>
      </c>
    </row>
    <row r="23" spans="1:21">
      <c r="A23" s="1175"/>
      <c r="B23" s="282" t="s">
        <v>53</v>
      </c>
      <c r="C23" s="1047">
        <v>3136</v>
      </c>
      <c r="D23" s="1048">
        <v>3238</v>
      </c>
      <c r="E23" s="1047">
        <v>156</v>
      </c>
      <c r="F23" s="1048">
        <v>180</v>
      </c>
      <c r="G23" s="274">
        <v>41</v>
      </c>
      <c r="H23" s="1048">
        <v>22</v>
      </c>
      <c r="I23" s="274">
        <v>51</v>
      </c>
      <c r="J23" s="1048">
        <v>19</v>
      </c>
      <c r="K23" s="274">
        <v>114</v>
      </c>
      <c r="L23" s="274">
        <v>159</v>
      </c>
      <c r="M23" s="274">
        <v>38</v>
      </c>
      <c r="N23" s="274" t="s">
        <v>37</v>
      </c>
      <c r="O23" s="274">
        <v>152</v>
      </c>
      <c r="P23" s="1048">
        <v>159</v>
      </c>
      <c r="Q23" s="274">
        <v>3536</v>
      </c>
      <c r="R23" s="274">
        <v>3618</v>
      </c>
      <c r="S23" s="356">
        <v>44.368300054180523</v>
      </c>
      <c r="T23" s="356">
        <v>44.810924650764612</v>
      </c>
      <c r="U23" s="356">
        <v>0.99761450414726482</v>
      </c>
    </row>
    <row r="24" spans="1:21">
      <c r="A24" s="1175"/>
      <c r="B24" s="282" t="s">
        <v>137</v>
      </c>
      <c r="C24" s="1047">
        <v>2559</v>
      </c>
      <c r="D24" s="1048">
        <v>2475</v>
      </c>
      <c r="E24" s="1047">
        <v>46</v>
      </c>
      <c r="F24" s="1048">
        <v>43</v>
      </c>
      <c r="G24" s="274">
        <v>86</v>
      </c>
      <c r="H24" s="1048">
        <v>67</v>
      </c>
      <c r="I24" s="274">
        <v>5</v>
      </c>
      <c r="J24" s="1048">
        <v>24</v>
      </c>
      <c r="K24" s="274">
        <v>170</v>
      </c>
      <c r="L24" s="274">
        <v>184</v>
      </c>
      <c r="M24" s="274">
        <v>8</v>
      </c>
      <c r="N24" s="274">
        <v>16</v>
      </c>
      <c r="O24" s="274">
        <v>178</v>
      </c>
      <c r="P24" s="1048">
        <v>200</v>
      </c>
      <c r="Q24" s="274">
        <v>2874</v>
      </c>
      <c r="R24" s="274">
        <v>2809</v>
      </c>
      <c r="S24" s="356">
        <v>26.133295263954007</v>
      </c>
      <c r="T24" s="356">
        <v>25.348114710280704</v>
      </c>
      <c r="U24" s="356">
        <v>-3.0045218015667245</v>
      </c>
    </row>
    <row r="25" spans="1:21">
      <c r="A25" s="1175"/>
      <c r="B25" s="282" t="s">
        <v>138</v>
      </c>
      <c r="C25" s="1047">
        <v>2885</v>
      </c>
      <c r="D25" s="1048">
        <v>3270</v>
      </c>
      <c r="E25" s="1047">
        <v>73</v>
      </c>
      <c r="F25" s="1048">
        <v>81</v>
      </c>
      <c r="G25" s="274">
        <v>83</v>
      </c>
      <c r="H25" s="1048">
        <v>38</v>
      </c>
      <c r="I25" s="274">
        <v>12</v>
      </c>
      <c r="J25" s="1048">
        <v>17</v>
      </c>
      <c r="K25" s="274">
        <v>40</v>
      </c>
      <c r="L25" s="274">
        <v>25</v>
      </c>
      <c r="M25" s="274">
        <v>4</v>
      </c>
      <c r="N25" s="274">
        <v>4</v>
      </c>
      <c r="O25" s="274">
        <v>44</v>
      </c>
      <c r="P25" s="1048">
        <v>29</v>
      </c>
      <c r="Q25" s="274">
        <v>3097</v>
      </c>
      <c r="R25" s="274">
        <v>3435</v>
      </c>
      <c r="S25" s="356">
        <v>33.631787849335673</v>
      </c>
      <c r="T25" s="356">
        <v>37.022458782740358</v>
      </c>
      <c r="U25" s="356">
        <v>10.08174453464764</v>
      </c>
    </row>
    <row r="26" spans="1:21">
      <c r="A26" s="1175"/>
      <c r="B26" s="282" t="s">
        <v>139</v>
      </c>
      <c r="C26" s="1047">
        <v>491</v>
      </c>
      <c r="D26" s="1048">
        <v>657</v>
      </c>
      <c r="E26" s="1047">
        <v>29</v>
      </c>
      <c r="F26" s="1048">
        <v>33</v>
      </c>
      <c r="G26" s="274">
        <v>16</v>
      </c>
      <c r="H26" s="1048">
        <v>14</v>
      </c>
      <c r="I26" s="274">
        <v>4</v>
      </c>
      <c r="J26" s="1048">
        <v>6</v>
      </c>
      <c r="K26" s="274">
        <v>6</v>
      </c>
      <c r="L26" s="274">
        <v>13</v>
      </c>
      <c r="M26" s="274">
        <v>5</v>
      </c>
      <c r="N26" s="274">
        <v>9</v>
      </c>
      <c r="O26" s="274">
        <v>11</v>
      </c>
      <c r="P26" s="1048">
        <v>22</v>
      </c>
      <c r="Q26" s="274">
        <v>551</v>
      </c>
      <c r="R26" s="274">
        <v>732</v>
      </c>
      <c r="S26" s="356">
        <v>17.308516292622613</v>
      </c>
      <c r="T26" s="356">
        <v>22.918286914409592</v>
      </c>
      <c r="U26" s="356">
        <v>32.410465038982124</v>
      </c>
    </row>
    <row r="27" spans="1:21">
      <c r="A27" s="1175"/>
      <c r="B27" s="282" t="s">
        <v>140</v>
      </c>
      <c r="C27" s="1047">
        <v>4641</v>
      </c>
      <c r="D27" s="1048">
        <v>4844</v>
      </c>
      <c r="E27" s="1047">
        <v>148</v>
      </c>
      <c r="F27" s="1048">
        <v>152</v>
      </c>
      <c r="G27" s="274">
        <v>39</v>
      </c>
      <c r="H27" s="1048">
        <v>41</v>
      </c>
      <c r="I27" s="274">
        <v>104</v>
      </c>
      <c r="J27" s="1048">
        <v>98</v>
      </c>
      <c r="K27" s="274">
        <v>416</v>
      </c>
      <c r="L27" s="274">
        <v>584</v>
      </c>
      <c r="M27" s="274" t="s">
        <v>37</v>
      </c>
      <c r="N27" s="274" t="s">
        <v>37</v>
      </c>
      <c r="O27" s="274">
        <v>416</v>
      </c>
      <c r="P27" s="1048">
        <v>584</v>
      </c>
      <c r="Q27" s="274">
        <v>5348</v>
      </c>
      <c r="R27" s="274">
        <v>5719</v>
      </c>
      <c r="S27" s="356">
        <v>32.671155957180261</v>
      </c>
      <c r="T27" s="356">
        <v>34.742360097910399</v>
      </c>
      <c r="U27" s="356">
        <v>6.3395496120330677</v>
      </c>
    </row>
    <row r="28" spans="1:21">
      <c r="A28" s="1175"/>
      <c r="B28" s="282" t="s">
        <v>141</v>
      </c>
      <c r="C28" s="1047">
        <v>1280</v>
      </c>
      <c r="D28" s="1048">
        <v>1590</v>
      </c>
      <c r="E28" s="1047">
        <v>16</v>
      </c>
      <c r="F28" s="1048">
        <v>61</v>
      </c>
      <c r="G28" s="274">
        <v>321</v>
      </c>
      <c r="H28" s="1048">
        <v>44</v>
      </c>
      <c r="I28" s="274">
        <v>5</v>
      </c>
      <c r="J28" s="1048">
        <v>9</v>
      </c>
      <c r="K28" s="274" t="s">
        <v>37</v>
      </c>
      <c r="L28" s="274" t="s">
        <v>37</v>
      </c>
      <c r="M28" s="274">
        <v>2</v>
      </c>
      <c r="N28" s="274" t="s">
        <v>37</v>
      </c>
      <c r="O28" s="274">
        <v>2</v>
      </c>
      <c r="P28" s="1048">
        <v>0</v>
      </c>
      <c r="Q28" s="274">
        <v>1624</v>
      </c>
      <c r="R28" s="274">
        <v>1704</v>
      </c>
      <c r="S28" s="356">
        <v>48.133364987541341</v>
      </c>
      <c r="T28" s="356">
        <v>49.99251872519077</v>
      </c>
      <c r="U28" s="356">
        <v>3.8625052250775411</v>
      </c>
    </row>
    <row r="29" spans="1:21">
      <c r="A29" s="1175"/>
      <c r="B29" s="282" t="s">
        <v>142</v>
      </c>
      <c r="C29" s="1047">
        <v>1864</v>
      </c>
      <c r="D29" s="1048">
        <v>2279</v>
      </c>
      <c r="E29" s="1047">
        <v>129</v>
      </c>
      <c r="F29" s="1048">
        <v>141</v>
      </c>
      <c r="G29" s="274" t="s">
        <v>37</v>
      </c>
      <c r="H29" s="1048" t="s">
        <v>37</v>
      </c>
      <c r="I29" s="274">
        <v>5</v>
      </c>
      <c r="J29" s="1048">
        <v>1</v>
      </c>
      <c r="K29" s="274">
        <v>45</v>
      </c>
      <c r="L29" s="274">
        <v>62</v>
      </c>
      <c r="M29" s="274" t="s">
        <v>37</v>
      </c>
      <c r="N29" s="274" t="s">
        <v>37</v>
      </c>
      <c r="O29" s="274">
        <v>45</v>
      </c>
      <c r="P29" s="1048">
        <v>62</v>
      </c>
      <c r="Q29" s="274">
        <v>2043</v>
      </c>
      <c r="R29" s="274">
        <v>2483</v>
      </c>
      <c r="S29" s="356">
        <v>18.299822026840992</v>
      </c>
      <c r="T29" s="356">
        <v>22.155253811051644</v>
      </c>
      <c r="U29" s="356">
        <v>21.068138141211179</v>
      </c>
    </row>
    <row r="30" spans="1:21">
      <c r="A30" s="1175"/>
      <c r="B30" s="282" t="s">
        <v>25</v>
      </c>
      <c r="C30" s="1047">
        <v>99</v>
      </c>
      <c r="D30" s="1048">
        <v>72</v>
      </c>
      <c r="E30" s="1047">
        <v>2</v>
      </c>
      <c r="F30" s="1048" t="s">
        <v>46</v>
      </c>
      <c r="G30" s="274">
        <v>6</v>
      </c>
      <c r="H30" s="1048">
        <v>1</v>
      </c>
      <c r="I30" s="274" t="s">
        <v>37</v>
      </c>
      <c r="J30" s="1048" t="s">
        <v>37</v>
      </c>
      <c r="K30" s="274" t="s">
        <v>37</v>
      </c>
      <c r="L30" s="274" t="s">
        <v>37</v>
      </c>
      <c r="M30" s="274" t="s">
        <v>37</v>
      </c>
      <c r="N30" s="274" t="s">
        <v>37</v>
      </c>
      <c r="O30" s="274" t="s">
        <v>37</v>
      </c>
      <c r="P30" s="1048" t="s">
        <v>37</v>
      </c>
      <c r="Q30" s="274">
        <v>107</v>
      </c>
      <c r="R30" s="274">
        <v>73</v>
      </c>
      <c r="S30" s="356">
        <v>21.922994967955546</v>
      </c>
      <c r="T30" s="356">
        <v>14.690020445288729</v>
      </c>
      <c r="U30" s="356">
        <v>-32.992638703056443</v>
      </c>
    </row>
    <row r="31" spans="1:21">
      <c r="A31" s="1175"/>
      <c r="B31" s="282" t="s">
        <v>26</v>
      </c>
      <c r="C31" s="1047">
        <v>698</v>
      </c>
      <c r="D31" s="1048">
        <v>762</v>
      </c>
      <c r="E31" s="1047">
        <v>55</v>
      </c>
      <c r="F31" s="1048">
        <v>54</v>
      </c>
      <c r="G31" s="274">
        <v>19</v>
      </c>
      <c r="H31" s="1048">
        <v>13</v>
      </c>
      <c r="I31" s="274">
        <v>6</v>
      </c>
      <c r="J31" s="1048" t="s">
        <v>46</v>
      </c>
      <c r="K31" s="274">
        <v>50</v>
      </c>
      <c r="L31" s="274">
        <v>97</v>
      </c>
      <c r="M31" s="274" t="s">
        <v>37</v>
      </c>
      <c r="N31" s="274" t="s">
        <v>37</v>
      </c>
      <c r="O31" s="274">
        <v>50</v>
      </c>
      <c r="P31" s="1048">
        <v>97</v>
      </c>
      <c r="Q31" s="274">
        <v>828</v>
      </c>
      <c r="R31" s="274">
        <v>926</v>
      </c>
      <c r="S31" s="356">
        <v>12.48067981720326</v>
      </c>
      <c r="T31" s="356">
        <v>13.765120077631709</v>
      </c>
      <c r="U31" s="356">
        <v>10.291428666073045</v>
      </c>
    </row>
    <row r="32" spans="1:21">
      <c r="A32" s="1175"/>
      <c r="B32" s="282" t="s">
        <v>143</v>
      </c>
      <c r="C32" s="1047">
        <v>4389</v>
      </c>
      <c r="D32" s="1048">
        <v>4182</v>
      </c>
      <c r="E32" s="1047">
        <v>380</v>
      </c>
      <c r="F32" s="1048">
        <v>374</v>
      </c>
      <c r="G32" s="274" t="s">
        <v>37</v>
      </c>
      <c r="H32" s="1048" t="s">
        <v>37</v>
      </c>
      <c r="I32" s="274">
        <v>89</v>
      </c>
      <c r="J32" s="1048">
        <v>91</v>
      </c>
      <c r="K32" s="274">
        <v>353</v>
      </c>
      <c r="L32" s="274">
        <v>712</v>
      </c>
      <c r="M32" s="274">
        <v>261</v>
      </c>
      <c r="N32" s="274">
        <v>253</v>
      </c>
      <c r="O32" s="274">
        <v>614</v>
      </c>
      <c r="P32" s="1048">
        <v>965</v>
      </c>
      <c r="Q32" s="274">
        <v>5472</v>
      </c>
      <c r="R32" s="274">
        <v>5612</v>
      </c>
      <c r="S32" s="356">
        <v>12.532158028222501</v>
      </c>
      <c r="T32" s="356">
        <v>12.744319875706999</v>
      </c>
      <c r="U32" s="356">
        <v>1.6929394523011041</v>
      </c>
    </row>
    <row r="33" spans="1:21">
      <c r="A33" s="1175"/>
      <c r="B33" s="1049" t="s">
        <v>144</v>
      </c>
      <c r="C33" s="1050">
        <v>879</v>
      </c>
      <c r="D33" s="1051">
        <v>999</v>
      </c>
      <c r="E33" s="1050">
        <v>35</v>
      </c>
      <c r="F33" s="1051">
        <v>33</v>
      </c>
      <c r="G33" s="275">
        <v>8</v>
      </c>
      <c r="H33" s="1051">
        <v>11</v>
      </c>
      <c r="I33" s="275">
        <v>1</v>
      </c>
      <c r="J33" s="1051" t="s">
        <v>37</v>
      </c>
      <c r="K33" s="275">
        <v>29</v>
      </c>
      <c r="L33" s="275">
        <v>43</v>
      </c>
      <c r="M33" s="275" t="s">
        <v>37</v>
      </c>
      <c r="N33" s="275" t="s">
        <v>37</v>
      </c>
      <c r="O33" s="275">
        <v>29</v>
      </c>
      <c r="P33" s="1051">
        <v>43</v>
      </c>
      <c r="Q33" s="275">
        <v>952</v>
      </c>
      <c r="R33" s="275">
        <v>1086</v>
      </c>
      <c r="S33" s="1052">
        <v>43.358221802809361</v>
      </c>
      <c r="T33" s="1052">
        <v>48.9283078644821</v>
      </c>
      <c r="U33" s="1052">
        <v>12.84666628397531</v>
      </c>
    </row>
    <row r="35" spans="1:21">
      <c r="A35" s="1175" t="s">
        <v>119</v>
      </c>
      <c r="B35" s="49" t="s">
        <v>145</v>
      </c>
      <c r="C35" s="1045">
        <v>194</v>
      </c>
      <c r="D35" s="1046">
        <v>186</v>
      </c>
      <c r="E35" s="1045">
        <v>13</v>
      </c>
      <c r="F35" s="1046">
        <v>19</v>
      </c>
      <c r="G35" s="51">
        <v>4</v>
      </c>
      <c r="H35" s="1046">
        <v>2</v>
      </c>
      <c r="I35" s="51">
        <v>2</v>
      </c>
      <c r="J35" s="1046">
        <v>3</v>
      </c>
      <c r="K35" s="51">
        <v>2</v>
      </c>
      <c r="L35" s="51">
        <v>2</v>
      </c>
      <c r="M35" s="51" t="s">
        <v>46</v>
      </c>
      <c r="N35" s="51" t="s">
        <v>46</v>
      </c>
      <c r="O35" s="51">
        <v>2</v>
      </c>
      <c r="P35" s="1046">
        <v>2</v>
      </c>
      <c r="Q35" s="51">
        <v>215</v>
      </c>
      <c r="R35" s="51">
        <v>212</v>
      </c>
      <c r="S35" s="351">
        <v>27.689664542933791</v>
      </c>
      <c r="T35" s="351">
        <v>26.832012616108571</v>
      </c>
      <c r="U35" s="351">
        <v>-3.0973720374813496</v>
      </c>
    </row>
    <row r="36" spans="1:21">
      <c r="A36" s="1175"/>
      <c r="B36" s="11" t="s">
        <v>22</v>
      </c>
      <c r="C36" s="1047">
        <v>225</v>
      </c>
      <c r="D36" s="1048">
        <v>233</v>
      </c>
      <c r="E36" s="1047">
        <v>9</v>
      </c>
      <c r="F36" s="1048">
        <v>8</v>
      </c>
      <c r="G36" s="274">
        <v>7</v>
      </c>
      <c r="H36" s="1048">
        <v>1</v>
      </c>
      <c r="I36" s="274" t="s">
        <v>37</v>
      </c>
      <c r="J36" s="1048" t="s">
        <v>37</v>
      </c>
      <c r="K36" s="274">
        <v>4</v>
      </c>
      <c r="L36" s="274">
        <v>25</v>
      </c>
      <c r="M36" s="274" t="s">
        <v>37</v>
      </c>
      <c r="N36" s="274" t="s">
        <v>37</v>
      </c>
      <c r="O36" s="274">
        <v>4</v>
      </c>
      <c r="P36" s="1048">
        <v>25</v>
      </c>
      <c r="Q36" s="274">
        <v>245</v>
      </c>
      <c r="R36" s="274">
        <v>267</v>
      </c>
      <c r="S36" s="356">
        <v>33.333514740216273</v>
      </c>
      <c r="T36" s="356">
        <v>35.556762976220917</v>
      </c>
      <c r="U36" s="667">
        <v>6.669708410083544</v>
      </c>
    </row>
    <row r="37" spans="1:21">
      <c r="A37" s="1175"/>
      <c r="B37" s="11" t="s">
        <v>146</v>
      </c>
      <c r="C37" s="1047">
        <v>1477</v>
      </c>
      <c r="D37" s="1048">
        <v>1457</v>
      </c>
      <c r="E37" s="1047">
        <v>28</v>
      </c>
      <c r="F37" s="1048">
        <v>16</v>
      </c>
      <c r="G37" s="274">
        <v>14</v>
      </c>
      <c r="H37" s="1048">
        <v>19</v>
      </c>
      <c r="I37" s="274">
        <v>3</v>
      </c>
      <c r="J37" s="1048">
        <v>1</v>
      </c>
      <c r="K37" s="274">
        <v>15</v>
      </c>
      <c r="L37" s="274">
        <v>20</v>
      </c>
      <c r="M37" s="274" t="s">
        <v>37</v>
      </c>
      <c r="N37" s="274" t="s">
        <v>37</v>
      </c>
      <c r="O37" s="274">
        <v>15</v>
      </c>
      <c r="P37" s="1048">
        <v>20</v>
      </c>
      <c r="Q37" s="274">
        <v>1537</v>
      </c>
      <c r="R37" s="274">
        <v>1513</v>
      </c>
      <c r="S37" s="356">
        <v>39.265066276723942</v>
      </c>
      <c r="T37" s="356">
        <v>38.363187567588817</v>
      </c>
      <c r="U37" s="667">
        <v>-2.2968984765721672</v>
      </c>
    </row>
    <row r="38" spans="1:21">
      <c r="A38" s="1175"/>
      <c r="B38" s="11" t="s">
        <v>20</v>
      </c>
      <c r="C38" s="1047">
        <v>460</v>
      </c>
      <c r="D38" s="1048">
        <v>501</v>
      </c>
      <c r="E38" s="1047">
        <v>10</v>
      </c>
      <c r="F38" s="1048">
        <v>17</v>
      </c>
      <c r="G38" s="274">
        <v>3</v>
      </c>
      <c r="H38" s="1048">
        <v>7</v>
      </c>
      <c r="I38" s="274">
        <v>10</v>
      </c>
      <c r="J38" s="1048">
        <v>3</v>
      </c>
      <c r="K38" s="274">
        <v>11</v>
      </c>
      <c r="L38" s="274">
        <v>11</v>
      </c>
      <c r="M38" s="274">
        <v>1</v>
      </c>
      <c r="N38" s="274">
        <v>1</v>
      </c>
      <c r="O38" s="274">
        <v>12</v>
      </c>
      <c r="P38" s="1048">
        <v>12</v>
      </c>
      <c r="Q38" s="274">
        <v>495</v>
      </c>
      <c r="R38" s="274">
        <v>540</v>
      </c>
      <c r="S38" s="356">
        <v>28.64228619835275</v>
      </c>
      <c r="T38" s="356">
        <v>30.8830669859442</v>
      </c>
      <c r="U38" s="667">
        <v>7.8233307637304534</v>
      </c>
    </row>
    <row r="39" spans="1:21">
      <c r="A39" s="1175"/>
      <c r="B39" s="148" t="s">
        <v>27</v>
      </c>
      <c r="C39" s="1050">
        <v>290</v>
      </c>
      <c r="D39" s="1051">
        <v>326</v>
      </c>
      <c r="E39" s="1050">
        <v>20</v>
      </c>
      <c r="F39" s="1051">
        <v>14</v>
      </c>
      <c r="G39" s="275">
        <v>8</v>
      </c>
      <c r="H39" s="1051">
        <v>9</v>
      </c>
      <c r="I39" s="275" t="s">
        <v>37</v>
      </c>
      <c r="J39" s="1051">
        <v>1</v>
      </c>
      <c r="K39" s="275">
        <v>1</v>
      </c>
      <c r="L39" s="275">
        <v>11</v>
      </c>
      <c r="M39" s="275" t="s">
        <v>37</v>
      </c>
      <c r="N39" s="275" t="s">
        <v>37</v>
      </c>
      <c r="O39" s="275">
        <v>1</v>
      </c>
      <c r="P39" s="1051">
        <v>11</v>
      </c>
      <c r="Q39" s="275">
        <v>319</v>
      </c>
      <c r="R39" s="275">
        <v>361</v>
      </c>
      <c r="S39" s="1052">
        <v>21.580825943535359</v>
      </c>
      <c r="T39" s="1052">
        <v>24.116829672385226</v>
      </c>
      <c r="U39" s="1052">
        <v>11.751189391384429</v>
      </c>
    </row>
    <row r="41" spans="1:21">
      <c r="A41" s="1150" t="s">
        <v>120</v>
      </c>
      <c r="B41" s="83" t="s">
        <v>10</v>
      </c>
      <c r="C41" s="1053">
        <v>907</v>
      </c>
      <c r="D41" s="1054">
        <v>923</v>
      </c>
      <c r="E41" s="1053">
        <v>36</v>
      </c>
      <c r="F41" s="1054">
        <v>45</v>
      </c>
      <c r="G41" s="908">
        <v>33</v>
      </c>
      <c r="H41" s="1054">
        <v>18</v>
      </c>
      <c r="I41" s="908">
        <v>2</v>
      </c>
      <c r="J41" s="1054">
        <v>11</v>
      </c>
      <c r="K41" s="908">
        <v>6</v>
      </c>
      <c r="L41" s="908">
        <v>25</v>
      </c>
      <c r="M41" s="908">
        <v>1</v>
      </c>
      <c r="N41" s="908">
        <v>4</v>
      </c>
      <c r="O41" s="908">
        <v>7</v>
      </c>
      <c r="P41" s="1054">
        <v>29</v>
      </c>
      <c r="Q41" s="908">
        <v>985</v>
      </c>
      <c r="R41" s="908">
        <v>1026</v>
      </c>
      <c r="S41" s="674">
        <v>25.867133272985445</v>
      </c>
      <c r="T41" s="674">
        <v>26.486011075076487</v>
      </c>
      <c r="U41" s="674">
        <v>2.3925256639759596</v>
      </c>
    </row>
    <row r="42" spans="1:21">
      <c r="A42" s="11" t="s">
        <v>1016</v>
      </c>
    </row>
    <row r="43" spans="1:21">
      <c r="A43" s="11" t="s">
        <v>113</v>
      </c>
    </row>
    <row r="44" spans="1:21">
      <c r="A44" s="11" t="s">
        <v>114</v>
      </c>
    </row>
    <row r="45" spans="1:21" s="222" customFormat="1">
      <c r="A45" s="98" t="s">
        <v>110</v>
      </c>
      <c r="B45" s="1155"/>
      <c r="C45" s="1155"/>
      <c r="D45" s="1155"/>
      <c r="E45" s="1155"/>
      <c r="F45" s="1155"/>
      <c r="G45" s="1155"/>
      <c r="H45" s="1155"/>
      <c r="I45" s="1155"/>
      <c r="J45" s="1155"/>
      <c r="K45" s="1155"/>
      <c r="L45" s="1155"/>
      <c r="M45" s="1155"/>
      <c r="N45" s="1155"/>
      <c r="O45" s="1155"/>
      <c r="P45" s="1155"/>
      <c r="Q45" s="1155"/>
      <c r="R45" s="1155"/>
      <c r="S45" s="1155"/>
    </row>
    <row r="46" spans="1:21" s="222" customFormat="1">
      <c r="A46" s="105" t="s">
        <v>121</v>
      </c>
      <c r="B46" s="1152"/>
      <c r="C46" s="1152"/>
      <c r="D46" s="1152"/>
      <c r="E46" s="1152"/>
      <c r="F46" s="1152"/>
      <c r="G46" s="1152"/>
      <c r="H46" s="1152"/>
      <c r="I46" s="1152"/>
      <c r="J46" s="1152"/>
      <c r="K46" s="1155"/>
      <c r="L46" s="1155"/>
      <c r="M46" s="1155"/>
      <c r="N46" s="1155"/>
      <c r="O46" s="1155"/>
      <c r="P46" s="1155"/>
      <c r="Q46" s="1155"/>
      <c r="R46" s="1155"/>
      <c r="S46" s="1155"/>
    </row>
    <row r="47" spans="1:21">
      <c r="A47" s="11" t="s">
        <v>125</v>
      </c>
    </row>
    <row r="48" spans="1:21">
      <c r="A48" s="11" t="s">
        <v>126</v>
      </c>
    </row>
    <row r="49" spans="1:2">
      <c r="A49" s="11" t="s">
        <v>127</v>
      </c>
    </row>
    <row r="50" spans="1:2">
      <c r="A50" s="11" t="s">
        <v>128</v>
      </c>
    </row>
    <row r="51" spans="1:2">
      <c r="A51" s="11" t="s">
        <v>129</v>
      </c>
    </row>
    <row r="52" spans="1:2">
      <c r="B52" s="11"/>
    </row>
    <row r="53" spans="1:2">
      <c r="B53" s="11"/>
    </row>
  </sheetData>
  <mergeCells count="24">
    <mergeCell ref="B5:B9"/>
    <mergeCell ref="I5:J7"/>
    <mergeCell ref="K5:P6"/>
    <mergeCell ref="G8:H8"/>
    <mergeCell ref="I8:J8"/>
    <mergeCell ref="K8:L8"/>
    <mergeCell ref="M8:N8"/>
    <mergeCell ref="O8:P8"/>
    <mergeCell ref="A5:A9"/>
    <mergeCell ref="A13:A33"/>
    <mergeCell ref="A35:A39"/>
    <mergeCell ref="Q5:U7"/>
    <mergeCell ref="C6:D7"/>
    <mergeCell ref="E6:F7"/>
    <mergeCell ref="G6:H7"/>
    <mergeCell ref="K7:L7"/>
    <mergeCell ref="M7:N7"/>
    <mergeCell ref="Q8:R8"/>
    <mergeCell ref="S8:T8"/>
    <mergeCell ref="U8:U9"/>
    <mergeCell ref="O7:P7"/>
    <mergeCell ref="C8:D8"/>
    <mergeCell ref="E8:F8"/>
    <mergeCell ref="C5:H5"/>
  </mergeCells>
  <pageMargins left="0.511811024" right="0.511811024" top="0.78740157499999996" bottom="0.78740157499999996" header="0.31496062000000002" footer="0.31496062000000002"/>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workbookViewId="0">
      <selection activeCell="N50" sqref="N50"/>
    </sheetView>
  </sheetViews>
  <sheetFormatPr defaultRowHeight="11.25"/>
  <cols>
    <col min="1" max="1" width="20.85546875" style="92" customWidth="1"/>
    <col min="2" max="3" width="9.7109375" style="92" customWidth="1"/>
    <col min="4" max="4" width="9.7109375" style="1109" customWidth="1"/>
    <col min="5" max="13" width="9.7109375" style="92" customWidth="1"/>
    <col min="14" max="16384" width="9.140625" style="92"/>
  </cols>
  <sheetData>
    <row r="1" spans="1:13">
      <c r="A1" s="156" t="s">
        <v>993</v>
      </c>
    </row>
    <row r="2" spans="1:13">
      <c r="A2" s="11" t="s">
        <v>930</v>
      </c>
    </row>
    <row r="3" spans="1:13">
      <c r="A3" s="1110" t="s">
        <v>948</v>
      </c>
    </row>
    <row r="4" spans="1:13">
      <c r="A4" s="608"/>
    </row>
    <row r="5" spans="1:13">
      <c r="A5" s="1183" t="s">
        <v>101</v>
      </c>
      <c r="B5" s="1185" t="s">
        <v>643</v>
      </c>
      <c r="C5" s="1185"/>
      <c r="D5" s="1185"/>
      <c r="E5" s="1185"/>
      <c r="F5" s="1185"/>
      <c r="G5" s="1185"/>
      <c r="H5" s="1185"/>
      <c r="I5" s="1185"/>
      <c r="J5" s="1185"/>
      <c r="K5" s="1185"/>
      <c r="L5" s="1185"/>
      <c r="M5" s="1185"/>
    </row>
    <row r="6" spans="1:13">
      <c r="A6" s="1183"/>
      <c r="B6" s="801">
        <v>2001</v>
      </c>
      <c r="C6" s="801">
        <v>2002</v>
      </c>
      <c r="D6" s="1185">
        <v>2004</v>
      </c>
      <c r="E6" s="1185"/>
      <c r="F6" s="1185">
        <v>2006</v>
      </c>
      <c r="G6" s="1185"/>
      <c r="H6" s="1185">
        <v>2009</v>
      </c>
      <c r="I6" s="1185"/>
      <c r="J6" s="1185">
        <v>2012</v>
      </c>
      <c r="K6" s="1185"/>
      <c r="L6" s="1185">
        <v>2014</v>
      </c>
      <c r="M6" s="1185"/>
    </row>
    <row r="7" spans="1:13" ht="22.5">
      <c r="A7" s="1183"/>
      <c r="B7" s="1111" t="s">
        <v>685</v>
      </c>
      <c r="C7" s="1111" t="s">
        <v>685</v>
      </c>
      <c r="D7" s="801" t="s">
        <v>4</v>
      </c>
      <c r="E7" s="579" t="s">
        <v>462</v>
      </c>
      <c r="F7" s="801" t="s">
        <v>4</v>
      </c>
      <c r="G7" s="579" t="s">
        <v>462</v>
      </c>
      <c r="H7" s="801" t="s">
        <v>4</v>
      </c>
      <c r="I7" s="579" t="s">
        <v>462</v>
      </c>
      <c r="J7" s="801" t="s">
        <v>4</v>
      </c>
      <c r="K7" s="579" t="s">
        <v>462</v>
      </c>
      <c r="L7" s="801" t="s">
        <v>4</v>
      </c>
      <c r="M7" s="579" t="s">
        <v>462</v>
      </c>
    </row>
    <row r="8" spans="1:13">
      <c r="A8" s="965"/>
      <c r="B8" s="965"/>
      <c r="C8" s="965"/>
      <c r="D8" s="1112"/>
      <c r="E8" s="11"/>
      <c r="F8" s="11"/>
      <c r="G8" s="11"/>
      <c r="H8" s="11"/>
      <c r="I8" s="11"/>
      <c r="J8" s="11"/>
      <c r="K8" s="11"/>
      <c r="L8" s="11"/>
      <c r="M8" s="11"/>
    </row>
    <row r="9" spans="1:13">
      <c r="A9" s="783" t="s">
        <v>7</v>
      </c>
      <c r="B9" s="1113">
        <v>18</v>
      </c>
      <c r="C9" s="1113">
        <v>17.7</v>
      </c>
      <c r="D9" s="784">
        <v>950</v>
      </c>
      <c r="E9" s="1044">
        <v>17.086330935251798</v>
      </c>
      <c r="F9" s="1043">
        <v>786</v>
      </c>
      <c r="G9" s="1044">
        <v>14.126527677929547</v>
      </c>
      <c r="H9" s="1043">
        <v>865</v>
      </c>
      <c r="I9" s="1044">
        <v>15.543575920934412</v>
      </c>
      <c r="J9" s="1043">
        <v>993</v>
      </c>
      <c r="K9" s="1044">
        <v>17.843665768194072</v>
      </c>
      <c r="L9" s="300">
        <v>1081</v>
      </c>
      <c r="M9" s="1044">
        <v>19.407540394973068</v>
      </c>
    </row>
    <row r="10" spans="1:13">
      <c r="A10" s="11"/>
      <c r="B10" s="11"/>
      <c r="C10" s="11"/>
      <c r="D10" s="1112"/>
      <c r="E10" s="11"/>
      <c r="F10" s="11"/>
      <c r="G10" s="11"/>
      <c r="H10" s="11"/>
      <c r="I10" s="11"/>
      <c r="J10" s="11"/>
      <c r="K10" s="11"/>
      <c r="L10" s="11"/>
      <c r="M10" s="11"/>
    </row>
    <row r="11" spans="1:13">
      <c r="A11" s="49" t="s">
        <v>8</v>
      </c>
      <c r="B11" s="913" t="s">
        <v>46</v>
      </c>
      <c r="C11" s="913" t="s">
        <v>46</v>
      </c>
      <c r="D11" s="913" t="s">
        <v>46</v>
      </c>
      <c r="E11" s="913" t="s">
        <v>46</v>
      </c>
      <c r="F11" s="913" t="s">
        <v>46</v>
      </c>
      <c r="G11" s="913" t="s">
        <v>46</v>
      </c>
      <c r="H11" s="913" t="s">
        <v>46</v>
      </c>
      <c r="I11" s="913" t="s">
        <v>46</v>
      </c>
      <c r="J11" s="913" t="s">
        <v>46</v>
      </c>
      <c r="K11" s="913" t="s">
        <v>46</v>
      </c>
      <c r="L11" s="913" t="s">
        <v>46</v>
      </c>
      <c r="M11" s="913" t="s">
        <v>46</v>
      </c>
    </row>
    <row r="12" spans="1:13">
      <c r="A12" s="11" t="s">
        <v>9</v>
      </c>
      <c r="B12" s="11">
        <v>22</v>
      </c>
      <c r="C12" s="11">
        <v>20.6</v>
      </c>
      <c r="D12" s="1114">
        <v>26</v>
      </c>
      <c r="E12" s="1115">
        <v>25.490196078431371</v>
      </c>
      <c r="F12" s="11">
        <v>24</v>
      </c>
      <c r="G12" s="597">
        <v>23.52941176470588</v>
      </c>
      <c r="H12" s="11">
        <v>36</v>
      </c>
      <c r="I12" s="597">
        <v>35.294117647058826</v>
      </c>
      <c r="J12" s="11">
        <v>43</v>
      </c>
      <c r="K12" s="597">
        <v>42.156862745098039</v>
      </c>
      <c r="L12" s="11">
        <v>48</v>
      </c>
      <c r="M12" s="597">
        <v>47.058823529411761</v>
      </c>
    </row>
    <row r="13" spans="1:13">
      <c r="A13" s="11" t="s">
        <v>22</v>
      </c>
      <c r="B13" s="11">
        <v>6</v>
      </c>
      <c r="C13" s="11">
        <v>12.5</v>
      </c>
      <c r="D13" s="1114">
        <v>2</v>
      </c>
      <c r="E13" s="1115">
        <v>12.5</v>
      </c>
      <c r="F13" s="11">
        <v>2</v>
      </c>
      <c r="G13" s="597">
        <v>12.5</v>
      </c>
      <c r="H13" s="11">
        <v>3</v>
      </c>
      <c r="I13" s="597">
        <v>18.75</v>
      </c>
      <c r="J13" s="11">
        <v>4</v>
      </c>
      <c r="K13" s="11">
        <v>25</v>
      </c>
      <c r="L13" s="11">
        <v>4</v>
      </c>
      <c r="M13" s="597">
        <v>25</v>
      </c>
    </row>
    <row r="14" spans="1:13">
      <c r="A14" s="11" t="s">
        <v>644</v>
      </c>
      <c r="B14" s="11">
        <v>58</v>
      </c>
      <c r="C14" s="11">
        <v>56.5</v>
      </c>
      <c r="D14" s="1114">
        <v>30</v>
      </c>
      <c r="E14" s="1115">
        <v>48.387096774193552</v>
      </c>
      <c r="F14" s="11">
        <v>40</v>
      </c>
      <c r="G14" s="597">
        <v>64.516129032258064</v>
      </c>
      <c r="H14" s="11">
        <v>35</v>
      </c>
      <c r="I14" s="597">
        <v>56.451612903225808</v>
      </c>
      <c r="J14" s="11">
        <v>39</v>
      </c>
      <c r="K14" s="597">
        <v>62.903225806451616</v>
      </c>
      <c r="L14" s="11">
        <v>37</v>
      </c>
      <c r="M14" s="597">
        <v>59.677419354838712</v>
      </c>
    </row>
    <row r="15" spans="1:13">
      <c r="A15" s="11" t="s">
        <v>11</v>
      </c>
      <c r="B15" s="11">
        <v>52</v>
      </c>
      <c r="C15" s="11">
        <v>48.2</v>
      </c>
      <c r="D15" s="1114">
        <v>188</v>
      </c>
      <c r="E15" s="1115">
        <v>45.08393285371703</v>
      </c>
      <c r="F15" s="11">
        <v>126</v>
      </c>
      <c r="G15" s="597">
        <v>30.215827338129497</v>
      </c>
      <c r="H15" s="11">
        <v>160</v>
      </c>
      <c r="I15" s="597">
        <v>38.369304556354919</v>
      </c>
      <c r="J15" s="11">
        <v>170</v>
      </c>
      <c r="K15" s="597">
        <v>40.767386091127101</v>
      </c>
      <c r="L15" s="11">
        <v>194</v>
      </c>
      <c r="M15" s="597">
        <v>46.522781774580338</v>
      </c>
    </row>
    <row r="16" spans="1:13">
      <c r="A16" s="11" t="s">
        <v>12</v>
      </c>
      <c r="B16" s="11">
        <v>29</v>
      </c>
      <c r="C16" s="11">
        <v>26.1</v>
      </c>
      <c r="D16" s="1114">
        <v>54</v>
      </c>
      <c r="E16" s="1115">
        <v>29.34782608695652</v>
      </c>
      <c r="F16" s="11">
        <v>51</v>
      </c>
      <c r="G16" s="597">
        <v>27.717391304347824</v>
      </c>
      <c r="H16" s="11">
        <v>55</v>
      </c>
      <c r="I16" s="597">
        <v>29.891304347826086</v>
      </c>
      <c r="J16" s="11">
        <v>64</v>
      </c>
      <c r="K16" s="597">
        <v>34.782608695652172</v>
      </c>
      <c r="L16" s="11">
        <v>77</v>
      </c>
      <c r="M16" s="597">
        <v>41.847826086956523</v>
      </c>
    </row>
    <row r="17" spans="1:14">
      <c r="A17" s="11" t="s">
        <v>13</v>
      </c>
      <c r="B17" s="582" t="s">
        <v>46</v>
      </c>
      <c r="C17" s="582" t="s">
        <v>46</v>
      </c>
      <c r="D17" s="582" t="s">
        <v>46</v>
      </c>
      <c r="E17" s="582" t="s">
        <v>46</v>
      </c>
      <c r="F17" s="582" t="s">
        <v>46</v>
      </c>
      <c r="G17" s="582" t="s">
        <v>46</v>
      </c>
      <c r="H17" s="582" t="s">
        <v>46</v>
      </c>
      <c r="I17" s="582" t="s">
        <v>46</v>
      </c>
      <c r="J17" s="582" t="s">
        <v>46</v>
      </c>
      <c r="K17" s="582" t="s">
        <v>46</v>
      </c>
      <c r="L17" s="582" t="s">
        <v>46</v>
      </c>
      <c r="M17" s="582" t="s">
        <v>46</v>
      </c>
    </row>
    <row r="18" spans="1:14">
      <c r="A18" s="11" t="s">
        <v>14</v>
      </c>
      <c r="B18" s="11">
        <v>17</v>
      </c>
      <c r="C18" s="11">
        <v>19.2</v>
      </c>
      <c r="D18" s="1114">
        <v>10</v>
      </c>
      <c r="E18" s="1115">
        <v>12.820512820512819</v>
      </c>
      <c r="F18" s="11">
        <v>7</v>
      </c>
      <c r="G18" s="597">
        <v>8.9743589743589745</v>
      </c>
      <c r="H18" s="11">
        <v>8</v>
      </c>
      <c r="I18" s="597">
        <v>10.256410256410255</v>
      </c>
      <c r="J18" s="11">
        <v>10</v>
      </c>
      <c r="K18" s="597">
        <v>12.820512820512819</v>
      </c>
      <c r="L18" s="11">
        <v>12</v>
      </c>
      <c r="M18" s="597">
        <v>15.384615384615383</v>
      </c>
    </row>
    <row r="19" spans="1:14">
      <c r="A19" s="11" t="s">
        <v>15</v>
      </c>
      <c r="B19" s="11">
        <v>9</v>
      </c>
      <c r="C19" s="11">
        <v>11.8</v>
      </c>
      <c r="D19" s="1114">
        <v>14</v>
      </c>
      <c r="E19" s="1115">
        <v>5.691056910569106</v>
      </c>
      <c r="F19" s="11">
        <v>6</v>
      </c>
      <c r="G19" s="597">
        <v>2.4390243902439024</v>
      </c>
      <c r="H19" s="11">
        <v>5</v>
      </c>
      <c r="I19" s="597">
        <v>2.0325203252032522</v>
      </c>
      <c r="J19" s="11">
        <v>7</v>
      </c>
      <c r="K19" s="597">
        <v>2.845528455284553</v>
      </c>
      <c r="L19" s="11">
        <v>8</v>
      </c>
      <c r="M19" s="597">
        <v>3.2520325203252032</v>
      </c>
    </row>
    <row r="20" spans="1:14">
      <c r="A20" s="11" t="s">
        <v>16</v>
      </c>
      <c r="B20" s="11">
        <v>18</v>
      </c>
      <c r="C20" s="11">
        <v>19.399999999999999</v>
      </c>
      <c r="D20" s="1114">
        <v>45</v>
      </c>
      <c r="E20" s="1115">
        <v>20.737327188940093</v>
      </c>
      <c r="F20" s="11">
        <v>56</v>
      </c>
      <c r="G20" s="597">
        <v>25.806451612903228</v>
      </c>
      <c r="H20" s="11">
        <v>55</v>
      </c>
      <c r="I20" s="597">
        <v>25.345622119815669</v>
      </c>
      <c r="J20" s="11">
        <v>72</v>
      </c>
      <c r="K20" s="597">
        <v>33.179723502304149</v>
      </c>
      <c r="L20" s="11">
        <v>78</v>
      </c>
      <c r="M20" s="597">
        <v>35.944700460829495</v>
      </c>
    </row>
    <row r="21" spans="1:14">
      <c r="A21" s="11" t="s">
        <v>17</v>
      </c>
      <c r="B21" s="11">
        <v>5</v>
      </c>
      <c r="C21" s="11">
        <v>5.8</v>
      </c>
      <c r="D21" s="1114">
        <v>5</v>
      </c>
      <c r="E21" s="1115">
        <v>3.5971223021582737</v>
      </c>
      <c r="F21" s="11">
        <v>5</v>
      </c>
      <c r="G21" s="597">
        <v>3.5460992907801421</v>
      </c>
      <c r="H21" s="11">
        <v>5</v>
      </c>
      <c r="I21" s="597">
        <v>3.5460992907801421</v>
      </c>
      <c r="J21" s="11">
        <v>7</v>
      </c>
      <c r="K21" s="597">
        <v>4.9645390070921991</v>
      </c>
      <c r="L21" s="11">
        <v>5</v>
      </c>
      <c r="M21" s="597">
        <v>3.5460992907801421</v>
      </c>
    </row>
    <row r="22" spans="1:14">
      <c r="A22" s="11" t="s">
        <v>18</v>
      </c>
      <c r="B22" s="11">
        <v>9</v>
      </c>
      <c r="C22" s="11">
        <v>9.1</v>
      </c>
      <c r="D22" s="1114">
        <v>4</v>
      </c>
      <c r="E22" s="1115">
        <v>5.1948051948051948</v>
      </c>
      <c r="F22" s="11">
        <v>5</v>
      </c>
      <c r="G22" s="597">
        <v>6.4102564102564097</v>
      </c>
      <c r="H22" s="11">
        <v>6</v>
      </c>
      <c r="I22" s="597">
        <v>7.6923076923076916</v>
      </c>
      <c r="J22" s="11">
        <v>5</v>
      </c>
      <c r="K22" s="597">
        <v>6.4102564102564097</v>
      </c>
      <c r="L22" s="11">
        <v>6</v>
      </c>
      <c r="M22" s="597">
        <v>7.5949367088607591</v>
      </c>
    </row>
    <row r="23" spans="1:14">
      <c r="A23" s="11" t="s">
        <v>154</v>
      </c>
      <c r="B23" s="11">
        <v>4</v>
      </c>
      <c r="C23" s="11">
        <v>3.6</v>
      </c>
      <c r="D23" s="1114">
        <v>41</v>
      </c>
      <c r="E23" s="1115">
        <v>4.8065650644783124</v>
      </c>
      <c r="F23" s="11">
        <v>41</v>
      </c>
      <c r="G23" s="597">
        <v>4.8065650644783124</v>
      </c>
      <c r="H23" s="11">
        <v>54</v>
      </c>
      <c r="I23" s="597">
        <v>6.3305978898007043</v>
      </c>
      <c r="J23" s="11">
        <v>59</v>
      </c>
      <c r="K23" s="597">
        <v>6.9167643610785472</v>
      </c>
      <c r="L23" s="11">
        <v>60</v>
      </c>
      <c r="M23" s="597">
        <v>7.0339976553341153</v>
      </c>
    </row>
    <row r="24" spans="1:14">
      <c r="A24" s="11" t="s">
        <v>34</v>
      </c>
      <c r="B24" s="11">
        <v>16</v>
      </c>
      <c r="C24" s="11">
        <v>18.899999999999999</v>
      </c>
      <c r="D24" s="1114">
        <v>25</v>
      </c>
      <c r="E24" s="1115">
        <v>17.482517482517483</v>
      </c>
      <c r="F24" s="11">
        <v>13</v>
      </c>
      <c r="G24" s="597">
        <v>9.0909090909090917</v>
      </c>
      <c r="H24" s="11">
        <v>15</v>
      </c>
      <c r="I24" s="597">
        <v>10.48951048951049</v>
      </c>
      <c r="J24" s="11">
        <v>20</v>
      </c>
      <c r="K24" s="597">
        <v>13.986013986013987</v>
      </c>
      <c r="L24" s="11">
        <v>25</v>
      </c>
      <c r="M24" s="597">
        <v>17.361111111111111</v>
      </c>
      <c r="N24" s="339"/>
    </row>
    <row r="25" spans="1:14">
      <c r="A25" s="11" t="s">
        <v>202</v>
      </c>
      <c r="B25" s="11">
        <v>22</v>
      </c>
      <c r="C25" s="11">
        <v>15.2</v>
      </c>
      <c r="D25" s="1114">
        <v>27</v>
      </c>
      <c r="E25" s="1115">
        <v>12.107623318385651</v>
      </c>
      <c r="F25" s="11">
        <v>21</v>
      </c>
      <c r="G25" s="597">
        <v>9.4170403587443943</v>
      </c>
      <c r="H25" s="11">
        <v>24</v>
      </c>
      <c r="I25" s="597">
        <v>10.762331838565023</v>
      </c>
      <c r="J25" s="11">
        <v>29</v>
      </c>
      <c r="K25" s="597">
        <v>13.004484304932735</v>
      </c>
      <c r="L25" s="11">
        <v>35</v>
      </c>
      <c r="M25" s="597">
        <v>15.695067264573991</v>
      </c>
    </row>
    <row r="26" spans="1:14">
      <c r="A26" s="11" t="s">
        <v>179</v>
      </c>
      <c r="B26" s="11">
        <v>8</v>
      </c>
      <c r="C26" s="11">
        <v>8.5</v>
      </c>
      <c r="D26" s="1114">
        <v>18</v>
      </c>
      <c r="E26" s="1115">
        <v>4.511278195488722</v>
      </c>
      <c r="F26" s="11">
        <v>19</v>
      </c>
      <c r="G26" s="597">
        <v>4.7619047619047619</v>
      </c>
      <c r="H26" s="11">
        <v>24</v>
      </c>
      <c r="I26" s="597">
        <v>6.0150375939849621</v>
      </c>
      <c r="J26" s="11">
        <v>31</v>
      </c>
      <c r="K26" s="597">
        <v>7.7694235588972429</v>
      </c>
      <c r="L26" s="11">
        <v>31</v>
      </c>
      <c r="M26" s="597">
        <v>7.7694235588972429</v>
      </c>
    </row>
    <row r="27" spans="1:14">
      <c r="A27" s="11" t="s">
        <v>19</v>
      </c>
      <c r="B27" s="11">
        <v>39</v>
      </c>
      <c r="C27" s="11">
        <v>35.700000000000003</v>
      </c>
      <c r="D27" s="1114">
        <v>61</v>
      </c>
      <c r="E27" s="1115">
        <v>32.972972972972968</v>
      </c>
      <c r="F27" s="11">
        <v>44</v>
      </c>
      <c r="G27" s="597">
        <v>23.783783783783782</v>
      </c>
      <c r="H27" s="11">
        <v>42</v>
      </c>
      <c r="I27" s="597">
        <v>22.702702702702702</v>
      </c>
      <c r="J27" s="11">
        <v>50</v>
      </c>
      <c r="K27" s="597">
        <v>27.027027027027025</v>
      </c>
      <c r="L27" s="11">
        <v>61</v>
      </c>
      <c r="M27" s="597">
        <v>32.972972972972968</v>
      </c>
    </row>
    <row r="28" spans="1:14">
      <c r="A28" s="11" t="s">
        <v>23</v>
      </c>
      <c r="B28" s="11">
        <v>6</v>
      </c>
      <c r="C28" s="11">
        <v>5.4</v>
      </c>
      <c r="D28" s="1114">
        <v>13</v>
      </c>
      <c r="E28" s="1115">
        <v>5.8558558558558556</v>
      </c>
      <c r="F28" s="11">
        <v>13</v>
      </c>
      <c r="G28" s="597">
        <v>5.8295964125560538</v>
      </c>
      <c r="H28" s="11">
        <v>13</v>
      </c>
      <c r="I28" s="597">
        <v>5.8035714285714279</v>
      </c>
      <c r="J28" s="11">
        <v>12</v>
      </c>
      <c r="K28" s="597">
        <v>5.3571428571428568</v>
      </c>
      <c r="L28" s="11">
        <v>12</v>
      </c>
      <c r="M28" s="597">
        <v>5.3571428571428568</v>
      </c>
    </row>
    <row r="29" spans="1:14">
      <c r="A29" s="11" t="s">
        <v>156</v>
      </c>
      <c r="B29" s="11">
        <v>63</v>
      </c>
      <c r="C29" s="11">
        <v>62</v>
      </c>
      <c r="D29" s="1114">
        <v>67</v>
      </c>
      <c r="E29" s="1115">
        <v>72.826086956521735</v>
      </c>
      <c r="F29" s="11">
        <v>66</v>
      </c>
      <c r="G29" s="597">
        <v>71.739130434782609</v>
      </c>
      <c r="H29" s="11">
        <v>68</v>
      </c>
      <c r="I29" s="597">
        <v>73.91304347826086</v>
      </c>
      <c r="J29" s="11">
        <v>74</v>
      </c>
      <c r="K29" s="597">
        <v>80.434782608695642</v>
      </c>
      <c r="L29" s="11">
        <v>78</v>
      </c>
      <c r="M29" s="597">
        <v>84.782608695652172</v>
      </c>
    </row>
    <row r="30" spans="1:14">
      <c r="A30" s="11" t="s">
        <v>24</v>
      </c>
      <c r="B30" s="11">
        <v>26</v>
      </c>
      <c r="C30" s="11">
        <v>7.8</v>
      </c>
      <c r="D30" s="1114">
        <v>21</v>
      </c>
      <c r="E30" s="1115">
        <v>12.574850299401199</v>
      </c>
      <c r="F30" s="11">
        <v>13</v>
      </c>
      <c r="G30" s="597">
        <v>7.7844311377245514</v>
      </c>
      <c r="H30" s="11">
        <v>15</v>
      </c>
      <c r="I30" s="597">
        <v>8.9820359281437128</v>
      </c>
      <c r="J30" s="11">
        <v>20</v>
      </c>
      <c r="K30" s="597">
        <v>11.976047904191617</v>
      </c>
      <c r="L30" s="11">
        <v>20</v>
      </c>
      <c r="M30" s="597">
        <v>11.976047904191617</v>
      </c>
    </row>
    <row r="31" spans="1:14">
      <c r="A31" s="11" t="s">
        <v>47</v>
      </c>
      <c r="B31" s="11">
        <v>10</v>
      </c>
      <c r="C31" s="11">
        <v>12.3</v>
      </c>
      <c r="D31" s="1114">
        <v>65</v>
      </c>
      <c r="E31" s="1115">
        <v>13.10483870967742</v>
      </c>
      <c r="F31" s="11">
        <v>24</v>
      </c>
      <c r="G31" s="597">
        <v>4.838709677419355</v>
      </c>
      <c r="H31" s="11">
        <v>23</v>
      </c>
      <c r="I31" s="597">
        <v>4.637096774193548</v>
      </c>
      <c r="J31" s="11">
        <v>25</v>
      </c>
      <c r="K31" s="597">
        <v>5.040322580645161</v>
      </c>
      <c r="L31" s="11">
        <v>34</v>
      </c>
      <c r="M31" s="597">
        <v>6.8410462776659964</v>
      </c>
    </row>
    <row r="32" spans="1:14">
      <c r="A32" s="11" t="s">
        <v>20</v>
      </c>
      <c r="B32" s="11">
        <v>8</v>
      </c>
      <c r="C32" s="11">
        <v>7.7</v>
      </c>
      <c r="D32" s="1114">
        <v>1</v>
      </c>
      <c r="E32" s="1115">
        <v>1.9230769230769229</v>
      </c>
      <c r="F32" s="11">
        <v>1</v>
      </c>
      <c r="G32" s="597">
        <v>1.9230769230769229</v>
      </c>
      <c r="H32" s="11">
        <v>1</v>
      </c>
      <c r="I32" s="597">
        <v>1.9230769230769229</v>
      </c>
      <c r="J32" s="11">
        <v>1</v>
      </c>
      <c r="K32" s="597">
        <v>1.9230769230769229</v>
      </c>
      <c r="L32" s="11">
        <v>1</v>
      </c>
      <c r="M32" s="597">
        <v>1.9230769230769229</v>
      </c>
    </row>
    <row r="33" spans="1:13">
      <c r="A33" s="11" t="s">
        <v>25</v>
      </c>
      <c r="B33" s="11">
        <v>7</v>
      </c>
      <c r="C33" s="11">
        <v>6.7</v>
      </c>
      <c r="D33" s="1114">
        <v>2</v>
      </c>
      <c r="E33" s="1115">
        <v>13.333333333333334</v>
      </c>
      <c r="F33" s="11">
        <v>1</v>
      </c>
      <c r="G33" s="597">
        <v>6.666666666666667</v>
      </c>
      <c r="H33" s="11">
        <v>1</v>
      </c>
      <c r="I33" s="597">
        <v>6.666666666666667</v>
      </c>
      <c r="J33" s="11">
        <v>3</v>
      </c>
      <c r="K33" s="11">
        <v>20</v>
      </c>
      <c r="L33" s="11">
        <v>3</v>
      </c>
      <c r="M33" s="11">
        <v>20</v>
      </c>
    </row>
    <row r="34" spans="1:13">
      <c r="A34" s="11" t="s">
        <v>26</v>
      </c>
      <c r="B34" s="11">
        <v>5</v>
      </c>
      <c r="C34" s="11">
        <v>6.5</v>
      </c>
      <c r="D34" s="1114">
        <v>12</v>
      </c>
      <c r="E34" s="1115">
        <v>4.0955631399317403</v>
      </c>
      <c r="F34" s="11">
        <v>10</v>
      </c>
      <c r="G34" s="597">
        <v>3.4129692832764502</v>
      </c>
      <c r="H34" s="11">
        <v>9</v>
      </c>
      <c r="I34" s="597">
        <v>3.0716723549488054</v>
      </c>
      <c r="J34" s="11">
        <v>15</v>
      </c>
      <c r="K34" s="597">
        <v>5.1194539249146755</v>
      </c>
      <c r="L34" s="11">
        <v>12</v>
      </c>
      <c r="M34" s="597">
        <v>4.0677966101694913</v>
      </c>
    </row>
    <row r="35" spans="1:13">
      <c r="A35" s="11" t="s">
        <v>21</v>
      </c>
      <c r="B35" s="11">
        <v>28</v>
      </c>
      <c r="C35" s="11">
        <v>29.8</v>
      </c>
      <c r="D35" s="1114">
        <v>194</v>
      </c>
      <c r="E35" s="1115">
        <v>30.077519379844961</v>
      </c>
      <c r="F35" s="11">
        <v>185</v>
      </c>
      <c r="G35" s="597">
        <v>28.682170542635657</v>
      </c>
      <c r="H35" s="11">
        <v>188</v>
      </c>
      <c r="I35" s="597">
        <v>29.147286821705425</v>
      </c>
      <c r="J35" s="11">
        <v>208</v>
      </c>
      <c r="K35" s="597">
        <v>32.248062015503876</v>
      </c>
      <c r="L35" s="11">
        <v>211</v>
      </c>
      <c r="M35" s="597">
        <v>32.713178294573645</v>
      </c>
    </row>
    <row r="36" spans="1:13">
      <c r="A36" s="11" t="s">
        <v>38</v>
      </c>
      <c r="B36" s="11">
        <v>27</v>
      </c>
      <c r="C36" s="11">
        <v>25.3</v>
      </c>
      <c r="D36" s="1114">
        <v>22</v>
      </c>
      <c r="E36" s="1115">
        <v>29.333333333333332</v>
      </c>
      <c r="F36" s="11">
        <v>10</v>
      </c>
      <c r="G36" s="597">
        <v>13.333333333333334</v>
      </c>
      <c r="H36" s="11">
        <v>16</v>
      </c>
      <c r="I36" s="597">
        <v>21.333333333333332</v>
      </c>
      <c r="J36" s="11">
        <v>20</v>
      </c>
      <c r="K36" s="597">
        <v>26.666666666666668</v>
      </c>
      <c r="L36" s="11">
        <v>22</v>
      </c>
      <c r="M36" s="597">
        <v>29.333333333333332</v>
      </c>
    </row>
    <row r="37" spans="1:13">
      <c r="A37" s="601" t="s">
        <v>27</v>
      </c>
      <c r="B37" s="601">
        <v>11</v>
      </c>
      <c r="C37" s="601">
        <v>2.9</v>
      </c>
      <c r="D37" s="1116">
        <v>3</v>
      </c>
      <c r="E37" s="1117">
        <v>2.1582733812949644</v>
      </c>
      <c r="F37" s="601">
        <v>3</v>
      </c>
      <c r="G37" s="1118">
        <v>2.1582733812949644</v>
      </c>
      <c r="H37" s="601">
        <v>4</v>
      </c>
      <c r="I37" s="1118">
        <v>2.877697841726619</v>
      </c>
      <c r="J37" s="601">
        <v>5</v>
      </c>
      <c r="K37" s="1118">
        <v>3.5971223021582737</v>
      </c>
      <c r="L37" s="601">
        <v>7</v>
      </c>
      <c r="M37" s="1118">
        <v>5.0359712230215834</v>
      </c>
    </row>
    <row r="38" spans="1:13">
      <c r="A38" s="11" t="s">
        <v>686</v>
      </c>
      <c r="B38" s="11"/>
      <c r="C38" s="11"/>
    </row>
    <row r="39" spans="1:13">
      <c r="A39" s="11" t="s">
        <v>248</v>
      </c>
      <c r="B39" s="11"/>
      <c r="C39" s="11"/>
    </row>
    <row r="40" spans="1:13">
      <c r="A40" s="1104" t="s">
        <v>646</v>
      </c>
    </row>
  </sheetData>
  <mergeCells count="7">
    <mergeCell ref="L6:M6"/>
    <mergeCell ref="B5:M5"/>
    <mergeCell ref="A5:A7"/>
    <mergeCell ref="D6:E6"/>
    <mergeCell ref="F6:G6"/>
    <mergeCell ref="H6:I6"/>
    <mergeCell ref="J6:K6"/>
  </mergeCells>
  <pageMargins left="0.511811024" right="0.511811024" top="0.78740157499999996" bottom="0.78740157499999996" header="0.31496062000000002" footer="0.31496062000000002"/>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sqref="A1:XFD1048576"/>
    </sheetView>
  </sheetViews>
  <sheetFormatPr defaultRowHeight="15"/>
  <cols>
    <col min="1" max="1" width="26" style="3" customWidth="1"/>
    <col min="2" max="16384" width="9.140625" style="3"/>
  </cols>
  <sheetData>
    <row r="1" spans="1:5">
      <c r="A1" s="286" t="s">
        <v>688</v>
      </c>
    </row>
    <row r="2" spans="1:5">
      <c r="A2" s="125" t="s">
        <v>932</v>
      </c>
    </row>
    <row r="3" spans="1:5">
      <c r="A3" s="125" t="s">
        <v>982</v>
      </c>
    </row>
    <row r="5" spans="1:5">
      <c r="A5" s="1011"/>
      <c r="B5" s="1011">
        <v>2006</v>
      </c>
      <c r="C5" s="1011">
        <v>2009</v>
      </c>
      <c r="D5" s="1011">
        <v>2012</v>
      </c>
      <c r="E5" s="1011">
        <v>2014</v>
      </c>
    </row>
    <row r="6" spans="1:5">
      <c r="A6" s="1011" t="s">
        <v>7</v>
      </c>
      <c r="B6" s="1012">
        <v>14.126527677929547</v>
      </c>
      <c r="C6" s="1012">
        <v>15.543575920934412</v>
      </c>
      <c r="D6" s="1012">
        <v>17.843665768194072</v>
      </c>
      <c r="E6" s="1012">
        <v>19.407540394973068</v>
      </c>
    </row>
    <row r="7" spans="1:5">
      <c r="A7" s="1011" t="s">
        <v>647</v>
      </c>
      <c r="B7" s="1012">
        <v>2.0558002936857562</v>
      </c>
      <c r="C7" s="1012">
        <v>1.9888623707239459</v>
      </c>
      <c r="D7" s="1012">
        <v>2.0801232665639446</v>
      </c>
      <c r="E7" s="1012">
        <v>2.7353177795655674</v>
      </c>
    </row>
    <row r="8" spans="1:5">
      <c r="A8" s="1011" t="s">
        <v>648</v>
      </c>
      <c r="B8" s="1012">
        <v>5.6488549618320612</v>
      </c>
      <c r="C8" s="1012">
        <v>6.2596599690880987</v>
      </c>
      <c r="D8" s="1012">
        <v>6.6942148760330582</v>
      </c>
      <c r="E8" s="1012">
        <v>6.1677631578947372</v>
      </c>
    </row>
    <row r="9" spans="1:5">
      <c r="A9" s="1011" t="s">
        <v>649</v>
      </c>
      <c r="B9" s="1012">
        <v>12.326656394453003</v>
      </c>
      <c r="C9" s="1012">
        <v>13.357664233576642</v>
      </c>
      <c r="D9" s="1012">
        <v>15.994236311239192</v>
      </c>
      <c r="E9" s="1012">
        <v>17.787418655097614</v>
      </c>
    </row>
    <row r="10" spans="1:5">
      <c r="A10" s="1011" t="s">
        <v>650</v>
      </c>
      <c r="B10" s="1012">
        <v>23.099415204678362</v>
      </c>
      <c r="C10" s="1012">
        <v>25.402843601895732</v>
      </c>
      <c r="D10" s="1012">
        <v>28.36812144212524</v>
      </c>
      <c r="E10" s="1012">
        <v>30.74074074074074</v>
      </c>
    </row>
    <row r="11" spans="1:5">
      <c r="A11" s="1011" t="s">
        <v>651</v>
      </c>
      <c r="B11" s="1012">
        <v>38.019169329073485</v>
      </c>
      <c r="C11" s="1012">
        <v>38.607594936708857</v>
      </c>
      <c r="D11" s="1012">
        <v>47.094801223241589</v>
      </c>
      <c r="E11" s="1012">
        <v>50</v>
      </c>
    </row>
    <row r="12" spans="1:5">
      <c r="A12" s="1011" t="s">
        <v>652</v>
      </c>
      <c r="B12" s="1012">
        <v>64.090909090909079</v>
      </c>
      <c r="C12" s="1012">
        <v>64.806866952789704</v>
      </c>
      <c r="D12" s="1012">
        <v>71.2</v>
      </c>
      <c r="E12" s="1012">
        <v>71.64750957854406</v>
      </c>
    </row>
    <row r="13" spans="1:5">
      <c r="A13" s="1011" t="s">
        <v>653</v>
      </c>
      <c r="B13" s="1012">
        <v>77.142857142857153</v>
      </c>
      <c r="C13" s="1012">
        <v>87.5</v>
      </c>
      <c r="D13" s="1012">
        <v>84.21052631578948</v>
      </c>
      <c r="E13" s="1012">
        <v>84.615384615384613</v>
      </c>
    </row>
    <row r="14" spans="1:5" ht="105">
      <c r="A14" s="206" t="s">
        <v>645</v>
      </c>
    </row>
  </sheetData>
  <pageMargins left="0.511811024" right="0.511811024" top="0.78740157499999996" bottom="0.78740157499999996" header="0.31496062000000002" footer="0.31496062000000002"/>
  <pageSetup paperSize="9" orientation="portrait" verticalDpi="0"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
  <sheetViews>
    <sheetView topLeftCell="B1" zoomScaleNormal="100" workbookViewId="0">
      <selection activeCell="B1" sqref="A1:XFD1048576"/>
    </sheetView>
  </sheetViews>
  <sheetFormatPr defaultRowHeight="11.25"/>
  <cols>
    <col min="1" max="1" width="11" style="92" hidden="1" customWidth="1"/>
    <col min="2" max="2" width="19.28515625" style="92" bestFit="1" customWidth="1"/>
    <col min="3" max="10" width="10.140625" style="92" customWidth="1"/>
    <col min="11" max="11" width="11.140625" style="92" customWidth="1"/>
    <col min="12" max="12" width="13.85546875" style="92" customWidth="1"/>
    <col min="13" max="13" width="9.140625" style="92"/>
    <col min="14" max="14" width="9.5703125" style="92" bestFit="1" customWidth="1"/>
    <col min="15" max="15" width="13.5703125" style="92" customWidth="1"/>
    <col min="16" max="17" width="9.140625" style="92"/>
    <col min="18" max="18" width="13.85546875" style="92" customWidth="1"/>
    <col min="19" max="19" width="9.140625" style="92"/>
    <col min="20" max="20" width="9.5703125" style="92" bestFit="1" customWidth="1"/>
    <col min="21" max="21" width="13.42578125" style="92" customWidth="1"/>
    <col min="22" max="22" width="9.85546875" style="92" bestFit="1" customWidth="1"/>
    <col min="23" max="23" width="9.5703125" style="92" bestFit="1" customWidth="1"/>
    <col min="24" max="16384" width="9.140625" style="92"/>
  </cols>
  <sheetData>
    <row r="1" spans="2:22">
      <c r="B1" s="156" t="s">
        <v>1042</v>
      </c>
    </row>
    <row r="2" spans="2:22">
      <c r="B2" s="92" t="s">
        <v>983</v>
      </c>
    </row>
    <row r="3" spans="2:22">
      <c r="B3" s="608" t="s">
        <v>949</v>
      </c>
    </row>
    <row r="4" spans="2:22">
      <c r="B4" s="608"/>
    </row>
    <row r="5" spans="2:22">
      <c r="B5" s="1183" t="s">
        <v>101</v>
      </c>
      <c r="C5" s="1225" t="s">
        <v>908</v>
      </c>
      <c r="D5" s="1225"/>
      <c r="E5" s="1225"/>
      <c r="F5" s="1225"/>
      <c r="G5" s="1225"/>
      <c r="H5" s="1225"/>
      <c r="I5" s="1225"/>
      <c r="J5" s="1225"/>
      <c r="L5" s="1289"/>
      <c r="M5" s="1289"/>
      <c r="N5" s="1289"/>
      <c r="O5" s="1289"/>
      <c r="P5" s="1289"/>
      <c r="Q5" s="1289"/>
      <c r="R5" s="1289"/>
      <c r="S5" s="1289"/>
      <c r="T5" s="1289"/>
      <c r="U5" s="1289"/>
      <c r="V5" s="1289"/>
    </row>
    <row r="6" spans="2:22">
      <c r="B6" s="1183"/>
      <c r="C6" s="1225">
        <v>2006</v>
      </c>
      <c r="D6" s="1225"/>
      <c r="E6" s="1225">
        <v>2009</v>
      </c>
      <c r="F6" s="1225"/>
      <c r="G6" s="1225">
        <v>2012</v>
      </c>
      <c r="H6" s="1225"/>
      <c r="I6" s="1225">
        <v>2014</v>
      </c>
      <c r="J6" s="1225"/>
      <c r="L6" s="1119"/>
      <c r="M6" s="1119"/>
      <c r="N6" s="1119"/>
      <c r="O6" s="1119"/>
      <c r="P6" s="1119"/>
      <c r="Q6" s="1119"/>
      <c r="R6" s="1119"/>
      <c r="S6" s="1119"/>
      <c r="T6" s="1119"/>
      <c r="U6" s="1119"/>
      <c r="V6" s="1119"/>
    </row>
    <row r="7" spans="2:22" s="1120" customFormat="1" ht="22.5">
      <c r="B7" s="1183"/>
      <c r="C7" s="801" t="s">
        <v>4</v>
      </c>
      <c r="D7" s="801" t="s">
        <v>462</v>
      </c>
      <c r="E7" s="801" t="s">
        <v>4</v>
      </c>
      <c r="F7" s="801" t="s">
        <v>462</v>
      </c>
      <c r="G7" s="801" t="s">
        <v>4</v>
      </c>
      <c r="H7" s="801" t="s">
        <v>462</v>
      </c>
      <c r="I7" s="801" t="s">
        <v>4</v>
      </c>
      <c r="J7" s="801" t="s">
        <v>462</v>
      </c>
      <c r="L7" s="92"/>
    </row>
    <row r="8" spans="2:22" s="1120" customFormat="1">
      <c r="B8" s="668"/>
      <c r="C8" s="668"/>
      <c r="D8" s="965"/>
      <c r="E8" s="965"/>
      <c r="F8" s="965"/>
      <c r="G8" s="965"/>
      <c r="H8" s="965"/>
      <c r="I8" s="965"/>
      <c r="J8" s="965"/>
      <c r="L8" s="92"/>
    </row>
    <row r="9" spans="2:22" s="1120" customFormat="1">
      <c r="B9" s="785" t="s">
        <v>7</v>
      </c>
      <c r="C9" s="1043">
        <v>445</v>
      </c>
      <c r="D9" s="1121">
        <v>7.9978432782171103</v>
      </c>
      <c r="E9" s="1043">
        <v>579</v>
      </c>
      <c r="F9" s="1121">
        <v>10.404312668463612</v>
      </c>
      <c r="G9" s="1043">
        <v>642</v>
      </c>
      <c r="H9" s="1121">
        <v>11.536388140161725</v>
      </c>
      <c r="I9" s="1043">
        <v>691</v>
      </c>
      <c r="J9" s="1121">
        <v>12.405745062836624</v>
      </c>
    </row>
    <row r="10" spans="2:22" s="1120" customFormat="1">
      <c r="B10" s="668"/>
      <c r="C10" s="668"/>
      <c r="D10" s="965"/>
      <c r="E10" s="965"/>
      <c r="F10" s="965"/>
      <c r="G10" s="965"/>
      <c r="H10" s="965"/>
      <c r="I10" s="965"/>
      <c r="J10" s="965"/>
    </row>
    <row r="11" spans="2:22">
      <c r="B11" s="49" t="s">
        <v>8</v>
      </c>
      <c r="C11" s="913" t="s">
        <v>46</v>
      </c>
      <c r="D11" s="913" t="s">
        <v>46</v>
      </c>
      <c r="E11" s="49">
        <v>1</v>
      </c>
      <c r="F11" s="1122">
        <v>4.5454545454545459</v>
      </c>
      <c r="G11" s="913" t="s">
        <v>46</v>
      </c>
      <c r="H11" s="913" t="s">
        <v>46</v>
      </c>
      <c r="I11" s="1122">
        <v>1</v>
      </c>
      <c r="J11" s="1122">
        <v>4.5454545454545459</v>
      </c>
    </row>
    <row r="12" spans="2:22">
      <c r="B12" s="11" t="s">
        <v>9</v>
      </c>
      <c r="C12" s="11">
        <v>4</v>
      </c>
      <c r="D12" s="597">
        <v>3.9215686274509802</v>
      </c>
      <c r="E12" s="597">
        <v>8</v>
      </c>
      <c r="F12" s="597">
        <v>7.8431372549019605</v>
      </c>
      <c r="G12" s="597">
        <v>14</v>
      </c>
      <c r="H12" s="597">
        <v>13.725490196078431</v>
      </c>
      <c r="I12" s="597">
        <v>13</v>
      </c>
      <c r="J12" s="597">
        <v>12.745098039215685</v>
      </c>
      <c r="K12" s="1123"/>
    </row>
    <row r="13" spans="2:22">
      <c r="B13" s="11" t="s">
        <v>22</v>
      </c>
      <c r="C13" s="11">
        <v>1</v>
      </c>
      <c r="D13" s="597">
        <v>1.6129032258064517</v>
      </c>
      <c r="E13" s="597">
        <v>1</v>
      </c>
      <c r="F13" s="597">
        <v>6.25</v>
      </c>
      <c r="G13" s="582" t="s">
        <v>46</v>
      </c>
      <c r="H13" s="582" t="s">
        <v>46</v>
      </c>
      <c r="I13" s="582" t="s">
        <v>46</v>
      </c>
      <c r="J13" s="582" t="s">
        <v>46</v>
      </c>
      <c r="K13" s="1123"/>
    </row>
    <row r="14" spans="2:22">
      <c r="B14" s="11" t="s">
        <v>10</v>
      </c>
      <c r="C14" s="11">
        <v>2</v>
      </c>
      <c r="D14" s="597">
        <v>12.5</v>
      </c>
      <c r="E14" s="582" t="s">
        <v>46</v>
      </c>
      <c r="F14" s="582" t="s">
        <v>46</v>
      </c>
      <c r="G14" s="597">
        <v>1</v>
      </c>
      <c r="H14" s="597">
        <v>1.6129032258064517</v>
      </c>
      <c r="I14" s="597">
        <v>1</v>
      </c>
      <c r="J14" s="597">
        <v>1.6129032258064517</v>
      </c>
      <c r="K14" s="1123"/>
    </row>
    <row r="15" spans="2:22">
      <c r="B15" s="11" t="s">
        <v>11</v>
      </c>
      <c r="C15" s="11">
        <v>18</v>
      </c>
      <c r="D15" s="597">
        <v>4.3165467625899279</v>
      </c>
      <c r="E15" s="597">
        <v>21</v>
      </c>
      <c r="F15" s="597">
        <v>5.0359712230215825</v>
      </c>
      <c r="G15" s="597">
        <v>26</v>
      </c>
      <c r="H15" s="597">
        <v>6.2350119904076742</v>
      </c>
      <c r="I15" s="597">
        <v>35</v>
      </c>
      <c r="J15" s="597">
        <v>8.3932853717026372</v>
      </c>
      <c r="K15" s="1123"/>
    </row>
    <row r="16" spans="2:22">
      <c r="B16" s="11" t="s">
        <v>12</v>
      </c>
      <c r="C16" s="11">
        <v>1</v>
      </c>
      <c r="D16" s="597">
        <v>0.54347826086956519</v>
      </c>
      <c r="E16" s="597">
        <v>6</v>
      </c>
      <c r="F16" s="597">
        <v>3.2608695652173911</v>
      </c>
      <c r="G16" s="597">
        <v>11</v>
      </c>
      <c r="H16" s="597">
        <v>5.9782608695652169</v>
      </c>
      <c r="I16" s="597">
        <v>12</v>
      </c>
      <c r="J16" s="597">
        <v>6.5217391304347823</v>
      </c>
      <c r="K16" s="1123"/>
    </row>
    <row r="17" spans="2:12">
      <c r="B17" s="11" t="s">
        <v>13</v>
      </c>
      <c r="C17" s="11">
        <v>1</v>
      </c>
      <c r="D17" s="597">
        <v>100</v>
      </c>
      <c r="E17" s="597">
        <v>1</v>
      </c>
      <c r="F17" s="597">
        <v>100</v>
      </c>
      <c r="G17" s="597">
        <v>1</v>
      </c>
      <c r="H17" s="597">
        <v>100</v>
      </c>
      <c r="I17" s="597">
        <v>1</v>
      </c>
      <c r="J17" s="597">
        <v>100</v>
      </c>
      <c r="K17" s="1123"/>
    </row>
    <row r="18" spans="2:12">
      <c r="B18" s="11" t="s">
        <v>14</v>
      </c>
      <c r="C18" s="11">
        <v>28</v>
      </c>
      <c r="D18" s="597">
        <v>35.897435897435898</v>
      </c>
      <c r="E18" s="597">
        <v>38</v>
      </c>
      <c r="F18" s="597">
        <v>48.717948717948715</v>
      </c>
      <c r="G18" s="597">
        <v>42</v>
      </c>
      <c r="H18" s="597">
        <v>53.846153846153847</v>
      </c>
      <c r="I18" s="597">
        <v>38</v>
      </c>
      <c r="J18" s="597">
        <v>48.717948717948715</v>
      </c>
      <c r="K18" s="1123"/>
    </row>
    <row r="19" spans="2:12">
      <c r="B19" s="11" t="s">
        <v>15</v>
      </c>
      <c r="C19" s="11">
        <v>21</v>
      </c>
      <c r="D19" s="597">
        <v>8.536585365853659</v>
      </c>
      <c r="E19" s="597">
        <v>33</v>
      </c>
      <c r="F19" s="597">
        <v>13.414634146341463</v>
      </c>
      <c r="G19" s="597">
        <v>44</v>
      </c>
      <c r="H19" s="597">
        <v>17.886178861788618</v>
      </c>
      <c r="I19" s="597">
        <v>40</v>
      </c>
      <c r="J19" s="597">
        <v>16.260162601626018</v>
      </c>
      <c r="K19" s="1123"/>
    </row>
    <row r="20" spans="2:12">
      <c r="B20" s="11" t="s">
        <v>16</v>
      </c>
      <c r="C20" s="11">
        <v>2</v>
      </c>
      <c r="D20" s="597">
        <v>0.92165898617511521</v>
      </c>
      <c r="E20" s="597">
        <v>3</v>
      </c>
      <c r="F20" s="597">
        <v>1.3824884792626728</v>
      </c>
      <c r="G20" s="597">
        <v>3</v>
      </c>
      <c r="H20" s="597">
        <v>1.3824884792626728</v>
      </c>
      <c r="I20" s="597">
        <v>9</v>
      </c>
      <c r="J20" s="597">
        <v>4.1474654377880187</v>
      </c>
      <c r="K20" s="1123"/>
    </row>
    <row r="21" spans="2:12">
      <c r="B21" s="11" t="s">
        <v>17</v>
      </c>
      <c r="C21" s="11">
        <v>28</v>
      </c>
      <c r="D21" s="597">
        <v>3.2825322391559206</v>
      </c>
      <c r="E21" s="597">
        <v>40</v>
      </c>
      <c r="F21" s="597">
        <v>28.368794326241137</v>
      </c>
      <c r="G21" s="597">
        <v>41</v>
      </c>
      <c r="H21" s="597">
        <v>29.078014184397166</v>
      </c>
      <c r="I21" s="597">
        <v>45</v>
      </c>
      <c r="J21" s="597">
        <v>31.914893617021278</v>
      </c>
      <c r="K21" s="1123"/>
    </row>
    <row r="22" spans="2:12">
      <c r="B22" s="11" t="s">
        <v>18</v>
      </c>
      <c r="C22" s="11">
        <v>5</v>
      </c>
      <c r="D22" s="597">
        <v>6.4102564102564097</v>
      </c>
      <c r="E22" s="597">
        <v>4</v>
      </c>
      <c r="F22" s="597">
        <v>5.1282051282051277</v>
      </c>
      <c r="G22" s="597">
        <v>11</v>
      </c>
      <c r="H22" s="597">
        <v>14.102564102564102</v>
      </c>
      <c r="I22" s="597">
        <v>10</v>
      </c>
      <c r="J22" s="597">
        <v>12.658227848101266</v>
      </c>
      <c r="K22" s="1123"/>
    </row>
    <row r="23" spans="2:12">
      <c r="B23" s="11" t="s">
        <v>154</v>
      </c>
      <c r="C23" s="11">
        <v>91</v>
      </c>
      <c r="D23" s="597">
        <v>64.539007092198588</v>
      </c>
      <c r="E23" s="597">
        <v>128</v>
      </c>
      <c r="F23" s="597">
        <v>15.00586166471278</v>
      </c>
      <c r="G23" s="597">
        <v>137</v>
      </c>
      <c r="H23" s="597">
        <v>16.060961313012896</v>
      </c>
      <c r="I23" s="597">
        <v>143</v>
      </c>
      <c r="J23" s="597">
        <v>16.764361078546308</v>
      </c>
      <c r="K23" s="1123"/>
    </row>
    <row r="24" spans="2:12">
      <c r="B24" s="11" t="s">
        <v>34</v>
      </c>
      <c r="C24" s="11">
        <v>3</v>
      </c>
      <c r="D24" s="597">
        <v>2.0979020979020979</v>
      </c>
      <c r="E24" s="597">
        <v>8</v>
      </c>
      <c r="F24" s="597">
        <v>5.594405594405595</v>
      </c>
      <c r="G24" s="597">
        <v>9</v>
      </c>
      <c r="H24" s="597">
        <v>6.2937062937062942</v>
      </c>
      <c r="I24" s="597">
        <v>10</v>
      </c>
      <c r="J24" s="597">
        <v>6.9444444444444446</v>
      </c>
      <c r="K24" s="1123"/>
    </row>
    <row r="25" spans="2:12">
      <c r="B25" s="11" t="s">
        <v>202</v>
      </c>
      <c r="C25" s="11">
        <v>2</v>
      </c>
      <c r="D25" s="597">
        <v>0.89686098654708524</v>
      </c>
      <c r="E25" s="597">
        <v>5</v>
      </c>
      <c r="F25" s="597">
        <v>2.2421524663677128</v>
      </c>
      <c r="G25" s="597">
        <v>5</v>
      </c>
      <c r="H25" s="597">
        <v>2.2421524663677128</v>
      </c>
      <c r="I25" s="597">
        <v>6</v>
      </c>
      <c r="J25" s="597">
        <v>2.6905829596412558</v>
      </c>
      <c r="K25" s="1123"/>
    </row>
    <row r="26" spans="2:12">
      <c r="B26" s="11" t="s">
        <v>179</v>
      </c>
      <c r="C26" s="11">
        <v>78</v>
      </c>
      <c r="D26" s="597">
        <v>42.162162162162161</v>
      </c>
      <c r="E26" s="597">
        <v>82</v>
      </c>
      <c r="F26" s="597">
        <v>20.551378446115287</v>
      </c>
      <c r="G26" s="597">
        <v>80</v>
      </c>
      <c r="H26" s="597">
        <v>20.050125313283207</v>
      </c>
      <c r="I26" s="597">
        <v>83</v>
      </c>
      <c r="J26" s="597">
        <v>20.802005012531328</v>
      </c>
      <c r="K26" s="1123"/>
    </row>
    <row r="27" spans="2:12">
      <c r="B27" s="11" t="s">
        <v>19</v>
      </c>
      <c r="C27" s="11">
        <v>10</v>
      </c>
      <c r="D27" s="597">
        <v>4.4843049327354256</v>
      </c>
      <c r="E27" s="597">
        <v>14</v>
      </c>
      <c r="F27" s="597">
        <v>7.5675675675675675</v>
      </c>
      <c r="G27" s="597">
        <v>14</v>
      </c>
      <c r="H27" s="597">
        <v>7.5675675675675675</v>
      </c>
      <c r="I27" s="597">
        <v>16</v>
      </c>
      <c r="J27" s="597">
        <v>8.6486486486486474</v>
      </c>
      <c r="K27" s="1123"/>
    </row>
    <row r="28" spans="2:12">
      <c r="B28" s="11" t="s">
        <v>23</v>
      </c>
      <c r="C28" s="11">
        <v>2</v>
      </c>
      <c r="D28" s="597">
        <v>0.50125313283208017</v>
      </c>
      <c r="E28" s="597">
        <v>3</v>
      </c>
      <c r="F28" s="597">
        <v>1.3392857142857142</v>
      </c>
      <c r="G28" s="597">
        <v>3</v>
      </c>
      <c r="H28" s="597">
        <v>1.3392857142857142</v>
      </c>
      <c r="I28" s="597">
        <v>6</v>
      </c>
      <c r="J28" s="597">
        <v>2.6785714285714284</v>
      </c>
      <c r="K28" s="1123"/>
    </row>
    <row r="29" spans="2:12">
      <c r="B29" s="11" t="s">
        <v>156</v>
      </c>
      <c r="C29" s="11">
        <v>13</v>
      </c>
      <c r="D29" s="597">
        <v>14.130434782608695</v>
      </c>
      <c r="E29" s="597">
        <v>13</v>
      </c>
      <c r="F29" s="597">
        <v>14.130434782608695</v>
      </c>
      <c r="G29" s="597">
        <v>16</v>
      </c>
      <c r="H29" s="597">
        <v>17.391304347826086</v>
      </c>
      <c r="I29" s="597">
        <v>19</v>
      </c>
      <c r="J29" s="597">
        <v>20.652173913043477</v>
      </c>
      <c r="K29" s="1123"/>
    </row>
    <row r="30" spans="2:12">
      <c r="B30" s="11" t="s">
        <v>24</v>
      </c>
      <c r="C30" s="582" t="s">
        <v>46</v>
      </c>
      <c r="D30" s="582" t="s">
        <v>46</v>
      </c>
      <c r="E30" s="597">
        <v>2</v>
      </c>
      <c r="F30" s="597">
        <v>1.1976047904191618</v>
      </c>
      <c r="G30" s="597">
        <v>2</v>
      </c>
      <c r="H30" s="597">
        <v>1.1976047904191618</v>
      </c>
      <c r="I30" s="597">
        <v>5</v>
      </c>
      <c r="J30" s="597">
        <v>2.9940119760479043</v>
      </c>
      <c r="K30" s="1123"/>
    </row>
    <row r="31" spans="2:12">
      <c r="B31" s="11" t="s">
        <v>47</v>
      </c>
      <c r="C31" s="11">
        <v>37</v>
      </c>
      <c r="D31" s="597">
        <v>71.153846153846146</v>
      </c>
      <c r="E31" s="597">
        <v>55</v>
      </c>
      <c r="F31" s="597">
        <v>11.088709677419354</v>
      </c>
      <c r="G31" s="597">
        <v>64</v>
      </c>
      <c r="H31" s="597">
        <v>12.903225806451614</v>
      </c>
      <c r="I31" s="597">
        <v>69</v>
      </c>
      <c r="J31" s="597">
        <v>13.883299798792757</v>
      </c>
      <c r="K31" s="1123"/>
      <c r="L31" s="11"/>
    </row>
    <row r="32" spans="2:12">
      <c r="B32" s="11" t="s">
        <v>20</v>
      </c>
      <c r="C32" s="11">
        <v>5</v>
      </c>
      <c r="D32" s="597">
        <v>33.333333333333336</v>
      </c>
      <c r="E32" s="597">
        <v>9</v>
      </c>
      <c r="F32" s="597">
        <v>17.307692307692307</v>
      </c>
      <c r="G32" s="597">
        <v>10</v>
      </c>
      <c r="H32" s="597">
        <v>19.23076923076923</v>
      </c>
      <c r="I32" s="597">
        <v>11</v>
      </c>
      <c r="J32" s="597">
        <v>21.153846153846153</v>
      </c>
      <c r="K32" s="1123"/>
    </row>
    <row r="33" spans="2:11">
      <c r="B33" s="11" t="s">
        <v>25</v>
      </c>
      <c r="C33" s="11">
        <v>1</v>
      </c>
      <c r="D33" s="597">
        <v>0.20161290322580647</v>
      </c>
      <c r="E33" s="597">
        <v>1</v>
      </c>
      <c r="F33" s="597">
        <v>6.666666666666667</v>
      </c>
      <c r="G33" s="597">
        <v>1</v>
      </c>
      <c r="H33" s="597">
        <v>6.666666666666667</v>
      </c>
      <c r="I33" s="597">
        <v>1</v>
      </c>
      <c r="J33" s="597">
        <v>6.666666666666667</v>
      </c>
      <c r="K33" s="1123"/>
    </row>
    <row r="34" spans="2:11">
      <c r="B34" s="11" t="s">
        <v>26</v>
      </c>
      <c r="C34" s="11">
        <v>22</v>
      </c>
      <c r="D34" s="597">
        <v>7.5085324232081909</v>
      </c>
      <c r="E34" s="597">
        <v>20</v>
      </c>
      <c r="F34" s="597">
        <v>6.8259385665529004</v>
      </c>
      <c r="G34" s="597">
        <v>24</v>
      </c>
      <c r="H34" s="597">
        <v>8.1911262798634805</v>
      </c>
      <c r="I34" s="597">
        <v>19</v>
      </c>
      <c r="J34" s="597">
        <v>6.4406779661016946</v>
      </c>
      <c r="K34" s="1123"/>
    </row>
    <row r="35" spans="2:11">
      <c r="B35" s="11" t="s">
        <v>21</v>
      </c>
      <c r="C35" s="11">
        <v>67</v>
      </c>
      <c r="D35" s="597">
        <v>89.333333333333329</v>
      </c>
      <c r="E35" s="597">
        <v>77</v>
      </c>
      <c r="F35" s="597">
        <v>11.937984496124031</v>
      </c>
      <c r="G35" s="597">
        <v>77</v>
      </c>
      <c r="H35" s="597">
        <v>11.937984496124031</v>
      </c>
      <c r="I35" s="597">
        <v>92</v>
      </c>
      <c r="J35" s="597">
        <v>14.263565891472869</v>
      </c>
      <c r="K35" s="1123"/>
    </row>
    <row r="36" spans="2:11">
      <c r="B36" s="11" t="s">
        <v>38</v>
      </c>
      <c r="C36" s="11">
        <v>3</v>
      </c>
      <c r="D36" s="597">
        <v>0.46511627906976744</v>
      </c>
      <c r="E36" s="597">
        <v>5</v>
      </c>
      <c r="F36" s="597">
        <v>6.666666666666667</v>
      </c>
      <c r="G36" s="597">
        <v>4</v>
      </c>
      <c r="H36" s="597">
        <v>5.333333333333333</v>
      </c>
      <c r="I36" s="597">
        <v>5</v>
      </c>
      <c r="J36" s="597">
        <v>6.666666666666667</v>
      </c>
      <c r="K36" s="1123"/>
    </row>
    <row r="37" spans="2:11">
      <c r="B37" s="601" t="s">
        <v>27</v>
      </c>
      <c r="C37" s="589" t="s">
        <v>46</v>
      </c>
      <c r="D37" s="589" t="s">
        <v>46</v>
      </c>
      <c r="E37" s="1118">
        <v>1</v>
      </c>
      <c r="F37" s="1118">
        <v>0.71942446043165476</v>
      </c>
      <c r="G37" s="1118">
        <v>2</v>
      </c>
      <c r="H37" s="1118">
        <v>1.4388489208633095</v>
      </c>
      <c r="I37" s="1118">
        <v>1</v>
      </c>
      <c r="J37" s="1118">
        <v>0.71942446043165476</v>
      </c>
      <c r="K37" s="1123"/>
    </row>
    <row r="38" spans="2:11">
      <c r="B38" s="11" t="s">
        <v>686</v>
      </c>
      <c r="K38" s="1123"/>
    </row>
    <row r="39" spans="2:11">
      <c r="B39" s="92" t="s">
        <v>337</v>
      </c>
    </row>
  </sheetData>
  <mergeCells count="7">
    <mergeCell ref="B5:B7"/>
    <mergeCell ref="C5:J5"/>
    <mergeCell ref="L5:V5"/>
    <mergeCell ref="C6:D6"/>
    <mergeCell ref="E6:F6"/>
    <mergeCell ref="G6:H6"/>
    <mergeCell ref="I6:J6"/>
  </mergeCells>
  <pageMargins left="0.511811024" right="0.511811024" top="0.78740157499999996" bottom="0.78740157499999996" header="0.31496062000000002" footer="0.31496062000000002"/>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sqref="A1:XFD1048576"/>
    </sheetView>
  </sheetViews>
  <sheetFormatPr defaultRowHeight="15"/>
  <cols>
    <col min="1" max="1" width="15.28515625" style="3" customWidth="1"/>
    <col min="2" max="5" width="9.5703125" style="3" customWidth="1"/>
    <col min="6" max="16384" width="9.140625" style="3"/>
  </cols>
  <sheetData>
    <row r="1" spans="1:5">
      <c r="A1" s="977" t="s">
        <v>689</v>
      </c>
      <c r="B1" s="344"/>
      <c r="C1" s="344"/>
      <c r="D1" s="344"/>
      <c r="E1" s="344"/>
    </row>
    <row r="2" spans="1:5">
      <c r="A2" s="344" t="s">
        <v>654</v>
      </c>
      <c r="B2" s="344"/>
      <c r="C2" s="344"/>
      <c r="D2" s="344"/>
      <c r="E2" s="344"/>
    </row>
    <row r="3" spans="1:5">
      <c r="A3" s="344" t="s">
        <v>982</v>
      </c>
      <c r="B3" s="344"/>
      <c r="C3" s="344"/>
      <c r="D3" s="344"/>
      <c r="E3" s="344"/>
    </row>
    <row r="4" spans="1:5">
      <c r="A4" s="344"/>
      <c r="B4" s="344"/>
      <c r="C4" s="344"/>
      <c r="D4" s="344"/>
      <c r="E4" s="344"/>
    </row>
    <row r="5" spans="1:5">
      <c r="A5" s="1013"/>
      <c r="B5" s="1013">
        <v>2006</v>
      </c>
      <c r="C5" s="1013">
        <v>2009</v>
      </c>
      <c r="D5" s="1013">
        <v>2012</v>
      </c>
      <c r="E5" s="1013">
        <v>2014</v>
      </c>
    </row>
    <row r="6" spans="1:5">
      <c r="A6" s="1013" t="s">
        <v>656</v>
      </c>
      <c r="B6" s="1014">
        <v>76.286353467561526</v>
      </c>
      <c r="C6" s="1014">
        <v>68.965517241379317</v>
      </c>
      <c r="D6" s="1014">
        <v>69.781931464174463</v>
      </c>
      <c r="E6" s="1014">
        <v>71.531791907514446</v>
      </c>
    </row>
    <row r="7" spans="1:5">
      <c r="A7" s="1013" t="s">
        <v>657</v>
      </c>
      <c r="B7" s="1014">
        <v>44.071588366890381</v>
      </c>
      <c r="C7" s="1014">
        <v>63.448275862068968</v>
      </c>
      <c r="D7" s="1014">
        <v>60.903426791277262</v>
      </c>
      <c r="E7" s="1014">
        <v>63.005780346820806</v>
      </c>
    </row>
    <row r="8" spans="1:5">
      <c r="A8" s="1013" t="s">
        <v>658</v>
      </c>
      <c r="B8" s="1014">
        <v>47.427293064876963</v>
      </c>
      <c r="C8" s="1014">
        <v>51.551724137931039</v>
      </c>
      <c r="D8" s="1014">
        <v>50.311526479750782</v>
      </c>
      <c r="E8" s="1014">
        <v>51.734104046242777</v>
      </c>
    </row>
    <row r="9" spans="1:5">
      <c r="A9" s="1013" t="s">
        <v>659</v>
      </c>
      <c r="B9" s="1014">
        <v>24.608501118568235</v>
      </c>
      <c r="C9" s="1014">
        <v>32.758620689655174</v>
      </c>
      <c r="D9" s="1014">
        <v>30.529595015576323</v>
      </c>
      <c r="E9" s="1014">
        <v>28.179190751445088</v>
      </c>
    </row>
    <row r="10" spans="1:5">
      <c r="A10" s="344" t="s">
        <v>655</v>
      </c>
      <c r="B10" s="344"/>
      <c r="C10" s="344"/>
      <c r="D10" s="344"/>
      <c r="E10" s="344"/>
    </row>
    <row r="11" spans="1:5">
      <c r="A11" s="344"/>
      <c r="B11" s="344"/>
      <c r="C11" s="344"/>
      <c r="D11" s="344"/>
      <c r="E11" s="344"/>
    </row>
    <row r="12" spans="1:5">
      <c r="A12" s="344"/>
      <c r="B12" s="344"/>
      <c r="C12" s="344"/>
      <c r="D12" s="344"/>
      <c r="E12" s="344"/>
    </row>
    <row r="13" spans="1:5">
      <c r="A13" s="344"/>
      <c r="B13" s="344"/>
      <c r="C13" s="344"/>
      <c r="D13" s="344"/>
      <c r="E13" s="344"/>
    </row>
  </sheetData>
  <pageMargins left="0.511811024" right="0.511811024" top="0.78740157499999996" bottom="0.78740157499999996" header="0.31496062000000002" footer="0.31496062000000002"/>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sqref="A1:XFD1048576"/>
    </sheetView>
  </sheetViews>
  <sheetFormatPr defaultRowHeight="11.25"/>
  <cols>
    <col min="1" max="1" width="15" style="344" customWidth="1"/>
    <col min="2" max="16384" width="9.140625" style="344"/>
  </cols>
  <sheetData>
    <row r="1" spans="1:2">
      <c r="A1" s="977" t="s">
        <v>690</v>
      </c>
    </row>
    <row r="2" spans="1:2">
      <c r="A2" s="344" t="s">
        <v>674</v>
      </c>
    </row>
    <row r="5" spans="1:2">
      <c r="A5" s="1015" t="s">
        <v>514</v>
      </c>
      <c r="B5" s="1015" t="s">
        <v>462</v>
      </c>
    </row>
    <row r="6" spans="1:2">
      <c r="A6" s="1013" t="s">
        <v>675</v>
      </c>
      <c r="B6" s="1016">
        <v>3.8872691933916426</v>
      </c>
    </row>
    <row r="7" spans="1:2">
      <c r="A7" s="1013" t="s">
        <v>676</v>
      </c>
      <c r="B7" s="1016">
        <v>1.1661807580174928</v>
      </c>
    </row>
    <row r="8" spans="1:2">
      <c r="A8" s="1013" t="s">
        <v>677</v>
      </c>
      <c r="B8" s="1016">
        <v>3.8872691933916426</v>
      </c>
    </row>
    <row r="9" spans="1:2">
      <c r="A9" s="1013" t="s">
        <v>678</v>
      </c>
      <c r="B9" s="1016">
        <v>8.940719144800779</v>
      </c>
    </row>
    <row r="10" spans="1:2">
      <c r="A10" s="1013" t="s">
        <v>679</v>
      </c>
      <c r="B10" s="1016">
        <v>8.940719144800779</v>
      </c>
    </row>
    <row r="11" spans="1:2">
      <c r="A11" s="1013" t="s">
        <v>680</v>
      </c>
      <c r="B11" s="1016">
        <v>8.4548104956268233</v>
      </c>
    </row>
    <row r="12" spans="1:2">
      <c r="A12" s="1013" t="s">
        <v>681</v>
      </c>
      <c r="B12" s="1016">
        <v>15.646258503401361</v>
      </c>
    </row>
    <row r="13" spans="1:2">
      <c r="A13" s="1013" t="s">
        <v>682</v>
      </c>
      <c r="B13" s="1016">
        <v>18.950437317784257</v>
      </c>
    </row>
    <row r="14" spans="1:2">
      <c r="A14" s="1013" t="s">
        <v>683</v>
      </c>
      <c r="B14" s="1016">
        <v>17.687074829931973</v>
      </c>
    </row>
    <row r="15" spans="1:2">
      <c r="A15" s="1013" t="s">
        <v>684</v>
      </c>
      <c r="B15" s="1016">
        <v>12.439261418853256</v>
      </c>
    </row>
    <row r="16" spans="1:2">
      <c r="A16" s="344" t="s">
        <v>655</v>
      </c>
    </row>
    <row r="38" spans="3:3">
      <c r="C38" s="1134"/>
    </row>
  </sheetData>
  <pageMargins left="0.511811024" right="0.511811024" top="0.78740157499999996" bottom="0.78740157499999996" header="0.31496062000000002" footer="0.31496062000000002"/>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selection sqref="A1:XFD1048576"/>
    </sheetView>
  </sheetViews>
  <sheetFormatPr defaultRowHeight="11.25"/>
  <cols>
    <col min="1" max="1" width="19.5703125" style="92" bestFit="1" customWidth="1"/>
    <col min="2" max="7" width="14" style="92" customWidth="1"/>
    <col min="8" max="16384" width="9.140625" style="92"/>
  </cols>
  <sheetData>
    <row r="1" spans="1:12">
      <c r="A1" s="156" t="s">
        <v>1043</v>
      </c>
    </row>
    <row r="2" spans="1:12">
      <c r="A2" s="92" t="s">
        <v>907</v>
      </c>
      <c r="G2" s="11"/>
      <c r="H2" s="11"/>
      <c r="I2" s="11"/>
      <c r="J2" s="11"/>
      <c r="K2" s="11"/>
      <c r="L2" s="11"/>
    </row>
    <row r="3" spans="1:12">
      <c r="A3" s="608" t="s">
        <v>1008</v>
      </c>
      <c r="G3" s="11"/>
      <c r="H3" s="11"/>
      <c r="I3" s="11"/>
      <c r="J3" s="11"/>
      <c r="K3" s="11"/>
      <c r="L3" s="11"/>
    </row>
    <row r="4" spans="1:12">
      <c r="A4" s="608"/>
      <c r="G4" s="11"/>
      <c r="H4" s="11"/>
      <c r="I4" s="11"/>
      <c r="J4" s="11"/>
      <c r="K4" s="11"/>
      <c r="L4" s="11"/>
    </row>
    <row r="5" spans="1:12">
      <c r="A5" s="1290" t="s">
        <v>1009</v>
      </c>
      <c r="B5" s="1225" t="s">
        <v>660</v>
      </c>
      <c r="C5" s="1225"/>
      <c r="D5" s="1225"/>
      <c r="E5" s="1225"/>
      <c r="F5" s="1225"/>
      <c r="G5" s="1225"/>
      <c r="H5" s="11"/>
      <c r="I5" s="11"/>
      <c r="J5" s="11"/>
      <c r="K5" s="11"/>
      <c r="L5" s="11"/>
    </row>
    <row r="6" spans="1:12" s="1109" customFormat="1" ht="90">
      <c r="A6" s="1219"/>
      <c r="B6" s="801" t="s">
        <v>661</v>
      </c>
      <c r="C6" s="801" t="s">
        <v>662</v>
      </c>
      <c r="D6" s="801" t="s">
        <v>663</v>
      </c>
      <c r="E6" s="801" t="s">
        <v>664</v>
      </c>
      <c r="F6" s="801" t="s">
        <v>665</v>
      </c>
      <c r="G6" s="777" t="s">
        <v>666</v>
      </c>
      <c r="H6" s="1124"/>
      <c r="I6" s="1124"/>
      <c r="J6" s="1125"/>
      <c r="K6" s="1112"/>
      <c r="L6" s="1112"/>
    </row>
    <row r="7" spans="1:12">
      <c r="A7" s="11"/>
      <c r="B7" s="11"/>
      <c r="C7" s="11"/>
      <c r="D7" s="11"/>
      <c r="E7" s="11"/>
      <c r="F7" s="11"/>
      <c r="G7" s="1126"/>
      <c r="H7" s="1126"/>
      <c r="I7" s="1126"/>
      <c r="J7" s="356"/>
      <c r="K7" s="11"/>
      <c r="L7" s="11"/>
    </row>
    <row r="8" spans="1:12">
      <c r="A8" s="785" t="s">
        <v>7</v>
      </c>
      <c r="B8" s="1043">
        <v>240</v>
      </c>
      <c r="C8" s="1121">
        <v>22.201665124884364</v>
      </c>
      <c r="D8" s="1043">
        <v>152</v>
      </c>
      <c r="E8" s="1127">
        <v>14.061054579093431</v>
      </c>
      <c r="F8" s="1043">
        <v>58</v>
      </c>
      <c r="G8" s="1044">
        <v>5.3654024051803884</v>
      </c>
      <c r="H8" s="1126"/>
      <c r="I8" s="1126"/>
      <c r="J8" s="356"/>
      <c r="K8" s="11"/>
      <c r="L8" s="11"/>
    </row>
    <row r="9" spans="1:12">
      <c r="A9" s="11"/>
      <c r="B9" s="11"/>
      <c r="C9" s="11"/>
      <c r="D9" s="11"/>
      <c r="E9" s="1128"/>
      <c r="F9" s="11"/>
      <c r="G9" s="1126"/>
      <c r="H9" s="1126"/>
      <c r="I9" s="1126"/>
      <c r="J9" s="356"/>
      <c r="K9" s="11"/>
      <c r="L9" s="11"/>
    </row>
    <row r="10" spans="1:12">
      <c r="A10" s="49" t="s">
        <v>667</v>
      </c>
      <c r="B10" s="1129">
        <v>3</v>
      </c>
      <c r="C10" s="1122">
        <v>8.8235294117646994</v>
      </c>
      <c r="D10" s="1130" t="s">
        <v>46</v>
      </c>
      <c r="E10" s="1130" t="s">
        <v>46</v>
      </c>
      <c r="F10" s="1130" t="s">
        <v>46</v>
      </c>
      <c r="G10" s="1130" t="s">
        <v>46</v>
      </c>
      <c r="H10" s="1126"/>
      <c r="I10" s="1126"/>
      <c r="J10" s="356"/>
      <c r="K10" s="11"/>
      <c r="L10" s="11"/>
    </row>
    <row r="11" spans="1:12">
      <c r="A11" s="11" t="s">
        <v>668</v>
      </c>
      <c r="B11" s="1126">
        <v>7</v>
      </c>
      <c r="C11" s="597">
        <v>9.3333333333333339</v>
      </c>
      <c r="D11" s="11">
        <v>4</v>
      </c>
      <c r="E11" s="1128">
        <v>5.333333333333333</v>
      </c>
      <c r="F11" s="1131" t="s">
        <v>46</v>
      </c>
      <c r="G11" s="1131" t="s">
        <v>46</v>
      </c>
      <c r="H11" s="1126"/>
      <c r="I11" s="1126"/>
      <c r="J11" s="356"/>
      <c r="K11" s="11"/>
      <c r="L11" s="11"/>
    </row>
    <row r="12" spans="1:12">
      <c r="A12" s="11" t="s">
        <v>669</v>
      </c>
      <c r="B12" s="1126">
        <v>23</v>
      </c>
      <c r="C12" s="597">
        <v>9.3495934959349594</v>
      </c>
      <c r="D12" s="11">
        <v>8</v>
      </c>
      <c r="E12" s="1128">
        <v>3.2520325203252032</v>
      </c>
      <c r="F12" s="11">
        <v>1</v>
      </c>
      <c r="G12" s="356">
        <v>2.46</v>
      </c>
      <c r="H12" s="1126"/>
      <c r="I12" s="1126"/>
      <c r="J12" s="356"/>
      <c r="K12" s="11"/>
      <c r="L12" s="11"/>
    </row>
    <row r="13" spans="1:12">
      <c r="A13" s="11" t="s">
        <v>670</v>
      </c>
      <c r="B13" s="1126">
        <v>57</v>
      </c>
      <c r="C13" s="597">
        <v>17.168674698795183</v>
      </c>
      <c r="D13" s="11">
        <v>29</v>
      </c>
      <c r="E13" s="1128">
        <v>8.7349397590361448</v>
      </c>
      <c r="F13" s="11">
        <v>6</v>
      </c>
      <c r="G13" s="356">
        <v>1.8072289156626506</v>
      </c>
      <c r="H13" s="1126"/>
      <c r="I13" s="1126"/>
      <c r="J13" s="11"/>
      <c r="K13" s="11"/>
      <c r="L13" s="11"/>
    </row>
    <row r="14" spans="1:12">
      <c r="A14" s="11" t="s">
        <v>671</v>
      </c>
      <c r="B14" s="1126">
        <v>48</v>
      </c>
      <c r="C14" s="597">
        <v>27.586206896551726</v>
      </c>
      <c r="D14" s="11">
        <v>34</v>
      </c>
      <c r="E14" s="1128">
        <v>19.540229885057471</v>
      </c>
      <c r="F14" s="11">
        <v>14</v>
      </c>
      <c r="G14" s="356">
        <v>8.0459770114942533</v>
      </c>
      <c r="H14" s="11"/>
      <c r="I14" s="11"/>
      <c r="J14" s="11"/>
      <c r="K14" s="11"/>
      <c r="L14" s="11"/>
    </row>
    <row r="15" spans="1:12">
      <c r="A15" s="11" t="s">
        <v>672</v>
      </c>
      <c r="B15" s="1126">
        <v>86</v>
      </c>
      <c r="C15" s="597">
        <v>45.98930481283422</v>
      </c>
      <c r="D15" s="11">
        <v>62</v>
      </c>
      <c r="E15" s="1128">
        <v>33.155080213903744</v>
      </c>
      <c r="F15" s="11">
        <v>30</v>
      </c>
      <c r="G15" s="356">
        <v>16.042780748663102</v>
      </c>
      <c r="H15" s="11"/>
      <c r="I15" s="11"/>
      <c r="J15" s="11"/>
      <c r="K15" s="11"/>
      <c r="L15" s="11"/>
    </row>
    <row r="16" spans="1:12">
      <c r="A16" s="601" t="s">
        <v>673</v>
      </c>
      <c r="B16" s="1132">
        <v>16</v>
      </c>
      <c r="C16" s="1118">
        <v>48.484848484848484</v>
      </c>
      <c r="D16" s="601">
        <v>15</v>
      </c>
      <c r="E16" s="1133">
        <v>45.454545454545453</v>
      </c>
      <c r="F16" s="601">
        <v>7</v>
      </c>
      <c r="G16" s="591">
        <v>21.212121212121211</v>
      </c>
      <c r="H16" s="11"/>
      <c r="I16" s="11"/>
      <c r="J16" s="11"/>
      <c r="K16" s="11"/>
      <c r="L16" s="11"/>
    </row>
    <row r="17" spans="1:12">
      <c r="A17" s="92" t="s">
        <v>692</v>
      </c>
      <c r="G17" s="11"/>
      <c r="H17" s="11"/>
      <c r="I17" s="11"/>
      <c r="J17" s="11"/>
      <c r="K17" s="11"/>
      <c r="L17" s="11"/>
    </row>
    <row r="18" spans="1:12">
      <c r="A18" s="92" t="s">
        <v>337</v>
      </c>
      <c r="G18" s="11"/>
      <c r="H18" s="11"/>
      <c r="I18" s="11"/>
      <c r="J18" s="11"/>
      <c r="K18" s="11"/>
      <c r="L18" s="11"/>
    </row>
  </sheetData>
  <mergeCells count="2">
    <mergeCell ref="B5:G5"/>
    <mergeCell ref="A5:A6"/>
  </mergeCells>
  <pageMargins left="0.511811024" right="0.511811024" top="0.78740157499999996" bottom="0.78740157499999996" header="0.31496062000000002" footer="0.31496062000000002"/>
  <pageSetup paperSize="9" orientation="portrait"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sqref="A1:XFD1048576"/>
    </sheetView>
  </sheetViews>
  <sheetFormatPr defaultRowHeight="11.25"/>
  <cols>
    <col min="1" max="1" width="21.5703125" style="8" customWidth="1"/>
    <col min="2" max="2" width="21" style="8" customWidth="1"/>
    <col min="3" max="256" width="9.140625" style="8"/>
    <col min="257" max="257" width="25.85546875" style="8" customWidth="1"/>
    <col min="258" max="258" width="21" style="8" customWidth="1"/>
    <col min="259" max="512" width="9.140625" style="8"/>
    <col min="513" max="513" width="25.85546875" style="8" customWidth="1"/>
    <col min="514" max="514" width="21" style="8" customWidth="1"/>
    <col min="515" max="768" width="9.140625" style="8"/>
    <col min="769" max="769" width="25.85546875" style="8" customWidth="1"/>
    <col min="770" max="770" width="21" style="8" customWidth="1"/>
    <col min="771" max="1024" width="9.140625" style="8"/>
    <col min="1025" max="1025" width="25.85546875" style="8" customWidth="1"/>
    <col min="1026" max="1026" width="21" style="8" customWidth="1"/>
    <col min="1027" max="1280" width="9.140625" style="8"/>
    <col min="1281" max="1281" width="25.85546875" style="8" customWidth="1"/>
    <col min="1282" max="1282" width="21" style="8" customWidth="1"/>
    <col min="1283" max="1536" width="9.140625" style="8"/>
    <col min="1537" max="1537" width="25.85546875" style="8" customWidth="1"/>
    <col min="1538" max="1538" width="21" style="8" customWidth="1"/>
    <col min="1539" max="1792" width="9.140625" style="8"/>
    <col min="1793" max="1793" width="25.85546875" style="8" customWidth="1"/>
    <col min="1794" max="1794" width="21" style="8" customWidth="1"/>
    <col min="1795" max="2048" width="9.140625" style="8"/>
    <col min="2049" max="2049" width="25.85546875" style="8" customWidth="1"/>
    <col min="2050" max="2050" width="21" style="8" customWidth="1"/>
    <col min="2051" max="2304" width="9.140625" style="8"/>
    <col min="2305" max="2305" width="25.85546875" style="8" customWidth="1"/>
    <col min="2306" max="2306" width="21" style="8" customWidth="1"/>
    <col min="2307" max="2560" width="9.140625" style="8"/>
    <col min="2561" max="2561" width="25.85546875" style="8" customWidth="1"/>
    <col min="2562" max="2562" width="21" style="8" customWidth="1"/>
    <col min="2563" max="2816" width="9.140625" style="8"/>
    <col min="2817" max="2817" width="25.85546875" style="8" customWidth="1"/>
    <col min="2818" max="2818" width="21" style="8" customWidth="1"/>
    <col min="2819" max="3072" width="9.140625" style="8"/>
    <col min="3073" max="3073" width="25.85546875" style="8" customWidth="1"/>
    <col min="3074" max="3074" width="21" style="8" customWidth="1"/>
    <col min="3075" max="3328" width="9.140625" style="8"/>
    <col min="3329" max="3329" width="25.85546875" style="8" customWidth="1"/>
    <col min="3330" max="3330" width="21" style="8" customWidth="1"/>
    <col min="3331" max="3584" width="9.140625" style="8"/>
    <col min="3585" max="3585" width="25.85546875" style="8" customWidth="1"/>
    <col min="3586" max="3586" width="21" style="8" customWidth="1"/>
    <col min="3587" max="3840" width="9.140625" style="8"/>
    <col min="3841" max="3841" width="25.85546875" style="8" customWidth="1"/>
    <col min="3842" max="3842" width="21" style="8" customWidth="1"/>
    <col min="3843" max="4096" width="9.140625" style="8"/>
    <col min="4097" max="4097" width="25.85546875" style="8" customWidth="1"/>
    <col min="4098" max="4098" width="21" style="8" customWidth="1"/>
    <col min="4099" max="4352" width="9.140625" style="8"/>
    <col min="4353" max="4353" width="25.85546875" style="8" customWidth="1"/>
    <col min="4354" max="4354" width="21" style="8" customWidth="1"/>
    <col min="4355" max="4608" width="9.140625" style="8"/>
    <col min="4609" max="4609" width="25.85546875" style="8" customWidth="1"/>
    <col min="4610" max="4610" width="21" style="8" customWidth="1"/>
    <col min="4611" max="4864" width="9.140625" style="8"/>
    <col min="4865" max="4865" width="25.85546875" style="8" customWidth="1"/>
    <col min="4866" max="4866" width="21" style="8" customWidth="1"/>
    <col min="4867" max="5120" width="9.140625" style="8"/>
    <col min="5121" max="5121" width="25.85546875" style="8" customWidth="1"/>
    <col min="5122" max="5122" width="21" style="8" customWidth="1"/>
    <col min="5123" max="5376" width="9.140625" style="8"/>
    <col min="5377" max="5377" width="25.85546875" style="8" customWidth="1"/>
    <col min="5378" max="5378" width="21" style="8" customWidth="1"/>
    <col min="5379" max="5632" width="9.140625" style="8"/>
    <col min="5633" max="5633" width="25.85546875" style="8" customWidth="1"/>
    <col min="5634" max="5634" width="21" style="8" customWidth="1"/>
    <col min="5635" max="5888" width="9.140625" style="8"/>
    <col min="5889" max="5889" width="25.85546875" style="8" customWidth="1"/>
    <col min="5890" max="5890" width="21" style="8" customWidth="1"/>
    <col min="5891" max="6144" width="9.140625" style="8"/>
    <col min="6145" max="6145" width="25.85546875" style="8" customWidth="1"/>
    <col min="6146" max="6146" width="21" style="8" customWidth="1"/>
    <col min="6147" max="6400" width="9.140625" style="8"/>
    <col min="6401" max="6401" width="25.85546875" style="8" customWidth="1"/>
    <col min="6402" max="6402" width="21" style="8" customWidth="1"/>
    <col min="6403" max="6656" width="9.140625" style="8"/>
    <col min="6657" max="6657" width="25.85546875" style="8" customWidth="1"/>
    <col min="6658" max="6658" width="21" style="8" customWidth="1"/>
    <col min="6659" max="6912" width="9.140625" style="8"/>
    <col min="6913" max="6913" width="25.85546875" style="8" customWidth="1"/>
    <col min="6914" max="6914" width="21" style="8" customWidth="1"/>
    <col min="6915" max="7168" width="9.140625" style="8"/>
    <col min="7169" max="7169" width="25.85546875" style="8" customWidth="1"/>
    <col min="7170" max="7170" width="21" style="8" customWidth="1"/>
    <col min="7171" max="7424" width="9.140625" style="8"/>
    <col min="7425" max="7425" width="25.85546875" style="8" customWidth="1"/>
    <col min="7426" max="7426" width="21" style="8" customWidth="1"/>
    <col min="7427" max="7680" width="9.140625" style="8"/>
    <col min="7681" max="7681" width="25.85546875" style="8" customWidth="1"/>
    <col min="7682" max="7682" width="21" style="8" customWidth="1"/>
    <col min="7683" max="7936" width="9.140625" style="8"/>
    <col min="7937" max="7937" width="25.85546875" style="8" customWidth="1"/>
    <col min="7938" max="7938" width="21" style="8" customWidth="1"/>
    <col min="7939" max="8192" width="9.140625" style="8"/>
    <col min="8193" max="8193" width="25.85546875" style="8" customWidth="1"/>
    <col min="8194" max="8194" width="21" style="8" customWidth="1"/>
    <col min="8195" max="8448" width="9.140625" style="8"/>
    <col min="8449" max="8449" width="25.85546875" style="8" customWidth="1"/>
    <col min="8450" max="8450" width="21" style="8" customWidth="1"/>
    <col min="8451" max="8704" width="9.140625" style="8"/>
    <col min="8705" max="8705" width="25.85546875" style="8" customWidth="1"/>
    <col min="8706" max="8706" width="21" style="8" customWidth="1"/>
    <col min="8707" max="8960" width="9.140625" style="8"/>
    <col min="8961" max="8961" width="25.85546875" style="8" customWidth="1"/>
    <col min="8962" max="8962" width="21" style="8" customWidth="1"/>
    <col min="8963" max="9216" width="9.140625" style="8"/>
    <col min="9217" max="9217" width="25.85546875" style="8" customWidth="1"/>
    <col min="9218" max="9218" width="21" style="8" customWidth="1"/>
    <col min="9219" max="9472" width="9.140625" style="8"/>
    <col min="9473" max="9473" width="25.85546875" style="8" customWidth="1"/>
    <col min="9474" max="9474" width="21" style="8" customWidth="1"/>
    <col min="9475" max="9728" width="9.140625" style="8"/>
    <col min="9729" max="9729" width="25.85546875" style="8" customWidth="1"/>
    <col min="9730" max="9730" width="21" style="8" customWidth="1"/>
    <col min="9731" max="9984" width="9.140625" style="8"/>
    <col min="9985" max="9985" width="25.85546875" style="8" customWidth="1"/>
    <col min="9986" max="9986" width="21" style="8" customWidth="1"/>
    <col min="9987" max="10240" width="9.140625" style="8"/>
    <col min="10241" max="10241" width="25.85546875" style="8" customWidth="1"/>
    <col min="10242" max="10242" width="21" style="8" customWidth="1"/>
    <col min="10243" max="10496" width="9.140625" style="8"/>
    <col min="10497" max="10497" width="25.85546875" style="8" customWidth="1"/>
    <col min="10498" max="10498" width="21" style="8" customWidth="1"/>
    <col min="10499" max="10752" width="9.140625" style="8"/>
    <col min="10753" max="10753" width="25.85546875" style="8" customWidth="1"/>
    <col min="10754" max="10754" width="21" style="8" customWidth="1"/>
    <col min="10755" max="11008" width="9.140625" style="8"/>
    <col min="11009" max="11009" width="25.85546875" style="8" customWidth="1"/>
    <col min="11010" max="11010" width="21" style="8" customWidth="1"/>
    <col min="11011" max="11264" width="9.140625" style="8"/>
    <col min="11265" max="11265" width="25.85546875" style="8" customWidth="1"/>
    <col min="11266" max="11266" width="21" style="8" customWidth="1"/>
    <col min="11267" max="11520" width="9.140625" style="8"/>
    <col min="11521" max="11521" width="25.85546875" style="8" customWidth="1"/>
    <col min="11522" max="11522" width="21" style="8" customWidth="1"/>
    <col min="11523" max="11776" width="9.140625" style="8"/>
    <col min="11777" max="11777" width="25.85546875" style="8" customWidth="1"/>
    <col min="11778" max="11778" width="21" style="8" customWidth="1"/>
    <col min="11779" max="12032" width="9.140625" style="8"/>
    <col min="12033" max="12033" width="25.85546875" style="8" customWidth="1"/>
    <col min="12034" max="12034" width="21" style="8" customWidth="1"/>
    <col min="12035" max="12288" width="9.140625" style="8"/>
    <col min="12289" max="12289" width="25.85546875" style="8" customWidth="1"/>
    <col min="12290" max="12290" width="21" style="8" customWidth="1"/>
    <col min="12291" max="12544" width="9.140625" style="8"/>
    <col min="12545" max="12545" width="25.85546875" style="8" customWidth="1"/>
    <col min="12546" max="12546" width="21" style="8" customWidth="1"/>
    <col min="12547" max="12800" width="9.140625" style="8"/>
    <col min="12801" max="12801" width="25.85546875" style="8" customWidth="1"/>
    <col min="12802" max="12802" width="21" style="8" customWidth="1"/>
    <col min="12803" max="13056" width="9.140625" style="8"/>
    <col min="13057" max="13057" width="25.85546875" style="8" customWidth="1"/>
    <col min="13058" max="13058" width="21" style="8" customWidth="1"/>
    <col min="13059" max="13312" width="9.140625" style="8"/>
    <col min="13313" max="13313" width="25.85546875" style="8" customWidth="1"/>
    <col min="13314" max="13314" width="21" style="8" customWidth="1"/>
    <col min="13315" max="13568" width="9.140625" style="8"/>
    <col min="13569" max="13569" width="25.85546875" style="8" customWidth="1"/>
    <col min="13570" max="13570" width="21" style="8" customWidth="1"/>
    <col min="13571" max="13824" width="9.140625" style="8"/>
    <col min="13825" max="13825" width="25.85546875" style="8" customWidth="1"/>
    <col min="13826" max="13826" width="21" style="8" customWidth="1"/>
    <col min="13827" max="14080" width="9.140625" style="8"/>
    <col min="14081" max="14081" width="25.85546875" style="8" customWidth="1"/>
    <col min="14082" max="14082" width="21" style="8" customWidth="1"/>
    <col min="14083" max="14336" width="9.140625" style="8"/>
    <col min="14337" max="14337" width="25.85546875" style="8" customWidth="1"/>
    <col min="14338" max="14338" width="21" style="8" customWidth="1"/>
    <col min="14339" max="14592" width="9.140625" style="8"/>
    <col min="14593" max="14593" width="25.85546875" style="8" customWidth="1"/>
    <col min="14594" max="14594" width="21" style="8" customWidth="1"/>
    <col min="14595" max="14848" width="9.140625" style="8"/>
    <col min="14849" max="14849" width="25.85546875" style="8" customWidth="1"/>
    <col min="14850" max="14850" width="21" style="8" customWidth="1"/>
    <col min="14851" max="15104" width="9.140625" style="8"/>
    <col min="15105" max="15105" width="25.85546875" style="8" customWidth="1"/>
    <col min="15106" max="15106" width="21" style="8" customWidth="1"/>
    <col min="15107" max="15360" width="9.140625" style="8"/>
    <col min="15361" max="15361" width="25.85546875" style="8" customWidth="1"/>
    <col min="15362" max="15362" width="21" style="8" customWidth="1"/>
    <col min="15363" max="15616" width="9.140625" style="8"/>
    <col min="15617" max="15617" width="25.85546875" style="8" customWidth="1"/>
    <col min="15618" max="15618" width="21" style="8" customWidth="1"/>
    <col min="15619" max="15872" width="9.140625" style="8"/>
    <col min="15873" max="15873" width="25.85546875" style="8" customWidth="1"/>
    <col min="15874" max="15874" width="21" style="8" customWidth="1"/>
    <col min="15875" max="16128" width="9.140625" style="8"/>
    <col min="16129" max="16129" width="25.85546875" style="8" customWidth="1"/>
    <col min="16130" max="16130" width="21" style="8" customWidth="1"/>
    <col min="16131" max="16384" width="9.140625" style="8"/>
  </cols>
  <sheetData>
    <row r="1" spans="1:2">
      <c r="A1" s="734" t="s">
        <v>951</v>
      </c>
    </row>
    <row r="2" spans="1:2">
      <c r="A2" s="8" t="s">
        <v>785</v>
      </c>
    </row>
    <row r="4" spans="1:2">
      <c r="A4" s="1020" t="s">
        <v>799</v>
      </c>
      <c r="B4" s="1023">
        <v>49.931775579035644</v>
      </c>
    </row>
    <row r="5" spans="1:2">
      <c r="A5" s="1020" t="s">
        <v>800</v>
      </c>
      <c r="B5" s="1023">
        <v>2.8624428410012572</v>
      </c>
    </row>
    <row r="6" spans="1:2">
      <c r="A6" s="1020" t="s">
        <v>801</v>
      </c>
      <c r="B6" s="1023">
        <v>45.27016245525202</v>
      </c>
    </row>
    <row r="7" spans="1:2">
      <c r="A7" s="1020" t="s">
        <v>802</v>
      </c>
      <c r="B7" s="1023">
        <v>1.9356191247107555</v>
      </c>
    </row>
    <row r="8" spans="1:2">
      <c r="A8" s="626" t="s">
        <v>803</v>
      </c>
    </row>
  </sheetData>
  <pageMargins left="0.511811024" right="0.511811024" top="0.78740157499999996" bottom="0.78740157499999996" header="0.31496062000000002" footer="0.31496062000000002"/>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sqref="A1:XFD1048576"/>
    </sheetView>
  </sheetViews>
  <sheetFormatPr defaultRowHeight="11.25"/>
  <cols>
    <col min="1" max="1" width="34.42578125" style="8" customWidth="1"/>
    <col min="2" max="256" width="9.140625" style="8"/>
    <col min="257" max="257" width="34.42578125" style="8" customWidth="1"/>
    <col min="258" max="512" width="9.140625" style="8"/>
    <col min="513" max="513" width="34.42578125" style="8" customWidth="1"/>
    <col min="514" max="768" width="9.140625" style="8"/>
    <col min="769" max="769" width="34.42578125" style="8" customWidth="1"/>
    <col min="770" max="1024" width="9.140625" style="8"/>
    <col min="1025" max="1025" width="34.42578125" style="8" customWidth="1"/>
    <col min="1026" max="1280" width="9.140625" style="8"/>
    <col min="1281" max="1281" width="34.42578125" style="8" customWidth="1"/>
    <col min="1282" max="1536" width="9.140625" style="8"/>
    <col min="1537" max="1537" width="34.42578125" style="8" customWidth="1"/>
    <col min="1538" max="1792" width="9.140625" style="8"/>
    <col min="1793" max="1793" width="34.42578125" style="8" customWidth="1"/>
    <col min="1794" max="2048" width="9.140625" style="8"/>
    <col min="2049" max="2049" width="34.42578125" style="8" customWidth="1"/>
    <col min="2050" max="2304" width="9.140625" style="8"/>
    <col min="2305" max="2305" width="34.42578125" style="8" customWidth="1"/>
    <col min="2306" max="2560" width="9.140625" style="8"/>
    <col min="2561" max="2561" width="34.42578125" style="8" customWidth="1"/>
    <col min="2562" max="2816" width="9.140625" style="8"/>
    <col min="2817" max="2817" width="34.42578125" style="8" customWidth="1"/>
    <col min="2818" max="3072" width="9.140625" style="8"/>
    <col min="3073" max="3073" width="34.42578125" style="8" customWidth="1"/>
    <col min="3074" max="3328" width="9.140625" style="8"/>
    <col min="3329" max="3329" width="34.42578125" style="8" customWidth="1"/>
    <col min="3330" max="3584" width="9.140625" style="8"/>
    <col min="3585" max="3585" width="34.42578125" style="8" customWidth="1"/>
    <col min="3586" max="3840" width="9.140625" style="8"/>
    <col min="3841" max="3841" width="34.42578125" style="8" customWidth="1"/>
    <col min="3842" max="4096" width="9.140625" style="8"/>
    <col min="4097" max="4097" width="34.42578125" style="8" customWidth="1"/>
    <col min="4098" max="4352" width="9.140625" style="8"/>
    <col min="4353" max="4353" width="34.42578125" style="8" customWidth="1"/>
    <col min="4354" max="4608" width="9.140625" style="8"/>
    <col min="4609" max="4609" width="34.42578125" style="8" customWidth="1"/>
    <col min="4610" max="4864" width="9.140625" style="8"/>
    <col min="4865" max="4865" width="34.42578125" style="8" customWidth="1"/>
    <col min="4866" max="5120" width="9.140625" style="8"/>
    <col min="5121" max="5121" width="34.42578125" style="8" customWidth="1"/>
    <col min="5122" max="5376" width="9.140625" style="8"/>
    <col min="5377" max="5377" width="34.42578125" style="8" customWidth="1"/>
    <col min="5378" max="5632" width="9.140625" style="8"/>
    <col min="5633" max="5633" width="34.42578125" style="8" customWidth="1"/>
    <col min="5634" max="5888" width="9.140625" style="8"/>
    <col min="5889" max="5889" width="34.42578125" style="8" customWidth="1"/>
    <col min="5890" max="6144" width="9.140625" style="8"/>
    <col min="6145" max="6145" width="34.42578125" style="8" customWidth="1"/>
    <col min="6146" max="6400" width="9.140625" style="8"/>
    <col min="6401" max="6401" width="34.42578125" style="8" customWidth="1"/>
    <col min="6402" max="6656" width="9.140625" style="8"/>
    <col min="6657" max="6657" width="34.42578125" style="8" customWidth="1"/>
    <col min="6658" max="6912" width="9.140625" style="8"/>
    <col min="6913" max="6913" width="34.42578125" style="8" customWidth="1"/>
    <col min="6914" max="7168" width="9.140625" style="8"/>
    <col min="7169" max="7169" width="34.42578125" style="8" customWidth="1"/>
    <col min="7170" max="7424" width="9.140625" style="8"/>
    <col min="7425" max="7425" width="34.42578125" style="8" customWidth="1"/>
    <col min="7426" max="7680" width="9.140625" style="8"/>
    <col min="7681" max="7681" width="34.42578125" style="8" customWidth="1"/>
    <col min="7682" max="7936" width="9.140625" style="8"/>
    <col min="7937" max="7937" width="34.42578125" style="8" customWidth="1"/>
    <col min="7938" max="8192" width="9.140625" style="8"/>
    <col min="8193" max="8193" width="34.42578125" style="8" customWidth="1"/>
    <col min="8194" max="8448" width="9.140625" style="8"/>
    <col min="8449" max="8449" width="34.42578125" style="8" customWidth="1"/>
    <col min="8450" max="8704" width="9.140625" style="8"/>
    <col min="8705" max="8705" width="34.42578125" style="8" customWidth="1"/>
    <col min="8706" max="8960" width="9.140625" style="8"/>
    <col min="8961" max="8961" width="34.42578125" style="8" customWidth="1"/>
    <col min="8962" max="9216" width="9.140625" style="8"/>
    <col min="9217" max="9217" width="34.42578125" style="8" customWidth="1"/>
    <col min="9218" max="9472" width="9.140625" style="8"/>
    <col min="9473" max="9473" width="34.42578125" style="8" customWidth="1"/>
    <col min="9474" max="9728" width="9.140625" style="8"/>
    <col min="9729" max="9729" width="34.42578125" style="8" customWidth="1"/>
    <col min="9730" max="9984" width="9.140625" style="8"/>
    <col min="9985" max="9985" width="34.42578125" style="8" customWidth="1"/>
    <col min="9986" max="10240" width="9.140625" style="8"/>
    <col min="10241" max="10241" width="34.42578125" style="8" customWidth="1"/>
    <col min="10242" max="10496" width="9.140625" style="8"/>
    <col min="10497" max="10497" width="34.42578125" style="8" customWidth="1"/>
    <col min="10498" max="10752" width="9.140625" style="8"/>
    <col min="10753" max="10753" width="34.42578125" style="8" customWidth="1"/>
    <col min="10754" max="11008" width="9.140625" style="8"/>
    <col min="11009" max="11009" width="34.42578125" style="8" customWidth="1"/>
    <col min="11010" max="11264" width="9.140625" style="8"/>
    <col min="11265" max="11265" width="34.42578125" style="8" customWidth="1"/>
    <col min="11266" max="11520" width="9.140625" style="8"/>
    <col min="11521" max="11521" width="34.42578125" style="8" customWidth="1"/>
    <col min="11522" max="11776" width="9.140625" style="8"/>
    <col min="11777" max="11777" width="34.42578125" style="8" customWidth="1"/>
    <col min="11778" max="12032" width="9.140625" style="8"/>
    <col min="12033" max="12033" width="34.42578125" style="8" customWidth="1"/>
    <col min="12034" max="12288" width="9.140625" style="8"/>
    <col min="12289" max="12289" width="34.42578125" style="8" customWidth="1"/>
    <col min="12290" max="12544" width="9.140625" style="8"/>
    <col min="12545" max="12545" width="34.42578125" style="8" customWidth="1"/>
    <col min="12546" max="12800" width="9.140625" style="8"/>
    <col min="12801" max="12801" width="34.42578125" style="8" customWidth="1"/>
    <col min="12802" max="13056" width="9.140625" style="8"/>
    <col min="13057" max="13057" width="34.42578125" style="8" customWidth="1"/>
    <col min="13058" max="13312" width="9.140625" style="8"/>
    <col min="13313" max="13313" width="34.42578125" style="8" customWidth="1"/>
    <col min="13314" max="13568" width="9.140625" style="8"/>
    <col min="13569" max="13569" width="34.42578125" style="8" customWidth="1"/>
    <col min="13570" max="13824" width="9.140625" style="8"/>
    <col min="13825" max="13825" width="34.42578125" style="8" customWidth="1"/>
    <col min="13826" max="14080" width="9.140625" style="8"/>
    <col min="14081" max="14081" width="34.42578125" style="8" customWidth="1"/>
    <col min="14082" max="14336" width="9.140625" style="8"/>
    <col min="14337" max="14337" width="34.42578125" style="8" customWidth="1"/>
    <col min="14338" max="14592" width="9.140625" style="8"/>
    <col min="14593" max="14593" width="34.42578125" style="8" customWidth="1"/>
    <col min="14594" max="14848" width="9.140625" style="8"/>
    <col min="14849" max="14849" width="34.42578125" style="8" customWidth="1"/>
    <col min="14850" max="15104" width="9.140625" style="8"/>
    <col min="15105" max="15105" width="34.42578125" style="8" customWidth="1"/>
    <col min="15106" max="15360" width="9.140625" style="8"/>
    <col min="15361" max="15361" width="34.42578125" style="8" customWidth="1"/>
    <col min="15362" max="15616" width="9.140625" style="8"/>
    <col min="15617" max="15617" width="34.42578125" style="8" customWidth="1"/>
    <col min="15618" max="15872" width="9.140625" style="8"/>
    <col min="15873" max="15873" width="34.42578125" style="8" customWidth="1"/>
    <col min="15874" max="16128" width="9.140625" style="8"/>
    <col min="16129" max="16129" width="34.42578125" style="8" customWidth="1"/>
    <col min="16130" max="16384" width="9.140625" style="8"/>
  </cols>
  <sheetData>
    <row r="1" spans="1:3">
      <c r="A1" s="734" t="s">
        <v>753</v>
      </c>
    </row>
    <row r="2" spans="1:3">
      <c r="A2" s="8" t="s">
        <v>786</v>
      </c>
    </row>
    <row r="4" spans="1:3">
      <c r="A4" s="1017"/>
      <c r="B4" s="1018" t="s">
        <v>804</v>
      </c>
      <c r="C4" s="1018" t="s">
        <v>805</v>
      </c>
    </row>
    <row r="5" spans="1:3">
      <c r="A5" s="1020" t="s">
        <v>799</v>
      </c>
      <c r="B5" s="1021">
        <v>52.133891176798656</v>
      </c>
      <c r="C5" s="1021">
        <v>47.903130346026543</v>
      </c>
    </row>
    <row r="6" spans="1:3">
      <c r="A6" s="1020" t="s">
        <v>800</v>
      </c>
      <c r="B6" s="1021">
        <v>2.0514118335700928</v>
      </c>
      <c r="C6" s="1021">
        <v>3.6095853564619724</v>
      </c>
    </row>
    <row r="7" spans="1:3">
      <c r="A7" s="1020" t="s">
        <v>801</v>
      </c>
      <c r="B7" s="1021">
        <v>44.896637946653009</v>
      </c>
      <c r="C7" s="1021">
        <v>45.614262789744849</v>
      </c>
    </row>
    <row r="8" spans="1:3">
      <c r="A8" s="1020" t="s">
        <v>802</v>
      </c>
      <c r="B8" s="1021">
        <v>0.91805904297812302</v>
      </c>
      <c r="C8" s="1021">
        <v>2.8730215077665582</v>
      </c>
    </row>
    <row r="9" spans="1:3">
      <c r="A9" s="626" t="s">
        <v>803</v>
      </c>
    </row>
  </sheetData>
  <pageMargins left="0.511811024" right="0.511811024" top="0.78740157499999996" bottom="0.78740157499999996" header="0.31496062000000002" footer="0.31496062000000002"/>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M37" sqref="M37"/>
    </sheetView>
  </sheetViews>
  <sheetFormatPr defaultRowHeight="11.25"/>
  <cols>
    <col min="1" max="1" width="22.42578125" style="8" customWidth="1"/>
    <col min="2" max="256" width="9.140625" style="8"/>
    <col min="257" max="257" width="35" style="8" customWidth="1"/>
    <col min="258" max="512" width="9.140625" style="8"/>
    <col min="513" max="513" width="35" style="8" customWidth="1"/>
    <col min="514" max="768" width="9.140625" style="8"/>
    <col min="769" max="769" width="35" style="8" customWidth="1"/>
    <col min="770" max="1024" width="9.140625" style="8"/>
    <col min="1025" max="1025" width="35" style="8" customWidth="1"/>
    <col min="1026" max="1280" width="9.140625" style="8"/>
    <col min="1281" max="1281" width="35" style="8" customWidth="1"/>
    <col min="1282" max="1536" width="9.140625" style="8"/>
    <col min="1537" max="1537" width="35" style="8" customWidth="1"/>
    <col min="1538" max="1792" width="9.140625" style="8"/>
    <col min="1793" max="1793" width="35" style="8" customWidth="1"/>
    <col min="1794" max="2048" width="9.140625" style="8"/>
    <col min="2049" max="2049" width="35" style="8" customWidth="1"/>
    <col min="2050" max="2304" width="9.140625" style="8"/>
    <col min="2305" max="2305" width="35" style="8" customWidth="1"/>
    <col min="2306" max="2560" width="9.140625" style="8"/>
    <col min="2561" max="2561" width="35" style="8" customWidth="1"/>
    <col min="2562" max="2816" width="9.140625" style="8"/>
    <col min="2817" max="2817" width="35" style="8" customWidth="1"/>
    <col min="2818" max="3072" width="9.140625" style="8"/>
    <col min="3073" max="3073" width="35" style="8" customWidth="1"/>
    <col min="3074" max="3328" width="9.140625" style="8"/>
    <col min="3329" max="3329" width="35" style="8" customWidth="1"/>
    <col min="3330" max="3584" width="9.140625" style="8"/>
    <col min="3585" max="3585" width="35" style="8" customWidth="1"/>
    <col min="3586" max="3840" width="9.140625" style="8"/>
    <col min="3841" max="3841" width="35" style="8" customWidth="1"/>
    <col min="3842" max="4096" width="9.140625" style="8"/>
    <col min="4097" max="4097" width="35" style="8" customWidth="1"/>
    <col min="4098" max="4352" width="9.140625" style="8"/>
    <col min="4353" max="4353" width="35" style="8" customWidth="1"/>
    <col min="4354" max="4608" width="9.140625" style="8"/>
    <col min="4609" max="4609" width="35" style="8" customWidth="1"/>
    <col min="4610" max="4864" width="9.140625" style="8"/>
    <col min="4865" max="4865" width="35" style="8" customWidth="1"/>
    <col min="4866" max="5120" width="9.140625" style="8"/>
    <col min="5121" max="5121" width="35" style="8" customWidth="1"/>
    <col min="5122" max="5376" width="9.140625" style="8"/>
    <col min="5377" max="5377" width="35" style="8" customWidth="1"/>
    <col min="5378" max="5632" width="9.140625" style="8"/>
    <col min="5633" max="5633" width="35" style="8" customWidth="1"/>
    <col min="5634" max="5888" width="9.140625" style="8"/>
    <col min="5889" max="5889" width="35" style="8" customWidth="1"/>
    <col min="5890" max="6144" width="9.140625" style="8"/>
    <col min="6145" max="6145" width="35" style="8" customWidth="1"/>
    <col min="6146" max="6400" width="9.140625" style="8"/>
    <col min="6401" max="6401" width="35" style="8" customWidth="1"/>
    <col min="6402" max="6656" width="9.140625" style="8"/>
    <col min="6657" max="6657" width="35" style="8" customWidth="1"/>
    <col min="6658" max="6912" width="9.140625" style="8"/>
    <col min="6913" max="6913" width="35" style="8" customWidth="1"/>
    <col min="6914" max="7168" width="9.140625" style="8"/>
    <col min="7169" max="7169" width="35" style="8" customWidth="1"/>
    <col min="7170" max="7424" width="9.140625" style="8"/>
    <col min="7425" max="7425" width="35" style="8" customWidth="1"/>
    <col min="7426" max="7680" width="9.140625" style="8"/>
    <col min="7681" max="7681" width="35" style="8" customWidth="1"/>
    <col min="7682" max="7936" width="9.140625" style="8"/>
    <col min="7937" max="7937" width="35" style="8" customWidth="1"/>
    <col min="7938" max="8192" width="9.140625" style="8"/>
    <col min="8193" max="8193" width="35" style="8" customWidth="1"/>
    <col min="8194" max="8448" width="9.140625" style="8"/>
    <col min="8449" max="8449" width="35" style="8" customWidth="1"/>
    <col min="8450" max="8704" width="9.140625" style="8"/>
    <col min="8705" max="8705" width="35" style="8" customWidth="1"/>
    <col min="8706" max="8960" width="9.140625" style="8"/>
    <col min="8961" max="8961" width="35" style="8" customWidth="1"/>
    <col min="8962" max="9216" width="9.140625" style="8"/>
    <col min="9217" max="9217" width="35" style="8" customWidth="1"/>
    <col min="9218" max="9472" width="9.140625" style="8"/>
    <col min="9473" max="9473" width="35" style="8" customWidth="1"/>
    <col min="9474" max="9728" width="9.140625" style="8"/>
    <col min="9729" max="9729" width="35" style="8" customWidth="1"/>
    <col min="9730" max="9984" width="9.140625" style="8"/>
    <col min="9985" max="9985" width="35" style="8" customWidth="1"/>
    <col min="9986" max="10240" width="9.140625" style="8"/>
    <col min="10241" max="10241" width="35" style="8" customWidth="1"/>
    <col min="10242" max="10496" width="9.140625" style="8"/>
    <col min="10497" max="10497" width="35" style="8" customWidth="1"/>
    <col min="10498" max="10752" width="9.140625" style="8"/>
    <col min="10753" max="10753" width="35" style="8" customWidth="1"/>
    <col min="10754" max="11008" width="9.140625" style="8"/>
    <col min="11009" max="11009" width="35" style="8" customWidth="1"/>
    <col min="11010" max="11264" width="9.140625" style="8"/>
    <col min="11265" max="11265" width="35" style="8" customWidth="1"/>
    <col min="11266" max="11520" width="9.140625" style="8"/>
    <col min="11521" max="11521" width="35" style="8" customWidth="1"/>
    <col min="11522" max="11776" width="9.140625" style="8"/>
    <col min="11777" max="11777" width="35" style="8" customWidth="1"/>
    <col min="11778" max="12032" width="9.140625" style="8"/>
    <col min="12033" max="12033" width="35" style="8" customWidth="1"/>
    <col min="12034" max="12288" width="9.140625" style="8"/>
    <col min="12289" max="12289" width="35" style="8" customWidth="1"/>
    <col min="12290" max="12544" width="9.140625" style="8"/>
    <col min="12545" max="12545" width="35" style="8" customWidth="1"/>
    <col min="12546" max="12800" width="9.140625" style="8"/>
    <col min="12801" max="12801" width="35" style="8" customWidth="1"/>
    <col min="12802" max="13056" width="9.140625" style="8"/>
    <col min="13057" max="13057" width="35" style="8" customWidth="1"/>
    <col min="13058" max="13312" width="9.140625" style="8"/>
    <col min="13313" max="13313" width="35" style="8" customWidth="1"/>
    <col min="13314" max="13568" width="9.140625" style="8"/>
    <col min="13569" max="13569" width="35" style="8" customWidth="1"/>
    <col min="13570" max="13824" width="9.140625" style="8"/>
    <col min="13825" max="13825" width="35" style="8" customWidth="1"/>
    <col min="13826" max="14080" width="9.140625" style="8"/>
    <col min="14081" max="14081" width="35" style="8" customWidth="1"/>
    <col min="14082" max="14336" width="9.140625" style="8"/>
    <col min="14337" max="14337" width="35" style="8" customWidth="1"/>
    <col min="14338" max="14592" width="9.140625" style="8"/>
    <col min="14593" max="14593" width="35" style="8" customWidth="1"/>
    <col min="14594" max="14848" width="9.140625" style="8"/>
    <col min="14849" max="14849" width="35" style="8" customWidth="1"/>
    <col min="14850" max="15104" width="9.140625" style="8"/>
    <col min="15105" max="15105" width="35" style="8" customWidth="1"/>
    <col min="15106" max="15360" width="9.140625" style="8"/>
    <col min="15361" max="15361" width="35" style="8" customWidth="1"/>
    <col min="15362" max="15616" width="9.140625" style="8"/>
    <col min="15617" max="15617" width="35" style="8" customWidth="1"/>
    <col min="15618" max="15872" width="9.140625" style="8"/>
    <col min="15873" max="15873" width="35" style="8" customWidth="1"/>
    <col min="15874" max="16128" width="9.140625" style="8"/>
    <col min="16129" max="16129" width="35" style="8" customWidth="1"/>
    <col min="16130" max="16384" width="9.140625" style="8"/>
  </cols>
  <sheetData>
    <row r="1" spans="1:5">
      <c r="A1" s="734" t="s">
        <v>754</v>
      </c>
    </row>
    <row r="2" spans="1:5">
      <c r="A2" s="8" t="s">
        <v>787</v>
      </c>
    </row>
    <row r="4" spans="1:5">
      <c r="A4" s="1017"/>
      <c r="B4" s="1018" t="s">
        <v>264</v>
      </c>
      <c r="C4" s="1018" t="s">
        <v>266</v>
      </c>
      <c r="D4" s="1018" t="s">
        <v>806</v>
      </c>
      <c r="E4" s="1018" t="s">
        <v>265</v>
      </c>
    </row>
    <row r="5" spans="1:5">
      <c r="A5" s="1020" t="s">
        <v>799</v>
      </c>
      <c r="B5" s="1021">
        <v>53.495232468873425</v>
      </c>
      <c r="C5" s="1021">
        <v>48.288994446243841</v>
      </c>
      <c r="D5" s="1021">
        <v>43.89184058219</v>
      </c>
      <c r="E5" s="1021">
        <v>47.928351484374787</v>
      </c>
    </row>
    <row r="6" spans="1:5">
      <c r="A6" s="1020" t="s">
        <v>800</v>
      </c>
      <c r="B6" s="1021">
        <v>3.6462347404535334</v>
      </c>
      <c r="C6" s="1021">
        <v>2.1519351727006497</v>
      </c>
      <c r="D6" s="1021">
        <v>3.9163313968507305</v>
      </c>
      <c r="E6" s="1024">
        <v>0</v>
      </c>
    </row>
    <row r="7" spans="1:5">
      <c r="A7" s="1020" t="s">
        <v>801</v>
      </c>
      <c r="B7" s="1021">
        <v>41.288974081069647</v>
      </c>
      <c r="C7" s="1021">
        <v>47.476561322090113</v>
      </c>
      <c r="D7" s="1021">
        <v>50.096328762669792</v>
      </c>
      <c r="E7" s="1021">
        <v>49.736186475016318</v>
      </c>
    </row>
    <row r="8" spans="1:5">
      <c r="A8" s="1020" t="s">
        <v>802</v>
      </c>
      <c r="B8" s="1021">
        <v>1.5695587096033348</v>
      </c>
      <c r="C8" s="1021">
        <v>2.0825090589654565</v>
      </c>
      <c r="D8" s="1021">
        <v>2.0954992582894039</v>
      </c>
      <c r="E8" s="1021">
        <v>2.3354620406088782</v>
      </c>
    </row>
    <row r="9" spans="1:5">
      <c r="A9" s="626" t="s">
        <v>803</v>
      </c>
    </row>
  </sheetData>
  <pageMargins left="0.511811024" right="0.511811024" top="0.78740157499999996" bottom="0.78740157499999996" header="0.31496062000000002" footer="0.31496062000000002"/>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G26" sqref="G26"/>
    </sheetView>
  </sheetViews>
  <sheetFormatPr defaultRowHeight="11.25"/>
  <cols>
    <col min="1" max="1" width="21.28515625" style="8" customWidth="1"/>
    <col min="2" max="4" width="8.140625" style="8" customWidth="1"/>
    <col min="5" max="5" width="9.42578125" style="8" customWidth="1"/>
    <col min="6" max="256" width="9.140625" style="8"/>
    <col min="257" max="257" width="28.28515625" style="8" customWidth="1"/>
    <col min="258" max="512" width="9.140625" style="8"/>
    <col min="513" max="513" width="28.28515625" style="8" customWidth="1"/>
    <col min="514" max="768" width="9.140625" style="8"/>
    <col min="769" max="769" width="28.28515625" style="8" customWidth="1"/>
    <col min="770" max="1024" width="9.140625" style="8"/>
    <col min="1025" max="1025" width="28.28515625" style="8" customWidth="1"/>
    <col min="1026" max="1280" width="9.140625" style="8"/>
    <col min="1281" max="1281" width="28.28515625" style="8" customWidth="1"/>
    <col min="1282" max="1536" width="9.140625" style="8"/>
    <col min="1537" max="1537" width="28.28515625" style="8" customWidth="1"/>
    <col min="1538" max="1792" width="9.140625" style="8"/>
    <col min="1793" max="1793" width="28.28515625" style="8" customWidth="1"/>
    <col min="1794" max="2048" width="9.140625" style="8"/>
    <col min="2049" max="2049" width="28.28515625" style="8" customWidth="1"/>
    <col min="2050" max="2304" width="9.140625" style="8"/>
    <col min="2305" max="2305" width="28.28515625" style="8" customWidth="1"/>
    <col min="2306" max="2560" width="9.140625" style="8"/>
    <col min="2561" max="2561" width="28.28515625" style="8" customWidth="1"/>
    <col min="2562" max="2816" width="9.140625" style="8"/>
    <col min="2817" max="2817" width="28.28515625" style="8" customWidth="1"/>
    <col min="2818" max="3072" width="9.140625" style="8"/>
    <col min="3073" max="3073" width="28.28515625" style="8" customWidth="1"/>
    <col min="3074" max="3328" width="9.140625" style="8"/>
    <col min="3329" max="3329" width="28.28515625" style="8" customWidth="1"/>
    <col min="3330" max="3584" width="9.140625" style="8"/>
    <col min="3585" max="3585" width="28.28515625" style="8" customWidth="1"/>
    <col min="3586" max="3840" width="9.140625" style="8"/>
    <col min="3841" max="3841" width="28.28515625" style="8" customWidth="1"/>
    <col min="3842" max="4096" width="9.140625" style="8"/>
    <col min="4097" max="4097" width="28.28515625" style="8" customWidth="1"/>
    <col min="4098" max="4352" width="9.140625" style="8"/>
    <col min="4353" max="4353" width="28.28515625" style="8" customWidth="1"/>
    <col min="4354" max="4608" width="9.140625" style="8"/>
    <col min="4609" max="4609" width="28.28515625" style="8" customWidth="1"/>
    <col min="4610" max="4864" width="9.140625" style="8"/>
    <col min="4865" max="4865" width="28.28515625" style="8" customWidth="1"/>
    <col min="4866" max="5120" width="9.140625" style="8"/>
    <col min="5121" max="5121" width="28.28515625" style="8" customWidth="1"/>
    <col min="5122" max="5376" width="9.140625" style="8"/>
    <col min="5377" max="5377" width="28.28515625" style="8" customWidth="1"/>
    <col min="5378" max="5632" width="9.140625" style="8"/>
    <col min="5633" max="5633" width="28.28515625" style="8" customWidth="1"/>
    <col min="5634" max="5888" width="9.140625" style="8"/>
    <col min="5889" max="5889" width="28.28515625" style="8" customWidth="1"/>
    <col min="5890" max="6144" width="9.140625" style="8"/>
    <col min="6145" max="6145" width="28.28515625" style="8" customWidth="1"/>
    <col min="6146" max="6400" width="9.140625" style="8"/>
    <col min="6401" max="6401" width="28.28515625" style="8" customWidth="1"/>
    <col min="6402" max="6656" width="9.140625" style="8"/>
    <col min="6657" max="6657" width="28.28515625" style="8" customWidth="1"/>
    <col min="6658" max="6912" width="9.140625" style="8"/>
    <col min="6913" max="6913" width="28.28515625" style="8" customWidth="1"/>
    <col min="6914" max="7168" width="9.140625" style="8"/>
    <col min="7169" max="7169" width="28.28515625" style="8" customWidth="1"/>
    <col min="7170" max="7424" width="9.140625" style="8"/>
    <col min="7425" max="7425" width="28.28515625" style="8" customWidth="1"/>
    <col min="7426" max="7680" width="9.140625" style="8"/>
    <col min="7681" max="7681" width="28.28515625" style="8" customWidth="1"/>
    <col min="7682" max="7936" width="9.140625" style="8"/>
    <col min="7937" max="7937" width="28.28515625" style="8" customWidth="1"/>
    <col min="7938" max="8192" width="9.140625" style="8"/>
    <col min="8193" max="8193" width="28.28515625" style="8" customWidth="1"/>
    <col min="8194" max="8448" width="9.140625" style="8"/>
    <col min="8449" max="8449" width="28.28515625" style="8" customWidth="1"/>
    <col min="8450" max="8704" width="9.140625" style="8"/>
    <col min="8705" max="8705" width="28.28515625" style="8" customWidth="1"/>
    <col min="8706" max="8960" width="9.140625" style="8"/>
    <col min="8961" max="8961" width="28.28515625" style="8" customWidth="1"/>
    <col min="8962" max="9216" width="9.140625" style="8"/>
    <col min="9217" max="9217" width="28.28515625" style="8" customWidth="1"/>
    <col min="9218" max="9472" width="9.140625" style="8"/>
    <col min="9473" max="9473" width="28.28515625" style="8" customWidth="1"/>
    <col min="9474" max="9728" width="9.140625" style="8"/>
    <col min="9729" max="9729" width="28.28515625" style="8" customWidth="1"/>
    <col min="9730" max="9984" width="9.140625" style="8"/>
    <col min="9985" max="9985" width="28.28515625" style="8" customWidth="1"/>
    <col min="9986" max="10240" width="9.140625" style="8"/>
    <col min="10241" max="10241" width="28.28515625" style="8" customWidth="1"/>
    <col min="10242" max="10496" width="9.140625" style="8"/>
    <col min="10497" max="10497" width="28.28515625" style="8" customWidth="1"/>
    <col min="10498" max="10752" width="9.140625" style="8"/>
    <col min="10753" max="10753" width="28.28515625" style="8" customWidth="1"/>
    <col min="10754" max="11008" width="9.140625" style="8"/>
    <col min="11009" max="11009" width="28.28515625" style="8" customWidth="1"/>
    <col min="11010" max="11264" width="9.140625" style="8"/>
    <col min="11265" max="11265" width="28.28515625" style="8" customWidth="1"/>
    <col min="11266" max="11520" width="9.140625" style="8"/>
    <col min="11521" max="11521" width="28.28515625" style="8" customWidth="1"/>
    <col min="11522" max="11776" width="9.140625" style="8"/>
    <col min="11777" max="11777" width="28.28515625" style="8" customWidth="1"/>
    <col min="11778" max="12032" width="9.140625" style="8"/>
    <col min="12033" max="12033" width="28.28515625" style="8" customWidth="1"/>
    <col min="12034" max="12288" width="9.140625" style="8"/>
    <col min="12289" max="12289" width="28.28515625" style="8" customWidth="1"/>
    <col min="12290" max="12544" width="9.140625" style="8"/>
    <col min="12545" max="12545" width="28.28515625" style="8" customWidth="1"/>
    <col min="12546" max="12800" width="9.140625" style="8"/>
    <col min="12801" max="12801" width="28.28515625" style="8" customWidth="1"/>
    <col min="12802" max="13056" width="9.140625" style="8"/>
    <col min="13057" max="13057" width="28.28515625" style="8" customWidth="1"/>
    <col min="13058" max="13312" width="9.140625" style="8"/>
    <col min="13313" max="13313" width="28.28515625" style="8" customWidth="1"/>
    <col min="13314" max="13568" width="9.140625" style="8"/>
    <col min="13569" max="13569" width="28.28515625" style="8" customWidth="1"/>
    <col min="13570" max="13824" width="9.140625" style="8"/>
    <col min="13825" max="13825" width="28.28515625" style="8" customWidth="1"/>
    <col min="13826" max="14080" width="9.140625" style="8"/>
    <col min="14081" max="14081" width="28.28515625" style="8" customWidth="1"/>
    <col min="14082" max="14336" width="9.140625" style="8"/>
    <col min="14337" max="14337" width="28.28515625" style="8" customWidth="1"/>
    <col min="14338" max="14592" width="9.140625" style="8"/>
    <col min="14593" max="14593" width="28.28515625" style="8" customWidth="1"/>
    <col min="14594" max="14848" width="9.140625" style="8"/>
    <col min="14849" max="14849" width="28.28515625" style="8" customWidth="1"/>
    <col min="14850" max="15104" width="9.140625" style="8"/>
    <col min="15105" max="15105" width="28.28515625" style="8" customWidth="1"/>
    <col min="15106" max="15360" width="9.140625" style="8"/>
    <col min="15361" max="15361" width="28.28515625" style="8" customWidth="1"/>
    <col min="15362" max="15616" width="9.140625" style="8"/>
    <col min="15617" max="15617" width="28.28515625" style="8" customWidth="1"/>
    <col min="15618" max="15872" width="9.140625" style="8"/>
    <col min="15873" max="15873" width="28.28515625" style="8" customWidth="1"/>
    <col min="15874" max="16128" width="9.140625" style="8"/>
    <col min="16129" max="16129" width="28.28515625" style="8" customWidth="1"/>
    <col min="16130" max="16384" width="9.140625" style="8"/>
  </cols>
  <sheetData>
    <row r="1" spans="1:5">
      <c r="A1" s="734" t="s">
        <v>755</v>
      </c>
    </row>
    <row r="2" spans="1:5">
      <c r="A2" s="8" t="s">
        <v>788</v>
      </c>
    </row>
    <row r="4" spans="1:5" ht="33.75">
      <c r="A4" s="1017"/>
      <c r="B4" s="1018" t="s">
        <v>807</v>
      </c>
      <c r="C4" s="1018" t="s">
        <v>808</v>
      </c>
      <c r="D4" s="1018" t="s">
        <v>809</v>
      </c>
      <c r="E4" s="1018" t="s">
        <v>810</v>
      </c>
    </row>
    <row r="5" spans="1:5">
      <c r="A5" s="1020" t="s">
        <v>799</v>
      </c>
      <c r="B5" s="1021">
        <v>47.601543466174384</v>
      </c>
      <c r="C5" s="1021">
        <v>54.036540063624138</v>
      </c>
      <c r="D5" s="1021">
        <v>52.204238071179141</v>
      </c>
      <c r="E5" s="1021">
        <v>51.771634964712497</v>
      </c>
    </row>
    <row r="6" spans="1:5">
      <c r="A6" s="1020" t="s">
        <v>800</v>
      </c>
      <c r="B6" s="1021">
        <v>1.8682824860836995</v>
      </c>
      <c r="C6" s="1021">
        <v>7.285868038744038</v>
      </c>
      <c r="D6" s="1021">
        <v>2.1284228802236997</v>
      </c>
      <c r="E6" s="1021">
        <v>3.6545231950822843</v>
      </c>
    </row>
    <row r="7" spans="1:5">
      <c r="A7" s="1020" t="s">
        <v>801</v>
      </c>
      <c r="B7" s="1021">
        <v>48.300023055737896</v>
      </c>
      <c r="C7" s="1021">
        <v>37.457265544140888</v>
      </c>
      <c r="D7" s="1021">
        <v>43.896580799958159</v>
      </c>
      <c r="E7" s="1021">
        <v>42.867306837089266</v>
      </c>
    </row>
    <row r="8" spans="1:5">
      <c r="A8" s="1020" t="s">
        <v>802</v>
      </c>
      <c r="B8" s="1021">
        <v>2.2301509920039795</v>
      </c>
      <c r="C8" s="1021">
        <v>1.2203263534908768</v>
      </c>
      <c r="D8" s="1021">
        <v>1.770758248638735</v>
      </c>
      <c r="E8" s="1021">
        <v>1.7065350031160047</v>
      </c>
    </row>
    <row r="9" spans="1:5">
      <c r="A9" s="626" t="s">
        <v>803</v>
      </c>
    </row>
  </sheetData>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sqref="A1:XFD1048576"/>
    </sheetView>
  </sheetViews>
  <sheetFormatPr defaultRowHeight="15"/>
  <cols>
    <col min="1" max="1" width="26.140625" style="3" customWidth="1"/>
    <col min="2" max="16384" width="9.140625" style="3"/>
  </cols>
  <sheetData>
    <row r="1" spans="1:7">
      <c r="A1" s="3" t="s">
        <v>1060</v>
      </c>
    </row>
    <row r="2" spans="1:7">
      <c r="A2" s="1008"/>
      <c r="B2" s="1008">
        <v>2013</v>
      </c>
      <c r="C2" s="1008">
        <v>2014</v>
      </c>
      <c r="F2" s="1055"/>
      <c r="G2" s="1055"/>
    </row>
    <row r="3" spans="1:7">
      <c r="A3" s="1056" t="s">
        <v>111</v>
      </c>
      <c r="B3" s="1008">
        <v>50167</v>
      </c>
      <c r="C3" s="1008">
        <v>52305</v>
      </c>
      <c r="F3" s="71"/>
      <c r="G3" s="71"/>
    </row>
    <row r="4" spans="1:7" ht="22.5">
      <c r="A4" s="1057" t="s">
        <v>112</v>
      </c>
      <c r="B4" s="1057">
        <v>1928</v>
      </c>
      <c r="C4" s="1008">
        <v>2061</v>
      </c>
    </row>
    <row r="5" spans="1:7">
      <c r="A5" s="1057" t="s">
        <v>48</v>
      </c>
      <c r="B5" s="1057">
        <v>1172</v>
      </c>
      <c r="C5" s="1008">
        <v>773</v>
      </c>
    </row>
    <row r="6" spans="1:7">
      <c r="A6" s="1056" t="s">
        <v>61</v>
      </c>
      <c r="B6" s="1008">
        <v>408</v>
      </c>
      <c r="C6" s="1008">
        <v>398</v>
      </c>
    </row>
    <row r="7" spans="1:7" ht="23.25">
      <c r="A7" s="1056" t="s">
        <v>103</v>
      </c>
      <c r="B7" s="1008">
        <v>2203</v>
      </c>
      <c r="C7" s="1008">
        <v>3022</v>
      </c>
    </row>
  </sheetData>
  <pageMargins left="0.511811024" right="0.511811024" top="0.78740157499999996" bottom="0.78740157499999996" header="0.31496062000000002" footer="0.31496062000000002"/>
  <pageSetup paperSize="9" orientation="portrait" horizontalDpi="0" verticalDpi="0"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F28" sqref="F28"/>
    </sheetView>
  </sheetViews>
  <sheetFormatPr defaultRowHeight="11.25"/>
  <cols>
    <col min="1" max="1" width="25.5703125" style="8" customWidth="1"/>
    <col min="2" max="5" width="8.42578125" style="8" customWidth="1"/>
    <col min="6" max="256" width="9.140625" style="8"/>
    <col min="257" max="257" width="27.5703125" style="8" customWidth="1"/>
    <col min="258" max="512" width="9.140625" style="8"/>
    <col min="513" max="513" width="27.5703125" style="8" customWidth="1"/>
    <col min="514" max="768" width="9.140625" style="8"/>
    <col min="769" max="769" width="27.5703125" style="8" customWidth="1"/>
    <col min="770" max="1024" width="9.140625" style="8"/>
    <col min="1025" max="1025" width="27.5703125" style="8" customWidth="1"/>
    <col min="1026" max="1280" width="9.140625" style="8"/>
    <col min="1281" max="1281" width="27.5703125" style="8" customWidth="1"/>
    <col min="1282" max="1536" width="9.140625" style="8"/>
    <col min="1537" max="1537" width="27.5703125" style="8" customWidth="1"/>
    <col min="1538" max="1792" width="9.140625" style="8"/>
    <col min="1793" max="1793" width="27.5703125" style="8" customWidth="1"/>
    <col min="1794" max="2048" width="9.140625" style="8"/>
    <col min="2049" max="2049" width="27.5703125" style="8" customWidth="1"/>
    <col min="2050" max="2304" width="9.140625" style="8"/>
    <col min="2305" max="2305" width="27.5703125" style="8" customWidth="1"/>
    <col min="2306" max="2560" width="9.140625" style="8"/>
    <col min="2561" max="2561" width="27.5703125" style="8" customWidth="1"/>
    <col min="2562" max="2816" width="9.140625" style="8"/>
    <col min="2817" max="2817" width="27.5703125" style="8" customWidth="1"/>
    <col min="2818" max="3072" width="9.140625" style="8"/>
    <col min="3073" max="3073" width="27.5703125" style="8" customWidth="1"/>
    <col min="3074" max="3328" width="9.140625" style="8"/>
    <col min="3329" max="3329" width="27.5703125" style="8" customWidth="1"/>
    <col min="3330" max="3584" width="9.140625" style="8"/>
    <col min="3585" max="3585" width="27.5703125" style="8" customWidth="1"/>
    <col min="3586" max="3840" width="9.140625" style="8"/>
    <col min="3841" max="3841" width="27.5703125" style="8" customWidth="1"/>
    <col min="3842" max="4096" width="9.140625" style="8"/>
    <col min="4097" max="4097" width="27.5703125" style="8" customWidth="1"/>
    <col min="4098" max="4352" width="9.140625" style="8"/>
    <col min="4353" max="4353" width="27.5703125" style="8" customWidth="1"/>
    <col min="4354" max="4608" width="9.140625" style="8"/>
    <col min="4609" max="4609" width="27.5703125" style="8" customWidth="1"/>
    <col min="4610" max="4864" width="9.140625" style="8"/>
    <col min="4865" max="4865" width="27.5703125" style="8" customWidth="1"/>
    <col min="4866" max="5120" width="9.140625" style="8"/>
    <col min="5121" max="5121" width="27.5703125" style="8" customWidth="1"/>
    <col min="5122" max="5376" width="9.140625" style="8"/>
    <col min="5377" max="5377" width="27.5703125" style="8" customWidth="1"/>
    <col min="5378" max="5632" width="9.140625" style="8"/>
    <col min="5633" max="5633" width="27.5703125" style="8" customWidth="1"/>
    <col min="5634" max="5888" width="9.140625" style="8"/>
    <col min="5889" max="5889" width="27.5703125" style="8" customWidth="1"/>
    <col min="5890" max="6144" width="9.140625" style="8"/>
    <col min="6145" max="6145" width="27.5703125" style="8" customWidth="1"/>
    <col min="6146" max="6400" width="9.140625" style="8"/>
    <col min="6401" max="6401" width="27.5703125" style="8" customWidth="1"/>
    <col min="6402" max="6656" width="9.140625" style="8"/>
    <col min="6657" max="6657" width="27.5703125" style="8" customWidth="1"/>
    <col min="6658" max="6912" width="9.140625" style="8"/>
    <col min="6913" max="6913" width="27.5703125" style="8" customWidth="1"/>
    <col min="6914" max="7168" width="9.140625" style="8"/>
    <col min="7169" max="7169" width="27.5703125" style="8" customWidth="1"/>
    <col min="7170" max="7424" width="9.140625" style="8"/>
    <col min="7425" max="7425" width="27.5703125" style="8" customWidth="1"/>
    <col min="7426" max="7680" width="9.140625" style="8"/>
    <col min="7681" max="7681" width="27.5703125" style="8" customWidth="1"/>
    <col min="7682" max="7936" width="9.140625" style="8"/>
    <col min="7937" max="7937" width="27.5703125" style="8" customWidth="1"/>
    <col min="7938" max="8192" width="9.140625" style="8"/>
    <col min="8193" max="8193" width="27.5703125" style="8" customWidth="1"/>
    <col min="8194" max="8448" width="9.140625" style="8"/>
    <col min="8449" max="8449" width="27.5703125" style="8" customWidth="1"/>
    <col min="8450" max="8704" width="9.140625" style="8"/>
    <col min="8705" max="8705" width="27.5703125" style="8" customWidth="1"/>
    <col min="8706" max="8960" width="9.140625" style="8"/>
    <col min="8961" max="8961" width="27.5703125" style="8" customWidth="1"/>
    <col min="8962" max="9216" width="9.140625" style="8"/>
    <col min="9217" max="9217" width="27.5703125" style="8" customWidth="1"/>
    <col min="9218" max="9472" width="9.140625" style="8"/>
    <col min="9473" max="9473" width="27.5703125" style="8" customWidth="1"/>
    <col min="9474" max="9728" width="9.140625" style="8"/>
    <col min="9729" max="9729" width="27.5703125" style="8" customWidth="1"/>
    <col min="9730" max="9984" width="9.140625" style="8"/>
    <col min="9985" max="9985" width="27.5703125" style="8" customWidth="1"/>
    <col min="9986" max="10240" width="9.140625" style="8"/>
    <col min="10241" max="10241" width="27.5703125" style="8" customWidth="1"/>
    <col min="10242" max="10496" width="9.140625" style="8"/>
    <col min="10497" max="10497" width="27.5703125" style="8" customWidth="1"/>
    <col min="10498" max="10752" width="9.140625" style="8"/>
    <col min="10753" max="10753" width="27.5703125" style="8" customWidth="1"/>
    <col min="10754" max="11008" width="9.140625" style="8"/>
    <col min="11009" max="11009" width="27.5703125" style="8" customWidth="1"/>
    <col min="11010" max="11264" width="9.140625" style="8"/>
    <col min="11265" max="11265" width="27.5703125" style="8" customWidth="1"/>
    <col min="11266" max="11520" width="9.140625" style="8"/>
    <col min="11521" max="11521" width="27.5703125" style="8" customWidth="1"/>
    <col min="11522" max="11776" width="9.140625" style="8"/>
    <col min="11777" max="11777" width="27.5703125" style="8" customWidth="1"/>
    <col min="11778" max="12032" width="9.140625" style="8"/>
    <col min="12033" max="12033" width="27.5703125" style="8" customWidth="1"/>
    <col min="12034" max="12288" width="9.140625" style="8"/>
    <col min="12289" max="12289" width="27.5703125" style="8" customWidth="1"/>
    <col min="12290" max="12544" width="9.140625" style="8"/>
    <col min="12545" max="12545" width="27.5703125" style="8" customWidth="1"/>
    <col min="12546" max="12800" width="9.140625" style="8"/>
    <col min="12801" max="12801" width="27.5703125" style="8" customWidth="1"/>
    <col min="12802" max="13056" width="9.140625" style="8"/>
    <col min="13057" max="13057" width="27.5703125" style="8" customWidth="1"/>
    <col min="13058" max="13312" width="9.140625" style="8"/>
    <col min="13313" max="13313" width="27.5703125" style="8" customWidth="1"/>
    <col min="13314" max="13568" width="9.140625" style="8"/>
    <col min="13569" max="13569" width="27.5703125" style="8" customWidth="1"/>
    <col min="13570" max="13824" width="9.140625" style="8"/>
    <col min="13825" max="13825" width="27.5703125" style="8" customWidth="1"/>
    <col min="13826" max="14080" width="9.140625" style="8"/>
    <col min="14081" max="14081" width="27.5703125" style="8" customWidth="1"/>
    <col min="14082" max="14336" width="9.140625" style="8"/>
    <col min="14337" max="14337" width="27.5703125" style="8" customWidth="1"/>
    <col min="14338" max="14592" width="9.140625" style="8"/>
    <col min="14593" max="14593" width="27.5703125" style="8" customWidth="1"/>
    <col min="14594" max="14848" width="9.140625" style="8"/>
    <col min="14849" max="14849" width="27.5703125" style="8" customWidth="1"/>
    <col min="14850" max="15104" width="9.140625" style="8"/>
    <col min="15105" max="15105" width="27.5703125" style="8" customWidth="1"/>
    <col min="15106" max="15360" width="9.140625" style="8"/>
    <col min="15361" max="15361" width="27.5703125" style="8" customWidth="1"/>
    <col min="15362" max="15616" width="9.140625" style="8"/>
    <col min="15617" max="15617" width="27.5703125" style="8" customWidth="1"/>
    <col min="15618" max="15872" width="9.140625" style="8"/>
    <col min="15873" max="15873" width="27.5703125" style="8" customWidth="1"/>
    <col min="15874" max="16128" width="9.140625" style="8"/>
    <col min="16129" max="16129" width="27.5703125" style="8" customWidth="1"/>
    <col min="16130" max="16384" width="9.140625" style="8"/>
  </cols>
  <sheetData>
    <row r="1" spans="1:5">
      <c r="A1" s="734" t="s">
        <v>756</v>
      </c>
    </row>
    <row r="2" spans="1:5">
      <c r="A2" s="8" t="s">
        <v>789</v>
      </c>
    </row>
    <row r="4" spans="1:5" ht="22.5">
      <c r="A4" s="1017"/>
      <c r="B4" s="1018" t="s">
        <v>811</v>
      </c>
      <c r="C4" s="1018" t="s">
        <v>812</v>
      </c>
      <c r="D4" s="1018" t="s">
        <v>813</v>
      </c>
      <c r="E4" s="1018" t="s">
        <v>814</v>
      </c>
    </row>
    <row r="5" spans="1:5">
      <c r="A5" s="1020" t="s">
        <v>799</v>
      </c>
      <c r="B5" s="1021">
        <v>48.412524699047445</v>
      </c>
      <c r="C5" s="1021">
        <v>51.891038305723669</v>
      </c>
      <c r="D5" s="1021">
        <v>48.134220799970862</v>
      </c>
      <c r="E5" s="1021">
        <v>48.41275977925374</v>
      </c>
    </row>
    <row r="6" spans="1:5">
      <c r="A6" s="1020" t="s">
        <v>800</v>
      </c>
      <c r="B6" s="1021">
        <v>2.8167035627554968</v>
      </c>
      <c r="C6" s="1021">
        <v>3.0360404476528151</v>
      </c>
      <c r="D6" s="1021">
        <v>1.2885675088462616</v>
      </c>
      <c r="E6" s="1021">
        <v>1.9380729873238263</v>
      </c>
    </row>
    <row r="7" spans="1:5">
      <c r="A7" s="1020" t="s">
        <v>801</v>
      </c>
      <c r="B7" s="1021">
        <v>46.419231492581112</v>
      </c>
      <c r="C7" s="1021">
        <v>43.164463367920661</v>
      </c>
      <c r="D7" s="1021">
        <v>50.577211691182868</v>
      </c>
      <c r="E7" s="1021">
        <v>47.599421760848657</v>
      </c>
    </row>
    <row r="8" spans="1:5">
      <c r="A8" s="1020" t="s">
        <v>802</v>
      </c>
      <c r="B8" s="1021">
        <v>2.3515402456158672</v>
      </c>
      <c r="C8" s="1021">
        <v>1.9084578787029378</v>
      </c>
      <c r="D8" s="1024">
        <v>0</v>
      </c>
      <c r="E8" s="1021">
        <v>2.0497454725737931</v>
      </c>
    </row>
    <row r="9" spans="1:5">
      <c r="A9" s="626" t="s">
        <v>803</v>
      </c>
    </row>
  </sheetData>
  <pageMargins left="0.511811024" right="0.511811024" top="0.78740157499999996" bottom="0.78740157499999996" header="0.31496062000000002" footer="0.31496062000000002"/>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J28" sqref="J28"/>
    </sheetView>
  </sheetViews>
  <sheetFormatPr defaultRowHeight="11.25"/>
  <cols>
    <col min="1" max="1" width="22.140625" style="44" customWidth="1"/>
    <col min="2" max="16384" width="9.140625" style="44"/>
  </cols>
  <sheetData>
    <row r="1" spans="1:10" s="8" customFormat="1">
      <c r="A1" s="734" t="s">
        <v>757</v>
      </c>
    </row>
    <row r="2" spans="1:10" s="8" customFormat="1">
      <c r="A2" s="8" t="s">
        <v>933</v>
      </c>
    </row>
    <row r="3" spans="1:10">
      <c r="A3" s="8"/>
      <c r="B3" s="8"/>
      <c r="C3" s="8"/>
      <c r="D3" s="8"/>
      <c r="E3" s="8"/>
      <c r="F3" s="8"/>
      <c r="G3" s="8"/>
      <c r="H3" s="8"/>
      <c r="I3" s="8"/>
      <c r="J3" s="8"/>
    </row>
    <row r="4" spans="1:10" ht="22.5">
      <c r="A4" s="1017"/>
      <c r="B4" s="1018" t="s">
        <v>824</v>
      </c>
      <c r="C4" s="1018" t="s">
        <v>825</v>
      </c>
      <c r="D4" s="1018" t="s">
        <v>826</v>
      </c>
      <c r="E4" s="1019" t="s">
        <v>827</v>
      </c>
      <c r="F4" s="1019" t="s">
        <v>828</v>
      </c>
      <c r="G4" s="8"/>
      <c r="H4" s="627"/>
      <c r="I4" s="627"/>
      <c r="J4" s="627"/>
    </row>
    <row r="5" spans="1:10">
      <c r="A5" s="1020" t="s">
        <v>799</v>
      </c>
      <c r="B5" s="1021">
        <v>42.184787703058404</v>
      </c>
      <c r="C5" s="1021">
        <v>47.589532932438246</v>
      </c>
      <c r="D5" s="1021">
        <v>47.924821893752842</v>
      </c>
      <c r="E5" s="1022">
        <v>51.271527115911738</v>
      </c>
      <c r="F5" s="1022">
        <v>65.214410009934625</v>
      </c>
      <c r="G5" s="624"/>
      <c r="H5" s="625"/>
      <c r="I5" s="625"/>
      <c r="J5" s="625"/>
    </row>
    <row r="6" spans="1:10">
      <c r="A6" s="1020" t="s">
        <v>800</v>
      </c>
      <c r="B6" s="1021">
        <v>2.4069475787330452</v>
      </c>
      <c r="C6" s="1021">
        <v>3.339670865378773</v>
      </c>
      <c r="D6" s="1021">
        <v>2.8042623127661606</v>
      </c>
      <c r="E6" s="1022">
        <v>2.5984334364045427</v>
      </c>
      <c r="F6" s="1022">
        <v>3.1985868770466177</v>
      </c>
      <c r="G6" s="624"/>
      <c r="H6" s="625"/>
      <c r="I6" s="625"/>
      <c r="J6" s="625"/>
    </row>
    <row r="7" spans="1:10">
      <c r="A7" s="1020" t="s">
        <v>801</v>
      </c>
      <c r="B7" s="1022">
        <v>53.333072666870848</v>
      </c>
      <c r="C7" s="1022">
        <v>47.594578056704847</v>
      </c>
      <c r="D7" s="1022">
        <v>47.676429839755571</v>
      </c>
      <c r="E7" s="1022">
        <v>43.256288204013337</v>
      </c>
      <c r="F7" s="1022">
        <v>30.039699167878318</v>
      </c>
      <c r="G7" s="626"/>
      <c r="H7" s="8"/>
      <c r="I7" s="8"/>
      <c r="J7" s="8"/>
    </row>
    <row r="8" spans="1:10">
      <c r="A8" s="1020" t="s">
        <v>802</v>
      </c>
      <c r="B8" s="1022">
        <v>2.0751920513375008</v>
      </c>
      <c r="C8" s="1022">
        <v>1.4762181454780374</v>
      </c>
      <c r="D8" s="1022">
        <v>1.5944859537252887</v>
      </c>
      <c r="E8" s="1022">
        <v>2.8737512436701302</v>
      </c>
      <c r="F8" s="1022">
        <v>1.5473039451403801</v>
      </c>
      <c r="G8" s="8"/>
      <c r="H8" s="8"/>
      <c r="I8" s="8"/>
      <c r="J8" s="8"/>
    </row>
    <row r="9" spans="1:10">
      <c r="A9" s="626" t="s">
        <v>803</v>
      </c>
      <c r="B9" s="627"/>
      <c r="C9" s="627"/>
      <c r="D9" s="627"/>
      <c r="E9" s="8"/>
      <c r="F9" s="8"/>
      <c r="G9" s="8"/>
      <c r="H9" s="627"/>
      <c r="I9" s="627"/>
      <c r="J9" s="627"/>
    </row>
    <row r="11" spans="1:10">
      <c r="B11" s="44">
        <v>42</v>
      </c>
      <c r="C11" s="44">
        <v>48</v>
      </c>
      <c r="D11" s="44">
        <v>48</v>
      </c>
      <c r="E11" s="44">
        <v>51</v>
      </c>
      <c r="F11" s="44">
        <v>65</v>
      </c>
    </row>
  </sheetData>
  <pageMargins left="0.511811024" right="0.511811024" top="0.78740157499999996" bottom="0.78740157499999996" header="0.31496062000000002" footer="0.31496062000000002"/>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H24" sqref="H24"/>
    </sheetView>
  </sheetViews>
  <sheetFormatPr defaultRowHeight="11.25"/>
  <cols>
    <col min="1" max="1" width="23.140625" style="8" customWidth="1"/>
    <col min="2" max="2" width="10.28515625" style="8" customWidth="1"/>
    <col min="3" max="256" width="9.140625" style="8"/>
    <col min="257" max="257" width="25.42578125" style="8" customWidth="1"/>
    <col min="258" max="258" width="10.28515625" style="8" customWidth="1"/>
    <col min="259" max="512" width="9.140625" style="8"/>
    <col min="513" max="513" width="25.42578125" style="8" customWidth="1"/>
    <col min="514" max="514" width="10.28515625" style="8" customWidth="1"/>
    <col min="515" max="768" width="9.140625" style="8"/>
    <col min="769" max="769" width="25.42578125" style="8" customWidth="1"/>
    <col min="770" max="770" width="10.28515625" style="8" customWidth="1"/>
    <col min="771" max="1024" width="9.140625" style="8"/>
    <col min="1025" max="1025" width="25.42578125" style="8" customWidth="1"/>
    <col min="1026" max="1026" width="10.28515625" style="8" customWidth="1"/>
    <col min="1027" max="1280" width="9.140625" style="8"/>
    <col min="1281" max="1281" width="25.42578125" style="8" customWidth="1"/>
    <col min="1282" max="1282" width="10.28515625" style="8" customWidth="1"/>
    <col min="1283" max="1536" width="9.140625" style="8"/>
    <col min="1537" max="1537" width="25.42578125" style="8" customWidth="1"/>
    <col min="1538" max="1538" width="10.28515625" style="8" customWidth="1"/>
    <col min="1539" max="1792" width="9.140625" style="8"/>
    <col min="1793" max="1793" width="25.42578125" style="8" customWidth="1"/>
    <col min="1794" max="1794" width="10.28515625" style="8" customWidth="1"/>
    <col min="1795" max="2048" width="9.140625" style="8"/>
    <col min="2049" max="2049" width="25.42578125" style="8" customWidth="1"/>
    <col min="2050" max="2050" width="10.28515625" style="8" customWidth="1"/>
    <col min="2051" max="2304" width="9.140625" style="8"/>
    <col min="2305" max="2305" width="25.42578125" style="8" customWidth="1"/>
    <col min="2306" max="2306" width="10.28515625" style="8" customWidth="1"/>
    <col min="2307" max="2560" width="9.140625" style="8"/>
    <col min="2561" max="2561" width="25.42578125" style="8" customWidth="1"/>
    <col min="2562" max="2562" width="10.28515625" style="8" customWidth="1"/>
    <col min="2563" max="2816" width="9.140625" style="8"/>
    <col min="2817" max="2817" width="25.42578125" style="8" customWidth="1"/>
    <col min="2818" max="2818" width="10.28515625" style="8" customWidth="1"/>
    <col min="2819" max="3072" width="9.140625" style="8"/>
    <col min="3073" max="3073" width="25.42578125" style="8" customWidth="1"/>
    <col min="3074" max="3074" width="10.28515625" style="8" customWidth="1"/>
    <col min="3075" max="3328" width="9.140625" style="8"/>
    <col min="3329" max="3329" width="25.42578125" style="8" customWidth="1"/>
    <col min="3330" max="3330" width="10.28515625" style="8" customWidth="1"/>
    <col min="3331" max="3584" width="9.140625" style="8"/>
    <col min="3585" max="3585" width="25.42578125" style="8" customWidth="1"/>
    <col min="3586" max="3586" width="10.28515625" style="8" customWidth="1"/>
    <col min="3587" max="3840" width="9.140625" style="8"/>
    <col min="3841" max="3841" width="25.42578125" style="8" customWidth="1"/>
    <col min="3842" max="3842" width="10.28515625" style="8" customWidth="1"/>
    <col min="3843" max="4096" width="9.140625" style="8"/>
    <col min="4097" max="4097" width="25.42578125" style="8" customWidth="1"/>
    <col min="4098" max="4098" width="10.28515625" style="8" customWidth="1"/>
    <col min="4099" max="4352" width="9.140625" style="8"/>
    <col min="4353" max="4353" width="25.42578125" style="8" customWidth="1"/>
    <col min="4354" max="4354" width="10.28515625" style="8" customWidth="1"/>
    <col min="4355" max="4608" width="9.140625" style="8"/>
    <col min="4609" max="4609" width="25.42578125" style="8" customWidth="1"/>
    <col min="4610" max="4610" width="10.28515625" style="8" customWidth="1"/>
    <col min="4611" max="4864" width="9.140625" style="8"/>
    <col min="4865" max="4865" width="25.42578125" style="8" customWidth="1"/>
    <col min="4866" max="4866" width="10.28515625" style="8" customWidth="1"/>
    <col min="4867" max="5120" width="9.140625" style="8"/>
    <col min="5121" max="5121" width="25.42578125" style="8" customWidth="1"/>
    <col min="5122" max="5122" width="10.28515625" style="8" customWidth="1"/>
    <col min="5123" max="5376" width="9.140625" style="8"/>
    <col min="5377" max="5377" width="25.42578125" style="8" customWidth="1"/>
    <col min="5378" max="5378" width="10.28515625" style="8" customWidth="1"/>
    <col min="5379" max="5632" width="9.140625" style="8"/>
    <col min="5633" max="5633" width="25.42578125" style="8" customWidth="1"/>
    <col min="5634" max="5634" width="10.28515625" style="8" customWidth="1"/>
    <col min="5635" max="5888" width="9.140625" style="8"/>
    <col min="5889" max="5889" width="25.42578125" style="8" customWidth="1"/>
    <col min="5890" max="5890" width="10.28515625" style="8" customWidth="1"/>
    <col min="5891" max="6144" width="9.140625" style="8"/>
    <col min="6145" max="6145" width="25.42578125" style="8" customWidth="1"/>
    <col min="6146" max="6146" width="10.28515625" style="8" customWidth="1"/>
    <col min="6147" max="6400" width="9.140625" style="8"/>
    <col min="6401" max="6401" width="25.42578125" style="8" customWidth="1"/>
    <col min="6402" max="6402" width="10.28515625" style="8" customWidth="1"/>
    <col min="6403" max="6656" width="9.140625" style="8"/>
    <col min="6657" max="6657" width="25.42578125" style="8" customWidth="1"/>
    <col min="6658" max="6658" width="10.28515625" style="8" customWidth="1"/>
    <col min="6659" max="6912" width="9.140625" style="8"/>
    <col min="6913" max="6913" width="25.42578125" style="8" customWidth="1"/>
    <col min="6914" max="6914" width="10.28515625" style="8" customWidth="1"/>
    <col min="6915" max="7168" width="9.140625" style="8"/>
    <col min="7169" max="7169" width="25.42578125" style="8" customWidth="1"/>
    <col min="7170" max="7170" width="10.28515625" style="8" customWidth="1"/>
    <col min="7171" max="7424" width="9.140625" style="8"/>
    <col min="7425" max="7425" width="25.42578125" style="8" customWidth="1"/>
    <col min="7426" max="7426" width="10.28515625" style="8" customWidth="1"/>
    <col min="7427" max="7680" width="9.140625" style="8"/>
    <col min="7681" max="7681" width="25.42578125" style="8" customWidth="1"/>
    <col min="7682" max="7682" width="10.28515625" style="8" customWidth="1"/>
    <col min="7683" max="7936" width="9.140625" style="8"/>
    <col min="7937" max="7937" width="25.42578125" style="8" customWidth="1"/>
    <col min="7938" max="7938" width="10.28515625" style="8" customWidth="1"/>
    <col min="7939" max="8192" width="9.140625" style="8"/>
    <col min="8193" max="8193" width="25.42578125" style="8" customWidth="1"/>
    <col min="8194" max="8194" width="10.28515625" style="8" customWidth="1"/>
    <col min="8195" max="8448" width="9.140625" style="8"/>
    <col min="8449" max="8449" width="25.42578125" style="8" customWidth="1"/>
    <col min="8450" max="8450" width="10.28515625" style="8" customWidth="1"/>
    <col min="8451" max="8704" width="9.140625" style="8"/>
    <col min="8705" max="8705" width="25.42578125" style="8" customWidth="1"/>
    <col min="8706" max="8706" width="10.28515625" style="8" customWidth="1"/>
    <col min="8707" max="8960" width="9.140625" style="8"/>
    <col min="8961" max="8961" width="25.42578125" style="8" customWidth="1"/>
    <col min="8962" max="8962" width="10.28515625" style="8" customWidth="1"/>
    <col min="8963" max="9216" width="9.140625" style="8"/>
    <col min="9217" max="9217" width="25.42578125" style="8" customWidth="1"/>
    <col min="9218" max="9218" width="10.28515625" style="8" customWidth="1"/>
    <col min="9219" max="9472" width="9.140625" style="8"/>
    <col min="9473" max="9473" width="25.42578125" style="8" customWidth="1"/>
    <col min="9474" max="9474" width="10.28515625" style="8" customWidth="1"/>
    <col min="9475" max="9728" width="9.140625" style="8"/>
    <col min="9729" max="9729" width="25.42578125" style="8" customWidth="1"/>
    <col min="9730" max="9730" width="10.28515625" style="8" customWidth="1"/>
    <col min="9731" max="9984" width="9.140625" style="8"/>
    <col min="9985" max="9985" width="25.42578125" style="8" customWidth="1"/>
    <col min="9986" max="9986" width="10.28515625" style="8" customWidth="1"/>
    <col min="9987" max="10240" width="9.140625" style="8"/>
    <col min="10241" max="10241" width="25.42578125" style="8" customWidth="1"/>
    <col min="10242" max="10242" width="10.28515625" style="8" customWidth="1"/>
    <col min="10243" max="10496" width="9.140625" style="8"/>
    <col min="10497" max="10497" width="25.42578125" style="8" customWidth="1"/>
    <col min="10498" max="10498" width="10.28515625" style="8" customWidth="1"/>
    <col min="10499" max="10752" width="9.140625" style="8"/>
    <col min="10753" max="10753" width="25.42578125" style="8" customWidth="1"/>
    <col min="10754" max="10754" width="10.28515625" style="8" customWidth="1"/>
    <col min="10755" max="11008" width="9.140625" style="8"/>
    <col min="11009" max="11009" width="25.42578125" style="8" customWidth="1"/>
    <col min="11010" max="11010" width="10.28515625" style="8" customWidth="1"/>
    <col min="11011" max="11264" width="9.140625" style="8"/>
    <col min="11265" max="11265" width="25.42578125" style="8" customWidth="1"/>
    <col min="11266" max="11266" width="10.28515625" style="8" customWidth="1"/>
    <col min="11267" max="11520" width="9.140625" style="8"/>
    <col min="11521" max="11521" width="25.42578125" style="8" customWidth="1"/>
    <col min="11522" max="11522" width="10.28515625" style="8" customWidth="1"/>
    <col min="11523" max="11776" width="9.140625" style="8"/>
    <col min="11777" max="11777" width="25.42578125" style="8" customWidth="1"/>
    <col min="11778" max="11778" width="10.28515625" style="8" customWidth="1"/>
    <col min="11779" max="12032" width="9.140625" style="8"/>
    <col min="12033" max="12033" width="25.42578125" style="8" customWidth="1"/>
    <col min="12034" max="12034" width="10.28515625" style="8" customWidth="1"/>
    <col min="12035" max="12288" width="9.140625" style="8"/>
    <col min="12289" max="12289" width="25.42578125" style="8" customWidth="1"/>
    <col min="12290" max="12290" width="10.28515625" style="8" customWidth="1"/>
    <col min="12291" max="12544" width="9.140625" style="8"/>
    <col min="12545" max="12545" width="25.42578125" style="8" customWidth="1"/>
    <col min="12546" max="12546" width="10.28515625" style="8" customWidth="1"/>
    <col min="12547" max="12800" width="9.140625" style="8"/>
    <col min="12801" max="12801" width="25.42578125" style="8" customWidth="1"/>
    <col min="12802" max="12802" width="10.28515625" style="8" customWidth="1"/>
    <col min="12803" max="13056" width="9.140625" style="8"/>
    <col min="13057" max="13057" width="25.42578125" style="8" customWidth="1"/>
    <col min="13058" max="13058" width="10.28515625" style="8" customWidth="1"/>
    <col min="13059" max="13312" width="9.140625" style="8"/>
    <col min="13313" max="13313" width="25.42578125" style="8" customWidth="1"/>
    <col min="13314" max="13314" width="10.28515625" style="8" customWidth="1"/>
    <col min="13315" max="13568" width="9.140625" style="8"/>
    <col min="13569" max="13569" width="25.42578125" style="8" customWidth="1"/>
    <col min="13570" max="13570" width="10.28515625" style="8" customWidth="1"/>
    <col min="13571" max="13824" width="9.140625" style="8"/>
    <col min="13825" max="13825" width="25.42578125" style="8" customWidth="1"/>
    <col min="13826" max="13826" width="10.28515625" style="8" customWidth="1"/>
    <col min="13827" max="14080" width="9.140625" style="8"/>
    <col min="14081" max="14081" width="25.42578125" style="8" customWidth="1"/>
    <col min="14082" max="14082" width="10.28515625" style="8" customWidth="1"/>
    <col min="14083" max="14336" width="9.140625" style="8"/>
    <col min="14337" max="14337" width="25.42578125" style="8" customWidth="1"/>
    <col min="14338" max="14338" width="10.28515625" style="8" customWidth="1"/>
    <col min="14339" max="14592" width="9.140625" style="8"/>
    <col min="14593" max="14593" width="25.42578125" style="8" customWidth="1"/>
    <col min="14594" max="14594" width="10.28515625" style="8" customWidth="1"/>
    <col min="14595" max="14848" width="9.140625" style="8"/>
    <col min="14849" max="14849" width="25.42578125" style="8" customWidth="1"/>
    <col min="14850" max="14850" width="10.28515625" style="8" customWidth="1"/>
    <col min="14851" max="15104" width="9.140625" style="8"/>
    <col min="15105" max="15105" width="25.42578125" style="8" customWidth="1"/>
    <col min="15106" max="15106" width="10.28515625" style="8" customWidth="1"/>
    <col min="15107" max="15360" width="9.140625" style="8"/>
    <col min="15361" max="15361" width="25.42578125" style="8" customWidth="1"/>
    <col min="15362" max="15362" width="10.28515625" style="8" customWidth="1"/>
    <col min="15363" max="15616" width="9.140625" style="8"/>
    <col min="15617" max="15617" width="25.42578125" style="8" customWidth="1"/>
    <col min="15618" max="15618" width="10.28515625" style="8" customWidth="1"/>
    <col min="15619" max="15872" width="9.140625" style="8"/>
    <col min="15873" max="15873" width="25.42578125" style="8" customWidth="1"/>
    <col min="15874" max="15874" width="10.28515625" style="8" customWidth="1"/>
    <col min="15875" max="16128" width="9.140625" style="8"/>
    <col min="16129" max="16129" width="25.42578125" style="8" customWidth="1"/>
    <col min="16130" max="16130" width="10.28515625" style="8" customWidth="1"/>
    <col min="16131" max="16384" width="9.140625" style="8"/>
  </cols>
  <sheetData>
    <row r="1" spans="1:4">
      <c r="A1" s="734" t="s">
        <v>758</v>
      </c>
    </row>
    <row r="2" spans="1:4">
      <c r="A2" s="8" t="s">
        <v>790</v>
      </c>
    </row>
    <row r="4" spans="1:4">
      <c r="A4" s="1017"/>
      <c r="B4" s="1018" t="s">
        <v>815</v>
      </c>
      <c r="C4" s="1018" t="s">
        <v>816</v>
      </c>
      <c r="D4" s="1018" t="s">
        <v>817</v>
      </c>
    </row>
    <row r="5" spans="1:4">
      <c r="A5" s="1020" t="s">
        <v>799</v>
      </c>
      <c r="B5" s="1021">
        <v>57.727937123005077</v>
      </c>
      <c r="C5" s="1021">
        <v>50.294479205266285</v>
      </c>
      <c r="D5" s="1021">
        <v>40.313435585356643</v>
      </c>
    </row>
    <row r="6" spans="1:4">
      <c r="A6" s="1020" t="s">
        <v>800</v>
      </c>
      <c r="B6" s="1021">
        <v>3.6730577483704239</v>
      </c>
      <c r="C6" s="1021">
        <v>2.8069968182590932</v>
      </c>
      <c r="D6" s="1021">
        <v>2.0325588908664143</v>
      </c>
    </row>
    <row r="7" spans="1:4">
      <c r="A7" s="1020" t="s">
        <v>801</v>
      </c>
      <c r="B7" s="1021">
        <v>35.875009400300328</v>
      </c>
      <c r="C7" s="1021">
        <v>44.951035857925866</v>
      </c>
      <c r="D7" s="1021">
        <v>56.645704243016084</v>
      </c>
    </row>
    <row r="8" spans="1:4">
      <c r="A8" s="1020" t="s">
        <v>802</v>
      </c>
      <c r="B8" s="1021">
        <v>2.7239957283239704</v>
      </c>
      <c r="C8" s="1021">
        <v>1.9474881185486976</v>
      </c>
      <c r="D8" s="1021">
        <v>1.0083012807607261</v>
      </c>
    </row>
    <row r="9" spans="1:4">
      <c r="A9" s="626" t="s">
        <v>803</v>
      </c>
    </row>
  </sheetData>
  <pageMargins left="0.511811024" right="0.511811024" top="0.78740157499999996" bottom="0.78740157499999996" header="0.31496062000000002" footer="0.31496062000000002"/>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H37" sqref="H37"/>
    </sheetView>
  </sheetViews>
  <sheetFormatPr defaultRowHeight="11.25"/>
  <cols>
    <col min="1" max="1" width="26.140625" style="623" customWidth="1"/>
    <col min="2" max="256" width="9.140625" style="623"/>
    <col min="257" max="257" width="26.140625" style="623" customWidth="1"/>
    <col min="258" max="512" width="9.140625" style="623"/>
    <col min="513" max="513" width="26.140625" style="623" customWidth="1"/>
    <col min="514" max="768" width="9.140625" style="623"/>
    <col min="769" max="769" width="26.140625" style="623" customWidth="1"/>
    <col min="770" max="1024" width="9.140625" style="623"/>
    <col min="1025" max="1025" width="26.140625" style="623" customWidth="1"/>
    <col min="1026" max="1280" width="9.140625" style="623"/>
    <col min="1281" max="1281" width="26.140625" style="623" customWidth="1"/>
    <col min="1282" max="1536" width="9.140625" style="623"/>
    <col min="1537" max="1537" width="26.140625" style="623" customWidth="1"/>
    <col min="1538" max="1792" width="9.140625" style="623"/>
    <col min="1793" max="1793" width="26.140625" style="623" customWidth="1"/>
    <col min="1794" max="2048" width="9.140625" style="623"/>
    <col min="2049" max="2049" width="26.140625" style="623" customWidth="1"/>
    <col min="2050" max="2304" width="9.140625" style="623"/>
    <col min="2305" max="2305" width="26.140625" style="623" customWidth="1"/>
    <col min="2306" max="2560" width="9.140625" style="623"/>
    <col min="2561" max="2561" width="26.140625" style="623" customWidth="1"/>
    <col min="2562" max="2816" width="9.140625" style="623"/>
    <col min="2817" max="2817" width="26.140625" style="623" customWidth="1"/>
    <col min="2818" max="3072" width="9.140625" style="623"/>
    <col min="3073" max="3073" width="26.140625" style="623" customWidth="1"/>
    <col min="3074" max="3328" width="9.140625" style="623"/>
    <col min="3329" max="3329" width="26.140625" style="623" customWidth="1"/>
    <col min="3330" max="3584" width="9.140625" style="623"/>
    <col min="3585" max="3585" width="26.140625" style="623" customWidth="1"/>
    <col min="3586" max="3840" width="9.140625" style="623"/>
    <col min="3841" max="3841" width="26.140625" style="623" customWidth="1"/>
    <col min="3842" max="4096" width="9.140625" style="623"/>
    <col min="4097" max="4097" width="26.140625" style="623" customWidth="1"/>
    <col min="4098" max="4352" width="9.140625" style="623"/>
    <col min="4353" max="4353" width="26.140625" style="623" customWidth="1"/>
    <col min="4354" max="4608" width="9.140625" style="623"/>
    <col min="4609" max="4609" width="26.140625" style="623" customWidth="1"/>
    <col min="4610" max="4864" width="9.140625" style="623"/>
    <col min="4865" max="4865" width="26.140625" style="623" customWidth="1"/>
    <col min="4866" max="5120" width="9.140625" style="623"/>
    <col min="5121" max="5121" width="26.140625" style="623" customWidth="1"/>
    <col min="5122" max="5376" width="9.140625" style="623"/>
    <col min="5377" max="5377" width="26.140625" style="623" customWidth="1"/>
    <col min="5378" max="5632" width="9.140625" style="623"/>
    <col min="5633" max="5633" width="26.140625" style="623" customWidth="1"/>
    <col min="5634" max="5888" width="9.140625" style="623"/>
    <col min="5889" max="5889" width="26.140625" style="623" customWidth="1"/>
    <col min="5890" max="6144" width="9.140625" style="623"/>
    <col min="6145" max="6145" width="26.140625" style="623" customWidth="1"/>
    <col min="6146" max="6400" width="9.140625" style="623"/>
    <col min="6401" max="6401" width="26.140625" style="623" customWidth="1"/>
    <col min="6402" max="6656" width="9.140625" style="623"/>
    <col min="6657" max="6657" width="26.140625" style="623" customWidth="1"/>
    <col min="6658" max="6912" width="9.140625" style="623"/>
    <col min="6913" max="6913" width="26.140625" style="623" customWidth="1"/>
    <col min="6914" max="7168" width="9.140625" style="623"/>
    <col min="7169" max="7169" width="26.140625" style="623" customWidth="1"/>
    <col min="7170" max="7424" width="9.140625" style="623"/>
    <col min="7425" max="7425" width="26.140625" style="623" customWidth="1"/>
    <col min="7426" max="7680" width="9.140625" style="623"/>
    <col min="7681" max="7681" width="26.140625" style="623" customWidth="1"/>
    <col min="7682" max="7936" width="9.140625" style="623"/>
    <col min="7937" max="7937" width="26.140625" style="623" customWidth="1"/>
    <col min="7938" max="8192" width="9.140625" style="623"/>
    <col min="8193" max="8193" width="26.140625" style="623" customWidth="1"/>
    <col min="8194" max="8448" width="9.140625" style="623"/>
    <col min="8449" max="8449" width="26.140625" style="623" customWidth="1"/>
    <col min="8450" max="8704" width="9.140625" style="623"/>
    <col min="8705" max="8705" width="26.140625" style="623" customWidth="1"/>
    <col min="8706" max="8960" width="9.140625" style="623"/>
    <col min="8961" max="8961" width="26.140625" style="623" customWidth="1"/>
    <col min="8962" max="9216" width="9.140625" style="623"/>
    <col min="9217" max="9217" width="26.140625" style="623" customWidth="1"/>
    <col min="9218" max="9472" width="9.140625" style="623"/>
    <col min="9473" max="9473" width="26.140625" style="623" customWidth="1"/>
    <col min="9474" max="9728" width="9.140625" style="623"/>
    <col min="9729" max="9729" width="26.140625" style="623" customWidth="1"/>
    <col min="9730" max="9984" width="9.140625" style="623"/>
    <col min="9985" max="9985" width="26.140625" style="623" customWidth="1"/>
    <col min="9986" max="10240" width="9.140625" style="623"/>
    <col min="10241" max="10241" width="26.140625" style="623" customWidth="1"/>
    <col min="10242" max="10496" width="9.140625" style="623"/>
    <col min="10497" max="10497" width="26.140625" style="623" customWidth="1"/>
    <col min="10498" max="10752" width="9.140625" style="623"/>
    <col min="10753" max="10753" width="26.140625" style="623" customWidth="1"/>
    <col min="10754" max="11008" width="9.140625" style="623"/>
    <col min="11009" max="11009" width="26.140625" style="623" customWidth="1"/>
    <col min="11010" max="11264" width="9.140625" style="623"/>
    <col min="11265" max="11265" width="26.140625" style="623" customWidth="1"/>
    <col min="11266" max="11520" width="9.140625" style="623"/>
    <col min="11521" max="11521" width="26.140625" style="623" customWidth="1"/>
    <col min="11522" max="11776" width="9.140625" style="623"/>
    <col min="11777" max="11777" width="26.140625" style="623" customWidth="1"/>
    <col min="11778" max="12032" width="9.140625" style="623"/>
    <col min="12033" max="12033" width="26.140625" style="623" customWidth="1"/>
    <col min="12034" max="12288" width="9.140625" style="623"/>
    <col min="12289" max="12289" width="26.140625" style="623" customWidth="1"/>
    <col min="12290" max="12544" width="9.140625" style="623"/>
    <col min="12545" max="12545" width="26.140625" style="623" customWidth="1"/>
    <col min="12546" max="12800" width="9.140625" style="623"/>
    <col min="12801" max="12801" width="26.140625" style="623" customWidth="1"/>
    <col min="12802" max="13056" width="9.140625" style="623"/>
    <col min="13057" max="13057" width="26.140625" style="623" customWidth="1"/>
    <col min="13058" max="13312" width="9.140625" style="623"/>
    <col min="13313" max="13313" width="26.140625" style="623" customWidth="1"/>
    <col min="13314" max="13568" width="9.140625" style="623"/>
    <col min="13569" max="13569" width="26.140625" style="623" customWidth="1"/>
    <col min="13570" max="13824" width="9.140625" style="623"/>
    <col min="13825" max="13825" width="26.140625" style="623" customWidth="1"/>
    <col min="13826" max="14080" width="9.140625" style="623"/>
    <col min="14081" max="14081" width="26.140625" style="623" customWidth="1"/>
    <col min="14082" max="14336" width="9.140625" style="623"/>
    <col min="14337" max="14337" width="26.140625" style="623" customWidth="1"/>
    <col min="14338" max="14592" width="9.140625" style="623"/>
    <col min="14593" max="14593" width="26.140625" style="623" customWidth="1"/>
    <col min="14594" max="14848" width="9.140625" style="623"/>
    <col min="14849" max="14849" width="26.140625" style="623" customWidth="1"/>
    <col min="14850" max="15104" width="9.140625" style="623"/>
    <col min="15105" max="15105" width="26.140625" style="623" customWidth="1"/>
    <col min="15106" max="15360" width="9.140625" style="623"/>
    <col min="15361" max="15361" width="26.140625" style="623" customWidth="1"/>
    <col min="15362" max="15616" width="9.140625" style="623"/>
    <col min="15617" max="15617" width="26.140625" style="623" customWidth="1"/>
    <col min="15618" max="15872" width="9.140625" style="623"/>
    <col min="15873" max="15873" width="26.140625" style="623" customWidth="1"/>
    <col min="15874" max="16128" width="9.140625" style="623"/>
    <col min="16129" max="16129" width="26.140625" style="623" customWidth="1"/>
    <col min="16130" max="16384" width="9.140625" style="623"/>
  </cols>
  <sheetData>
    <row r="1" spans="1:2">
      <c r="A1" s="735" t="s">
        <v>952</v>
      </c>
    </row>
    <row r="2" spans="1:2">
      <c r="A2" s="623" t="s">
        <v>791</v>
      </c>
    </row>
    <row r="4" spans="1:2">
      <c r="A4" s="1020" t="s">
        <v>799</v>
      </c>
      <c r="B4" s="1025">
        <v>95.244112771852159</v>
      </c>
    </row>
    <row r="5" spans="1:2">
      <c r="A5" s="1020" t="s">
        <v>800</v>
      </c>
      <c r="B5" s="1025">
        <v>0.63689658518261405</v>
      </c>
    </row>
    <row r="6" spans="1:2">
      <c r="A6" s="1020" t="s">
        <v>801</v>
      </c>
      <c r="B6" s="1025">
        <v>4.0380830026504322</v>
      </c>
    </row>
    <row r="7" spans="1:2">
      <c r="A7" s="1020" t="s">
        <v>802</v>
      </c>
      <c r="B7" s="1025">
        <v>8.0907640314610632E-2</v>
      </c>
    </row>
    <row r="8" spans="1:2">
      <c r="A8" s="626" t="s">
        <v>803</v>
      </c>
      <c r="B8" s="629"/>
    </row>
  </sheetData>
  <pageMargins left="0.511811024" right="0.511811024" top="0.78740157499999996" bottom="0.78740157499999996" header="0.31496062000000002" footer="0.31496062000000002"/>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G26" sqref="G26"/>
    </sheetView>
  </sheetViews>
  <sheetFormatPr defaultRowHeight="11.25"/>
  <cols>
    <col min="1" max="1" width="13.140625" style="8" customWidth="1"/>
    <col min="2" max="256" width="9.140625" style="8"/>
    <col min="257" max="257" width="13.140625" style="8" customWidth="1"/>
    <col min="258" max="512" width="9.140625" style="8"/>
    <col min="513" max="513" width="13.140625" style="8" customWidth="1"/>
    <col min="514" max="768" width="9.140625" style="8"/>
    <col min="769" max="769" width="13.140625" style="8" customWidth="1"/>
    <col min="770" max="1024" width="9.140625" style="8"/>
    <col min="1025" max="1025" width="13.140625" style="8" customWidth="1"/>
    <col min="1026" max="1280" width="9.140625" style="8"/>
    <col min="1281" max="1281" width="13.140625" style="8" customWidth="1"/>
    <col min="1282" max="1536" width="9.140625" style="8"/>
    <col min="1537" max="1537" width="13.140625" style="8" customWidth="1"/>
    <col min="1538" max="1792" width="9.140625" style="8"/>
    <col min="1793" max="1793" width="13.140625" style="8" customWidth="1"/>
    <col min="1794" max="2048" width="9.140625" style="8"/>
    <col min="2049" max="2049" width="13.140625" style="8" customWidth="1"/>
    <col min="2050" max="2304" width="9.140625" style="8"/>
    <col min="2305" max="2305" width="13.140625" style="8" customWidth="1"/>
    <col min="2306" max="2560" width="9.140625" style="8"/>
    <col min="2561" max="2561" width="13.140625" style="8" customWidth="1"/>
    <col min="2562" max="2816" width="9.140625" style="8"/>
    <col min="2817" max="2817" width="13.140625" style="8" customWidth="1"/>
    <col min="2818" max="3072" width="9.140625" style="8"/>
    <col min="3073" max="3073" width="13.140625" style="8" customWidth="1"/>
    <col min="3074" max="3328" width="9.140625" style="8"/>
    <col min="3329" max="3329" width="13.140625" style="8" customWidth="1"/>
    <col min="3330" max="3584" width="9.140625" style="8"/>
    <col min="3585" max="3585" width="13.140625" style="8" customWidth="1"/>
    <col min="3586" max="3840" width="9.140625" style="8"/>
    <col min="3841" max="3841" width="13.140625" style="8" customWidth="1"/>
    <col min="3842" max="4096" width="9.140625" style="8"/>
    <col min="4097" max="4097" width="13.140625" style="8" customWidth="1"/>
    <col min="4098" max="4352" width="9.140625" style="8"/>
    <col min="4353" max="4353" width="13.140625" style="8" customWidth="1"/>
    <col min="4354" max="4608" width="9.140625" style="8"/>
    <col min="4609" max="4609" width="13.140625" style="8" customWidth="1"/>
    <col min="4610" max="4864" width="9.140625" style="8"/>
    <col min="4865" max="4865" width="13.140625" style="8" customWidth="1"/>
    <col min="4866" max="5120" width="9.140625" style="8"/>
    <col min="5121" max="5121" width="13.140625" style="8" customWidth="1"/>
    <col min="5122" max="5376" width="9.140625" style="8"/>
    <col min="5377" max="5377" width="13.140625" style="8" customWidth="1"/>
    <col min="5378" max="5632" width="9.140625" style="8"/>
    <col min="5633" max="5633" width="13.140625" style="8" customWidth="1"/>
    <col min="5634" max="5888" width="9.140625" style="8"/>
    <col min="5889" max="5889" width="13.140625" style="8" customWidth="1"/>
    <col min="5890" max="6144" width="9.140625" style="8"/>
    <col min="6145" max="6145" width="13.140625" style="8" customWidth="1"/>
    <col min="6146" max="6400" width="9.140625" style="8"/>
    <col min="6401" max="6401" width="13.140625" style="8" customWidth="1"/>
    <col min="6402" max="6656" width="9.140625" style="8"/>
    <col min="6657" max="6657" width="13.140625" style="8" customWidth="1"/>
    <col min="6658" max="6912" width="9.140625" style="8"/>
    <col min="6913" max="6913" width="13.140625" style="8" customWidth="1"/>
    <col min="6914" max="7168" width="9.140625" style="8"/>
    <col min="7169" max="7169" width="13.140625" style="8" customWidth="1"/>
    <col min="7170" max="7424" width="9.140625" style="8"/>
    <col min="7425" max="7425" width="13.140625" style="8" customWidth="1"/>
    <col min="7426" max="7680" width="9.140625" style="8"/>
    <col min="7681" max="7681" width="13.140625" style="8" customWidth="1"/>
    <col min="7682" max="7936" width="9.140625" style="8"/>
    <col min="7937" max="7937" width="13.140625" style="8" customWidth="1"/>
    <col min="7938" max="8192" width="9.140625" style="8"/>
    <col min="8193" max="8193" width="13.140625" style="8" customWidth="1"/>
    <col min="8194" max="8448" width="9.140625" style="8"/>
    <col min="8449" max="8449" width="13.140625" style="8" customWidth="1"/>
    <col min="8450" max="8704" width="9.140625" style="8"/>
    <col min="8705" max="8705" width="13.140625" style="8" customWidth="1"/>
    <col min="8706" max="8960" width="9.140625" style="8"/>
    <col min="8961" max="8961" width="13.140625" style="8" customWidth="1"/>
    <col min="8962" max="9216" width="9.140625" style="8"/>
    <col min="9217" max="9217" width="13.140625" style="8" customWidth="1"/>
    <col min="9218" max="9472" width="9.140625" style="8"/>
    <col min="9473" max="9473" width="13.140625" style="8" customWidth="1"/>
    <col min="9474" max="9728" width="9.140625" style="8"/>
    <col min="9729" max="9729" width="13.140625" style="8" customWidth="1"/>
    <col min="9730" max="9984" width="9.140625" style="8"/>
    <col min="9985" max="9985" width="13.140625" style="8" customWidth="1"/>
    <col min="9986" max="10240" width="9.140625" style="8"/>
    <col min="10241" max="10241" width="13.140625" style="8" customWidth="1"/>
    <col min="10242" max="10496" width="9.140625" style="8"/>
    <col min="10497" max="10497" width="13.140625" style="8" customWidth="1"/>
    <col min="10498" max="10752" width="9.140625" style="8"/>
    <col min="10753" max="10753" width="13.140625" style="8" customWidth="1"/>
    <col min="10754" max="11008" width="9.140625" style="8"/>
    <col min="11009" max="11009" width="13.140625" style="8" customWidth="1"/>
    <col min="11010" max="11264" width="9.140625" style="8"/>
    <col min="11265" max="11265" width="13.140625" style="8" customWidth="1"/>
    <col min="11266" max="11520" width="9.140625" style="8"/>
    <col min="11521" max="11521" width="13.140625" style="8" customWidth="1"/>
    <col min="11522" max="11776" width="9.140625" style="8"/>
    <col min="11777" max="11777" width="13.140625" style="8" customWidth="1"/>
    <col min="11778" max="12032" width="9.140625" style="8"/>
    <col min="12033" max="12033" width="13.140625" style="8" customWidth="1"/>
    <col min="12034" max="12288" width="9.140625" style="8"/>
    <col min="12289" max="12289" width="13.140625" style="8" customWidth="1"/>
    <col min="12290" max="12544" width="9.140625" style="8"/>
    <col min="12545" max="12545" width="13.140625" style="8" customWidth="1"/>
    <col min="12546" max="12800" width="9.140625" style="8"/>
    <col min="12801" max="12801" width="13.140625" style="8" customWidth="1"/>
    <col min="12802" max="13056" width="9.140625" style="8"/>
    <col min="13057" max="13057" width="13.140625" style="8" customWidth="1"/>
    <col min="13058" max="13312" width="9.140625" style="8"/>
    <col min="13313" max="13313" width="13.140625" style="8" customWidth="1"/>
    <col min="13314" max="13568" width="9.140625" style="8"/>
    <col min="13569" max="13569" width="13.140625" style="8" customWidth="1"/>
    <col min="13570" max="13824" width="9.140625" style="8"/>
    <col min="13825" max="13825" width="13.140625" style="8" customWidth="1"/>
    <col min="13826" max="14080" width="9.140625" style="8"/>
    <col min="14081" max="14081" width="13.140625" style="8" customWidth="1"/>
    <col min="14082" max="14336" width="9.140625" style="8"/>
    <col min="14337" max="14337" width="13.140625" style="8" customWidth="1"/>
    <col min="14338" max="14592" width="9.140625" style="8"/>
    <col min="14593" max="14593" width="13.140625" style="8" customWidth="1"/>
    <col min="14594" max="14848" width="9.140625" style="8"/>
    <col min="14849" max="14849" width="13.140625" style="8" customWidth="1"/>
    <col min="14850" max="15104" width="9.140625" style="8"/>
    <col min="15105" max="15105" width="13.140625" style="8" customWidth="1"/>
    <col min="15106" max="15360" width="9.140625" style="8"/>
    <col min="15361" max="15361" width="13.140625" style="8" customWidth="1"/>
    <col min="15362" max="15616" width="9.140625" style="8"/>
    <col min="15617" max="15617" width="13.140625" style="8" customWidth="1"/>
    <col min="15618" max="15872" width="9.140625" style="8"/>
    <col min="15873" max="15873" width="13.140625" style="8" customWidth="1"/>
    <col min="15874" max="16128" width="9.140625" style="8"/>
    <col min="16129" max="16129" width="13.140625" style="8" customWidth="1"/>
    <col min="16130" max="16384" width="9.140625" style="8"/>
  </cols>
  <sheetData>
    <row r="1" spans="1:2">
      <c r="A1" s="734" t="s">
        <v>760</v>
      </c>
    </row>
    <row r="2" spans="1:2">
      <c r="A2" s="8" t="s">
        <v>792</v>
      </c>
    </row>
    <row r="4" spans="1:2">
      <c r="A4" s="1020" t="s">
        <v>818</v>
      </c>
      <c r="B4" s="1021">
        <v>67.066609406519689</v>
      </c>
    </row>
    <row r="5" spans="1:2">
      <c r="A5" s="1020" t="s">
        <v>802</v>
      </c>
      <c r="B5" s="1021">
        <v>0.53145255573376016</v>
      </c>
    </row>
    <row r="6" spans="1:2">
      <c r="A6" s="1020" t="s">
        <v>819</v>
      </c>
      <c r="B6" s="1021">
        <v>32.933390593479913</v>
      </c>
    </row>
    <row r="7" spans="1:2">
      <c r="A7" s="626" t="s">
        <v>803</v>
      </c>
    </row>
  </sheetData>
  <pageMargins left="0.511811024" right="0.511811024" top="0.78740157499999996" bottom="0.78740157499999996" header="0.31496062000000002" footer="0.31496062000000002"/>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E28" sqref="E28"/>
    </sheetView>
  </sheetViews>
  <sheetFormatPr defaultRowHeight="11.25"/>
  <cols>
    <col min="1" max="1" width="12.5703125" style="8" customWidth="1"/>
    <col min="2" max="3" width="9.140625" style="8"/>
    <col min="4" max="4" width="10.85546875" style="8" customWidth="1"/>
    <col min="5" max="256" width="9.140625" style="8"/>
    <col min="257" max="257" width="12.5703125" style="8" customWidth="1"/>
    <col min="258" max="259" width="9.140625" style="8"/>
    <col min="260" max="260" width="10.85546875" style="8" customWidth="1"/>
    <col min="261" max="512" width="9.140625" style="8"/>
    <col min="513" max="513" width="12.5703125" style="8" customWidth="1"/>
    <col min="514" max="515" width="9.140625" style="8"/>
    <col min="516" max="516" width="10.85546875" style="8" customWidth="1"/>
    <col min="517" max="768" width="9.140625" style="8"/>
    <col min="769" max="769" width="12.5703125" style="8" customWidth="1"/>
    <col min="770" max="771" width="9.140625" style="8"/>
    <col min="772" max="772" width="10.85546875" style="8" customWidth="1"/>
    <col min="773" max="1024" width="9.140625" style="8"/>
    <col min="1025" max="1025" width="12.5703125" style="8" customWidth="1"/>
    <col min="1026" max="1027" width="9.140625" style="8"/>
    <col min="1028" max="1028" width="10.85546875" style="8" customWidth="1"/>
    <col min="1029" max="1280" width="9.140625" style="8"/>
    <col min="1281" max="1281" width="12.5703125" style="8" customWidth="1"/>
    <col min="1282" max="1283" width="9.140625" style="8"/>
    <col min="1284" max="1284" width="10.85546875" style="8" customWidth="1"/>
    <col min="1285" max="1536" width="9.140625" style="8"/>
    <col min="1537" max="1537" width="12.5703125" style="8" customWidth="1"/>
    <col min="1538" max="1539" width="9.140625" style="8"/>
    <col min="1540" max="1540" width="10.85546875" style="8" customWidth="1"/>
    <col min="1541" max="1792" width="9.140625" style="8"/>
    <col min="1793" max="1793" width="12.5703125" style="8" customWidth="1"/>
    <col min="1794" max="1795" width="9.140625" style="8"/>
    <col min="1796" max="1796" width="10.85546875" style="8" customWidth="1"/>
    <col min="1797" max="2048" width="9.140625" style="8"/>
    <col min="2049" max="2049" width="12.5703125" style="8" customWidth="1"/>
    <col min="2050" max="2051" width="9.140625" style="8"/>
    <col min="2052" max="2052" width="10.85546875" style="8" customWidth="1"/>
    <col min="2053" max="2304" width="9.140625" style="8"/>
    <col min="2305" max="2305" width="12.5703125" style="8" customWidth="1"/>
    <col min="2306" max="2307" width="9.140625" style="8"/>
    <col min="2308" max="2308" width="10.85546875" style="8" customWidth="1"/>
    <col min="2309" max="2560" width="9.140625" style="8"/>
    <col min="2561" max="2561" width="12.5703125" style="8" customWidth="1"/>
    <col min="2562" max="2563" width="9.140625" style="8"/>
    <col min="2564" max="2564" width="10.85546875" style="8" customWidth="1"/>
    <col min="2565" max="2816" width="9.140625" style="8"/>
    <col min="2817" max="2817" width="12.5703125" style="8" customWidth="1"/>
    <col min="2818" max="2819" width="9.140625" style="8"/>
    <col min="2820" max="2820" width="10.85546875" style="8" customWidth="1"/>
    <col min="2821" max="3072" width="9.140625" style="8"/>
    <col min="3073" max="3073" width="12.5703125" style="8" customWidth="1"/>
    <col min="3074" max="3075" width="9.140625" style="8"/>
    <col min="3076" max="3076" width="10.85546875" style="8" customWidth="1"/>
    <col min="3077" max="3328" width="9.140625" style="8"/>
    <col min="3329" max="3329" width="12.5703125" style="8" customWidth="1"/>
    <col min="3330" max="3331" width="9.140625" style="8"/>
    <col min="3332" max="3332" width="10.85546875" style="8" customWidth="1"/>
    <col min="3333" max="3584" width="9.140625" style="8"/>
    <col min="3585" max="3585" width="12.5703125" style="8" customWidth="1"/>
    <col min="3586" max="3587" width="9.140625" style="8"/>
    <col min="3588" max="3588" width="10.85546875" style="8" customWidth="1"/>
    <col min="3589" max="3840" width="9.140625" style="8"/>
    <col min="3841" max="3841" width="12.5703125" style="8" customWidth="1"/>
    <col min="3842" max="3843" width="9.140625" style="8"/>
    <col min="3844" max="3844" width="10.85546875" style="8" customWidth="1"/>
    <col min="3845" max="4096" width="9.140625" style="8"/>
    <col min="4097" max="4097" width="12.5703125" style="8" customWidth="1"/>
    <col min="4098" max="4099" width="9.140625" style="8"/>
    <col min="4100" max="4100" width="10.85546875" style="8" customWidth="1"/>
    <col min="4101" max="4352" width="9.140625" style="8"/>
    <col min="4353" max="4353" width="12.5703125" style="8" customWidth="1"/>
    <col min="4354" max="4355" width="9.140625" style="8"/>
    <col min="4356" max="4356" width="10.85546875" style="8" customWidth="1"/>
    <col min="4357" max="4608" width="9.140625" style="8"/>
    <col min="4609" max="4609" width="12.5703125" style="8" customWidth="1"/>
    <col min="4610" max="4611" width="9.140625" style="8"/>
    <col min="4612" max="4612" width="10.85546875" style="8" customWidth="1"/>
    <col min="4613" max="4864" width="9.140625" style="8"/>
    <col min="4865" max="4865" width="12.5703125" style="8" customWidth="1"/>
    <col min="4866" max="4867" width="9.140625" style="8"/>
    <col min="4868" max="4868" width="10.85546875" style="8" customWidth="1"/>
    <col min="4869" max="5120" width="9.140625" style="8"/>
    <col min="5121" max="5121" width="12.5703125" style="8" customWidth="1"/>
    <col min="5122" max="5123" width="9.140625" style="8"/>
    <col min="5124" max="5124" width="10.85546875" style="8" customWidth="1"/>
    <col min="5125" max="5376" width="9.140625" style="8"/>
    <col min="5377" max="5377" width="12.5703125" style="8" customWidth="1"/>
    <col min="5378" max="5379" width="9.140625" style="8"/>
    <col min="5380" max="5380" width="10.85546875" style="8" customWidth="1"/>
    <col min="5381" max="5632" width="9.140625" style="8"/>
    <col min="5633" max="5633" width="12.5703125" style="8" customWidth="1"/>
    <col min="5634" max="5635" width="9.140625" style="8"/>
    <col min="5636" max="5636" width="10.85546875" style="8" customWidth="1"/>
    <col min="5637" max="5888" width="9.140625" style="8"/>
    <col min="5889" max="5889" width="12.5703125" style="8" customWidth="1"/>
    <col min="5890" max="5891" width="9.140625" style="8"/>
    <col min="5892" max="5892" width="10.85546875" style="8" customWidth="1"/>
    <col min="5893" max="6144" width="9.140625" style="8"/>
    <col min="6145" max="6145" width="12.5703125" style="8" customWidth="1"/>
    <col min="6146" max="6147" width="9.140625" style="8"/>
    <col min="6148" max="6148" width="10.85546875" style="8" customWidth="1"/>
    <col min="6149" max="6400" width="9.140625" style="8"/>
    <col min="6401" max="6401" width="12.5703125" style="8" customWidth="1"/>
    <col min="6402" max="6403" width="9.140625" style="8"/>
    <col min="6404" max="6404" width="10.85546875" style="8" customWidth="1"/>
    <col min="6405" max="6656" width="9.140625" style="8"/>
    <col min="6657" max="6657" width="12.5703125" style="8" customWidth="1"/>
    <col min="6658" max="6659" width="9.140625" style="8"/>
    <col min="6660" max="6660" width="10.85546875" style="8" customWidth="1"/>
    <col min="6661" max="6912" width="9.140625" style="8"/>
    <col min="6913" max="6913" width="12.5703125" style="8" customWidth="1"/>
    <col min="6914" max="6915" width="9.140625" style="8"/>
    <col min="6916" max="6916" width="10.85546875" style="8" customWidth="1"/>
    <col min="6917" max="7168" width="9.140625" style="8"/>
    <col min="7169" max="7169" width="12.5703125" style="8" customWidth="1"/>
    <col min="7170" max="7171" width="9.140625" style="8"/>
    <col min="7172" max="7172" width="10.85546875" style="8" customWidth="1"/>
    <col min="7173" max="7424" width="9.140625" style="8"/>
    <col min="7425" max="7425" width="12.5703125" style="8" customWidth="1"/>
    <col min="7426" max="7427" width="9.140625" style="8"/>
    <col min="7428" max="7428" width="10.85546875" style="8" customWidth="1"/>
    <col min="7429" max="7680" width="9.140625" style="8"/>
    <col min="7681" max="7681" width="12.5703125" style="8" customWidth="1"/>
    <col min="7682" max="7683" width="9.140625" style="8"/>
    <col min="7684" max="7684" width="10.85546875" style="8" customWidth="1"/>
    <col min="7685" max="7936" width="9.140625" style="8"/>
    <col min="7937" max="7937" width="12.5703125" style="8" customWidth="1"/>
    <col min="7938" max="7939" width="9.140625" style="8"/>
    <col min="7940" max="7940" width="10.85546875" style="8" customWidth="1"/>
    <col min="7941" max="8192" width="9.140625" style="8"/>
    <col min="8193" max="8193" width="12.5703125" style="8" customWidth="1"/>
    <col min="8194" max="8195" width="9.140625" style="8"/>
    <col min="8196" max="8196" width="10.85546875" style="8" customWidth="1"/>
    <col min="8197" max="8448" width="9.140625" style="8"/>
    <col min="8449" max="8449" width="12.5703125" style="8" customWidth="1"/>
    <col min="8450" max="8451" width="9.140625" style="8"/>
    <col min="8452" max="8452" width="10.85546875" style="8" customWidth="1"/>
    <col min="8453" max="8704" width="9.140625" style="8"/>
    <col min="8705" max="8705" width="12.5703125" style="8" customWidth="1"/>
    <col min="8706" max="8707" width="9.140625" style="8"/>
    <col min="8708" max="8708" width="10.85546875" style="8" customWidth="1"/>
    <col min="8709" max="8960" width="9.140625" style="8"/>
    <col min="8961" max="8961" width="12.5703125" style="8" customWidth="1"/>
    <col min="8962" max="8963" width="9.140625" style="8"/>
    <col min="8964" max="8964" width="10.85546875" style="8" customWidth="1"/>
    <col min="8965" max="9216" width="9.140625" style="8"/>
    <col min="9217" max="9217" width="12.5703125" style="8" customWidth="1"/>
    <col min="9218" max="9219" width="9.140625" style="8"/>
    <col min="9220" max="9220" width="10.85546875" style="8" customWidth="1"/>
    <col min="9221" max="9472" width="9.140625" style="8"/>
    <col min="9473" max="9473" width="12.5703125" style="8" customWidth="1"/>
    <col min="9474" max="9475" width="9.140625" style="8"/>
    <col min="9476" max="9476" width="10.85546875" style="8" customWidth="1"/>
    <col min="9477" max="9728" width="9.140625" style="8"/>
    <col min="9729" max="9729" width="12.5703125" style="8" customWidth="1"/>
    <col min="9730" max="9731" width="9.140625" style="8"/>
    <col min="9732" max="9732" width="10.85546875" style="8" customWidth="1"/>
    <col min="9733" max="9984" width="9.140625" style="8"/>
    <col min="9985" max="9985" width="12.5703125" style="8" customWidth="1"/>
    <col min="9986" max="9987" width="9.140625" style="8"/>
    <col min="9988" max="9988" width="10.85546875" style="8" customWidth="1"/>
    <col min="9989" max="10240" width="9.140625" style="8"/>
    <col min="10241" max="10241" width="12.5703125" style="8" customWidth="1"/>
    <col min="10242" max="10243" width="9.140625" style="8"/>
    <col min="10244" max="10244" width="10.85546875" style="8" customWidth="1"/>
    <col min="10245" max="10496" width="9.140625" style="8"/>
    <col min="10497" max="10497" width="12.5703125" style="8" customWidth="1"/>
    <col min="10498" max="10499" width="9.140625" style="8"/>
    <col min="10500" max="10500" width="10.85546875" style="8" customWidth="1"/>
    <col min="10501" max="10752" width="9.140625" style="8"/>
    <col min="10753" max="10753" width="12.5703125" style="8" customWidth="1"/>
    <col min="10754" max="10755" width="9.140625" style="8"/>
    <col min="10756" max="10756" width="10.85546875" style="8" customWidth="1"/>
    <col min="10757" max="11008" width="9.140625" style="8"/>
    <col min="11009" max="11009" width="12.5703125" style="8" customWidth="1"/>
    <col min="11010" max="11011" width="9.140625" style="8"/>
    <col min="11012" max="11012" width="10.85546875" style="8" customWidth="1"/>
    <col min="11013" max="11264" width="9.140625" style="8"/>
    <col min="11265" max="11265" width="12.5703125" style="8" customWidth="1"/>
    <col min="11266" max="11267" width="9.140625" style="8"/>
    <col min="11268" max="11268" width="10.85546875" style="8" customWidth="1"/>
    <col min="11269" max="11520" width="9.140625" style="8"/>
    <col min="11521" max="11521" width="12.5703125" style="8" customWidth="1"/>
    <col min="11522" max="11523" width="9.140625" style="8"/>
    <col min="11524" max="11524" width="10.85546875" style="8" customWidth="1"/>
    <col min="11525" max="11776" width="9.140625" style="8"/>
    <col min="11777" max="11777" width="12.5703125" style="8" customWidth="1"/>
    <col min="11778" max="11779" width="9.140625" style="8"/>
    <col min="11780" max="11780" width="10.85546875" style="8" customWidth="1"/>
    <col min="11781" max="12032" width="9.140625" style="8"/>
    <col min="12033" max="12033" width="12.5703125" style="8" customWidth="1"/>
    <col min="12034" max="12035" width="9.140625" style="8"/>
    <col min="12036" max="12036" width="10.85546875" style="8" customWidth="1"/>
    <col min="12037" max="12288" width="9.140625" style="8"/>
    <col min="12289" max="12289" width="12.5703125" style="8" customWidth="1"/>
    <col min="12290" max="12291" width="9.140625" style="8"/>
    <col min="12292" max="12292" width="10.85546875" style="8" customWidth="1"/>
    <col min="12293" max="12544" width="9.140625" style="8"/>
    <col min="12545" max="12545" width="12.5703125" style="8" customWidth="1"/>
    <col min="12546" max="12547" width="9.140625" style="8"/>
    <col min="12548" max="12548" width="10.85546875" style="8" customWidth="1"/>
    <col min="12549" max="12800" width="9.140625" style="8"/>
    <col min="12801" max="12801" width="12.5703125" style="8" customWidth="1"/>
    <col min="12802" max="12803" width="9.140625" style="8"/>
    <col min="12804" max="12804" width="10.85546875" style="8" customWidth="1"/>
    <col min="12805" max="13056" width="9.140625" style="8"/>
    <col min="13057" max="13057" width="12.5703125" style="8" customWidth="1"/>
    <col min="13058" max="13059" width="9.140625" style="8"/>
    <col min="13060" max="13060" width="10.85546875" style="8" customWidth="1"/>
    <col min="13061" max="13312" width="9.140625" style="8"/>
    <col min="13313" max="13313" width="12.5703125" style="8" customWidth="1"/>
    <col min="13314" max="13315" width="9.140625" style="8"/>
    <col min="13316" max="13316" width="10.85546875" style="8" customWidth="1"/>
    <col min="13317" max="13568" width="9.140625" style="8"/>
    <col min="13569" max="13569" width="12.5703125" style="8" customWidth="1"/>
    <col min="13570" max="13571" width="9.140625" style="8"/>
    <col min="13572" max="13572" width="10.85546875" style="8" customWidth="1"/>
    <col min="13573" max="13824" width="9.140625" style="8"/>
    <col min="13825" max="13825" width="12.5703125" style="8" customWidth="1"/>
    <col min="13826" max="13827" width="9.140625" style="8"/>
    <col min="13828" max="13828" width="10.85546875" style="8" customWidth="1"/>
    <col min="13829" max="14080" width="9.140625" style="8"/>
    <col min="14081" max="14081" width="12.5703125" style="8" customWidth="1"/>
    <col min="14082" max="14083" width="9.140625" style="8"/>
    <col min="14084" max="14084" width="10.85546875" style="8" customWidth="1"/>
    <col min="14085" max="14336" width="9.140625" style="8"/>
    <col min="14337" max="14337" width="12.5703125" style="8" customWidth="1"/>
    <col min="14338" max="14339" width="9.140625" style="8"/>
    <col min="14340" max="14340" width="10.85546875" style="8" customWidth="1"/>
    <col min="14341" max="14592" width="9.140625" style="8"/>
    <col min="14593" max="14593" width="12.5703125" style="8" customWidth="1"/>
    <col min="14594" max="14595" width="9.140625" style="8"/>
    <col min="14596" max="14596" width="10.85546875" style="8" customWidth="1"/>
    <col min="14597" max="14848" width="9.140625" style="8"/>
    <col min="14849" max="14849" width="12.5703125" style="8" customWidth="1"/>
    <col min="14850" max="14851" width="9.140625" style="8"/>
    <col min="14852" max="14852" width="10.85546875" style="8" customWidth="1"/>
    <col min="14853" max="15104" width="9.140625" style="8"/>
    <col min="15105" max="15105" width="12.5703125" style="8" customWidth="1"/>
    <col min="15106" max="15107" width="9.140625" style="8"/>
    <col min="15108" max="15108" width="10.85546875" style="8" customWidth="1"/>
    <col min="15109" max="15360" width="9.140625" style="8"/>
    <col min="15361" max="15361" width="12.5703125" style="8" customWidth="1"/>
    <col min="15362" max="15363" width="9.140625" style="8"/>
    <col min="15364" max="15364" width="10.85546875" style="8" customWidth="1"/>
    <col min="15365" max="15616" width="9.140625" style="8"/>
    <col min="15617" max="15617" width="12.5703125" style="8" customWidth="1"/>
    <col min="15618" max="15619" width="9.140625" style="8"/>
    <col min="15620" max="15620" width="10.85546875" style="8" customWidth="1"/>
    <col min="15621" max="15872" width="9.140625" style="8"/>
    <col min="15873" max="15873" width="12.5703125" style="8" customWidth="1"/>
    <col min="15874" max="15875" width="9.140625" style="8"/>
    <col min="15876" max="15876" width="10.85546875" style="8" customWidth="1"/>
    <col min="15877" max="16128" width="9.140625" style="8"/>
    <col min="16129" max="16129" width="12.5703125" style="8" customWidth="1"/>
    <col min="16130" max="16131" width="9.140625" style="8"/>
    <col min="16132" max="16132" width="10.85546875" style="8" customWidth="1"/>
    <col min="16133" max="16384" width="9.140625" style="8"/>
  </cols>
  <sheetData>
    <row r="1" spans="1:4">
      <c r="A1" s="734" t="s">
        <v>761</v>
      </c>
    </row>
    <row r="2" spans="1:4">
      <c r="A2" s="8" t="s">
        <v>793</v>
      </c>
    </row>
    <row r="4" spans="1:4">
      <c r="A4" s="1026"/>
      <c r="B4" s="1020" t="s">
        <v>818</v>
      </c>
      <c r="C4" s="1020" t="s">
        <v>820</v>
      </c>
      <c r="D4" s="1020" t="s">
        <v>819</v>
      </c>
    </row>
    <row r="5" spans="1:4">
      <c r="A5" s="1026" t="s">
        <v>821</v>
      </c>
      <c r="B5" s="1021">
        <v>41.997292852370066</v>
      </c>
      <c r="C5" s="1021">
        <v>0.33221400613278396</v>
      </c>
      <c r="D5" s="1021">
        <v>58.002707147629827</v>
      </c>
    </row>
    <row r="6" spans="1:4">
      <c r="A6" s="1026" t="s">
        <v>822</v>
      </c>
      <c r="B6" s="1021">
        <v>90.161105251350861</v>
      </c>
      <c r="C6" s="1021">
        <v>0.7149962054360206</v>
      </c>
      <c r="D6" s="1021">
        <v>9.838894748649091</v>
      </c>
    </row>
    <row r="7" spans="1:4">
      <c r="A7" s="626" t="s">
        <v>803</v>
      </c>
    </row>
  </sheetData>
  <pageMargins left="0.511811024" right="0.511811024" top="0.78740157499999996" bottom="0.78740157499999996" header="0.31496062000000002" footer="0.31496062000000002"/>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F34" sqref="F34"/>
    </sheetView>
  </sheetViews>
  <sheetFormatPr defaultRowHeight="11.25"/>
  <cols>
    <col min="1" max="16384" width="9.140625" style="8"/>
  </cols>
  <sheetData>
    <row r="1" spans="1:4">
      <c r="A1" s="734" t="s">
        <v>762</v>
      </c>
    </row>
    <row r="2" spans="1:4">
      <c r="A2" s="8" t="s">
        <v>794</v>
      </c>
    </row>
    <row r="4" spans="1:4" ht="22.5">
      <c r="A4" s="1017"/>
      <c r="B4" s="1020" t="s">
        <v>818</v>
      </c>
      <c r="C4" s="1020" t="s">
        <v>820</v>
      </c>
      <c r="D4" s="1020" t="s">
        <v>819</v>
      </c>
    </row>
    <row r="5" spans="1:4">
      <c r="A5" s="1027" t="s">
        <v>264</v>
      </c>
      <c r="B5" s="1021">
        <v>62.984301730396297</v>
      </c>
      <c r="C5" s="1021">
        <v>0.18526701860572081</v>
      </c>
      <c r="D5" s="1021">
        <v>37.015698269603611</v>
      </c>
    </row>
    <row r="6" spans="1:4">
      <c r="A6" s="1027" t="s">
        <v>266</v>
      </c>
      <c r="B6" s="1021">
        <v>69.536829850033939</v>
      </c>
      <c r="C6" s="1021">
        <v>0.77030736582756054</v>
      </c>
      <c r="D6" s="1021">
        <v>30.463170149966029</v>
      </c>
    </row>
    <row r="7" spans="1:4">
      <c r="A7" s="1027" t="s">
        <v>806</v>
      </c>
      <c r="B7" s="1021">
        <v>68.902690624757497</v>
      </c>
      <c r="C7" s="1021">
        <v>1.1029859429699138</v>
      </c>
      <c r="D7" s="1021">
        <v>31.097309375242432</v>
      </c>
    </row>
    <row r="8" spans="1:4">
      <c r="A8" s="1027" t="s">
        <v>265</v>
      </c>
      <c r="B8" s="1021">
        <v>72.960803980852646</v>
      </c>
      <c r="C8" s="1024">
        <v>0</v>
      </c>
      <c r="D8" s="1021">
        <v>27.039196019147333</v>
      </c>
    </row>
    <row r="9" spans="1:4">
      <c r="A9" s="626" t="s">
        <v>803</v>
      </c>
    </row>
  </sheetData>
  <pageMargins left="0.511811024" right="0.511811024" top="0.78740157499999996" bottom="0.78740157499999996" header="0.31496062000000002" footer="0.31496062000000002"/>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J26" sqref="J26"/>
    </sheetView>
  </sheetViews>
  <sheetFormatPr defaultRowHeight="11.25"/>
  <cols>
    <col min="1" max="1" width="15.42578125" style="8" customWidth="1"/>
    <col min="2" max="3" width="9.140625" style="8"/>
    <col min="4" max="4" width="7.5703125" style="8" customWidth="1"/>
    <col min="5" max="256" width="9.140625" style="8"/>
    <col min="257" max="257" width="15.42578125" style="8" customWidth="1"/>
    <col min="258" max="259" width="9.140625" style="8"/>
    <col min="260" max="260" width="7.5703125" style="8" customWidth="1"/>
    <col min="261" max="512" width="9.140625" style="8"/>
    <col min="513" max="513" width="15.42578125" style="8" customWidth="1"/>
    <col min="514" max="515" width="9.140625" style="8"/>
    <col min="516" max="516" width="7.5703125" style="8" customWidth="1"/>
    <col min="517" max="768" width="9.140625" style="8"/>
    <col min="769" max="769" width="15.42578125" style="8" customWidth="1"/>
    <col min="770" max="771" width="9.140625" style="8"/>
    <col min="772" max="772" width="7.5703125" style="8" customWidth="1"/>
    <col min="773" max="1024" width="9.140625" style="8"/>
    <col min="1025" max="1025" width="15.42578125" style="8" customWidth="1"/>
    <col min="1026" max="1027" width="9.140625" style="8"/>
    <col min="1028" max="1028" width="7.5703125" style="8" customWidth="1"/>
    <col min="1029" max="1280" width="9.140625" style="8"/>
    <col min="1281" max="1281" width="15.42578125" style="8" customWidth="1"/>
    <col min="1282" max="1283" width="9.140625" style="8"/>
    <col min="1284" max="1284" width="7.5703125" style="8" customWidth="1"/>
    <col min="1285" max="1536" width="9.140625" style="8"/>
    <col min="1537" max="1537" width="15.42578125" style="8" customWidth="1"/>
    <col min="1538" max="1539" width="9.140625" style="8"/>
    <col min="1540" max="1540" width="7.5703125" style="8" customWidth="1"/>
    <col min="1541" max="1792" width="9.140625" style="8"/>
    <col min="1793" max="1793" width="15.42578125" style="8" customWidth="1"/>
    <col min="1794" max="1795" width="9.140625" style="8"/>
    <col min="1796" max="1796" width="7.5703125" style="8" customWidth="1"/>
    <col min="1797" max="2048" width="9.140625" style="8"/>
    <col min="2049" max="2049" width="15.42578125" style="8" customWidth="1"/>
    <col min="2050" max="2051" width="9.140625" style="8"/>
    <col min="2052" max="2052" width="7.5703125" style="8" customWidth="1"/>
    <col min="2053" max="2304" width="9.140625" style="8"/>
    <col min="2305" max="2305" width="15.42578125" style="8" customWidth="1"/>
    <col min="2306" max="2307" width="9.140625" style="8"/>
    <col min="2308" max="2308" width="7.5703125" style="8" customWidth="1"/>
    <col min="2309" max="2560" width="9.140625" style="8"/>
    <col min="2561" max="2561" width="15.42578125" style="8" customWidth="1"/>
    <col min="2562" max="2563" width="9.140625" style="8"/>
    <col min="2564" max="2564" width="7.5703125" style="8" customWidth="1"/>
    <col min="2565" max="2816" width="9.140625" style="8"/>
    <col min="2817" max="2817" width="15.42578125" style="8" customWidth="1"/>
    <col min="2818" max="2819" width="9.140625" style="8"/>
    <col min="2820" max="2820" width="7.5703125" style="8" customWidth="1"/>
    <col min="2821" max="3072" width="9.140625" style="8"/>
    <col min="3073" max="3073" width="15.42578125" style="8" customWidth="1"/>
    <col min="3074" max="3075" width="9.140625" style="8"/>
    <col min="3076" max="3076" width="7.5703125" style="8" customWidth="1"/>
    <col min="3077" max="3328" width="9.140625" style="8"/>
    <col min="3329" max="3329" width="15.42578125" style="8" customWidth="1"/>
    <col min="3330" max="3331" width="9.140625" style="8"/>
    <col min="3332" max="3332" width="7.5703125" style="8" customWidth="1"/>
    <col min="3333" max="3584" width="9.140625" style="8"/>
    <col min="3585" max="3585" width="15.42578125" style="8" customWidth="1"/>
    <col min="3586" max="3587" width="9.140625" style="8"/>
    <col min="3588" max="3588" width="7.5703125" style="8" customWidth="1"/>
    <col min="3589" max="3840" width="9.140625" style="8"/>
    <col min="3841" max="3841" width="15.42578125" style="8" customWidth="1"/>
    <col min="3842" max="3843" width="9.140625" style="8"/>
    <col min="3844" max="3844" width="7.5703125" style="8" customWidth="1"/>
    <col min="3845" max="4096" width="9.140625" style="8"/>
    <col min="4097" max="4097" width="15.42578125" style="8" customWidth="1"/>
    <col min="4098" max="4099" width="9.140625" style="8"/>
    <col min="4100" max="4100" width="7.5703125" style="8" customWidth="1"/>
    <col min="4101" max="4352" width="9.140625" style="8"/>
    <col min="4353" max="4353" width="15.42578125" style="8" customWidth="1"/>
    <col min="4354" max="4355" width="9.140625" style="8"/>
    <col min="4356" max="4356" width="7.5703125" style="8" customWidth="1"/>
    <col min="4357" max="4608" width="9.140625" style="8"/>
    <col min="4609" max="4609" width="15.42578125" style="8" customWidth="1"/>
    <col min="4610" max="4611" width="9.140625" style="8"/>
    <col min="4612" max="4612" width="7.5703125" style="8" customWidth="1"/>
    <col min="4613" max="4864" width="9.140625" style="8"/>
    <col min="4865" max="4865" width="15.42578125" style="8" customWidth="1"/>
    <col min="4866" max="4867" width="9.140625" style="8"/>
    <col min="4868" max="4868" width="7.5703125" style="8" customWidth="1"/>
    <col min="4869" max="5120" width="9.140625" style="8"/>
    <col min="5121" max="5121" width="15.42578125" style="8" customWidth="1"/>
    <col min="5122" max="5123" width="9.140625" style="8"/>
    <col min="5124" max="5124" width="7.5703125" style="8" customWidth="1"/>
    <col min="5125" max="5376" width="9.140625" style="8"/>
    <col min="5377" max="5377" width="15.42578125" style="8" customWidth="1"/>
    <col min="5378" max="5379" width="9.140625" style="8"/>
    <col min="5380" max="5380" width="7.5703125" style="8" customWidth="1"/>
    <col min="5381" max="5632" width="9.140625" style="8"/>
    <col min="5633" max="5633" width="15.42578125" style="8" customWidth="1"/>
    <col min="5634" max="5635" width="9.140625" style="8"/>
    <col min="5636" max="5636" width="7.5703125" style="8" customWidth="1"/>
    <col min="5637" max="5888" width="9.140625" style="8"/>
    <col min="5889" max="5889" width="15.42578125" style="8" customWidth="1"/>
    <col min="5890" max="5891" width="9.140625" style="8"/>
    <col min="5892" max="5892" width="7.5703125" style="8" customWidth="1"/>
    <col min="5893" max="6144" width="9.140625" style="8"/>
    <col min="6145" max="6145" width="15.42578125" style="8" customWidth="1"/>
    <col min="6146" max="6147" width="9.140625" style="8"/>
    <col min="6148" max="6148" width="7.5703125" style="8" customWidth="1"/>
    <col min="6149" max="6400" width="9.140625" style="8"/>
    <col min="6401" max="6401" width="15.42578125" style="8" customWidth="1"/>
    <col min="6402" max="6403" width="9.140625" style="8"/>
    <col min="6404" max="6404" width="7.5703125" style="8" customWidth="1"/>
    <col min="6405" max="6656" width="9.140625" style="8"/>
    <col min="6657" max="6657" width="15.42578125" style="8" customWidth="1"/>
    <col min="6658" max="6659" width="9.140625" style="8"/>
    <col min="6660" max="6660" width="7.5703125" style="8" customWidth="1"/>
    <col min="6661" max="6912" width="9.140625" style="8"/>
    <col min="6913" max="6913" width="15.42578125" style="8" customWidth="1"/>
    <col min="6914" max="6915" width="9.140625" style="8"/>
    <col min="6916" max="6916" width="7.5703125" style="8" customWidth="1"/>
    <col min="6917" max="7168" width="9.140625" style="8"/>
    <col min="7169" max="7169" width="15.42578125" style="8" customWidth="1"/>
    <col min="7170" max="7171" width="9.140625" style="8"/>
    <col min="7172" max="7172" width="7.5703125" style="8" customWidth="1"/>
    <col min="7173" max="7424" width="9.140625" style="8"/>
    <col min="7425" max="7425" width="15.42578125" style="8" customWidth="1"/>
    <col min="7426" max="7427" width="9.140625" style="8"/>
    <col min="7428" max="7428" width="7.5703125" style="8" customWidth="1"/>
    <col min="7429" max="7680" width="9.140625" style="8"/>
    <col min="7681" max="7681" width="15.42578125" style="8" customWidth="1"/>
    <col min="7682" max="7683" width="9.140625" style="8"/>
    <col min="7684" max="7684" width="7.5703125" style="8" customWidth="1"/>
    <col min="7685" max="7936" width="9.140625" style="8"/>
    <col min="7937" max="7937" width="15.42578125" style="8" customWidth="1"/>
    <col min="7938" max="7939" width="9.140625" style="8"/>
    <col min="7940" max="7940" width="7.5703125" style="8" customWidth="1"/>
    <col min="7941" max="8192" width="9.140625" style="8"/>
    <col min="8193" max="8193" width="15.42578125" style="8" customWidth="1"/>
    <col min="8194" max="8195" width="9.140625" style="8"/>
    <col min="8196" max="8196" width="7.5703125" style="8" customWidth="1"/>
    <col min="8197" max="8448" width="9.140625" style="8"/>
    <col min="8449" max="8449" width="15.42578125" style="8" customWidth="1"/>
    <col min="8450" max="8451" width="9.140625" style="8"/>
    <col min="8452" max="8452" width="7.5703125" style="8" customWidth="1"/>
    <col min="8453" max="8704" width="9.140625" style="8"/>
    <col min="8705" max="8705" width="15.42578125" style="8" customWidth="1"/>
    <col min="8706" max="8707" width="9.140625" style="8"/>
    <col min="8708" max="8708" width="7.5703125" style="8" customWidth="1"/>
    <col min="8709" max="8960" width="9.140625" style="8"/>
    <col min="8961" max="8961" width="15.42578125" style="8" customWidth="1"/>
    <col min="8962" max="8963" width="9.140625" style="8"/>
    <col min="8964" max="8964" width="7.5703125" style="8" customWidth="1"/>
    <col min="8965" max="9216" width="9.140625" style="8"/>
    <col min="9217" max="9217" width="15.42578125" style="8" customWidth="1"/>
    <col min="9218" max="9219" width="9.140625" style="8"/>
    <col min="9220" max="9220" width="7.5703125" style="8" customWidth="1"/>
    <col min="9221" max="9472" width="9.140625" style="8"/>
    <col min="9473" max="9473" width="15.42578125" style="8" customWidth="1"/>
    <col min="9474" max="9475" width="9.140625" style="8"/>
    <col min="9476" max="9476" width="7.5703125" style="8" customWidth="1"/>
    <col min="9477" max="9728" width="9.140625" style="8"/>
    <col min="9729" max="9729" width="15.42578125" style="8" customWidth="1"/>
    <col min="9730" max="9731" width="9.140625" style="8"/>
    <col min="9732" max="9732" width="7.5703125" style="8" customWidth="1"/>
    <col min="9733" max="9984" width="9.140625" style="8"/>
    <col min="9985" max="9985" width="15.42578125" style="8" customWidth="1"/>
    <col min="9986" max="9987" width="9.140625" style="8"/>
    <col min="9988" max="9988" width="7.5703125" style="8" customWidth="1"/>
    <col min="9989" max="10240" width="9.140625" style="8"/>
    <col min="10241" max="10241" width="15.42578125" style="8" customWidth="1"/>
    <col min="10242" max="10243" width="9.140625" style="8"/>
    <col min="10244" max="10244" width="7.5703125" style="8" customWidth="1"/>
    <col min="10245" max="10496" width="9.140625" style="8"/>
    <col min="10497" max="10497" width="15.42578125" style="8" customWidth="1"/>
    <col min="10498" max="10499" width="9.140625" style="8"/>
    <col min="10500" max="10500" width="7.5703125" style="8" customWidth="1"/>
    <col min="10501" max="10752" width="9.140625" style="8"/>
    <col min="10753" max="10753" width="15.42578125" style="8" customWidth="1"/>
    <col min="10754" max="10755" width="9.140625" style="8"/>
    <col min="10756" max="10756" width="7.5703125" style="8" customWidth="1"/>
    <col min="10757" max="11008" width="9.140625" style="8"/>
    <col min="11009" max="11009" width="15.42578125" style="8" customWidth="1"/>
    <col min="11010" max="11011" width="9.140625" style="8"/>
    <col min="11012" max="11012" width="7.5703125" style="8" customWidth="1"/>
    <col min="11013" max="11264" width="9.140625" style="8"/>
    <col min="11265" max="11265" width="15.42578125" style="8" customWidth="1"/>
    <col min="11266" max="11267" width="9.140625" style="8"/>
    <col min="11268" max="11268" width="7.5703125" style="8" customWidth="1"/>
    <col min="11269" max="11520" width="9.140625" style="8"/>
    <col min="11521" max="11521" width="15.42578125" style="8" customWidth="1"/>
    <col min="11522" max="11523" width="9.140625" style="8"/>
    <col min="11524" max="11524" width="7.5703125" style="8" customWidth="1"/>
    <col min="11525" max="11776" width="9.140625" style="8"/>
    <col min="11777" max="11777" width="15.42578125" style="8" customWidth="1"/>
    <col min="11778" max="11779" width="9.140625" style="8"/>
    <col min="11780" max="11780" width="7.5703125" style="8" customWidth="1"/>
    <col min="11781" max="12032" width="9.140625" style="8"/>
    <col min="12033" max="12033" width="15.42578125" style="8" customWidth="1"/>
    <col min="12034" max="12035" width="9.140625" style="8"/>
    <col min="12036" max="12036" width="7.5703125" style="8" customWidth="1"/>
    <col min="12037" max="12288" width="9.140625" style="8"/>
    <col min="12289" max="12289" width="15.42578125" style="8" customWidth="1"/>
    <col min="12290" max="12291" width="9.140625" style="8"/>
    <col min="12292" max="12292" width="7.5703125" style="8" customWidth="1"/>
    <col min="12293" max="12544" width="9.140625" style="8"/>
    <col min="12545" max="12545" width="15.42578125" style="8" customWidth="1"/>
    <col min="12546" max="12547" width="9.140625" style="8"/>
    <col min="12548" max="12548" width="7.5703125" style="8" customWidth="1"/>
    <col min="12549" max="12800" width="9.140625" style="8"/>
    <col min="12801" max="12801" width="15.42578125" style="8" customWidth="1"/>
    <col min="12802" max="12803" width="9.140625" style="8"/>
    <col min="12804" max="12804" width="7.5703125" style="8" customWidth="1"/>
    <col min="12805" max="13056" width="9.140625" style="8"/>
    <col min="13057" max="13057" width="15.42578125" style="8" customWidth="1"/>
    <col min="13058" max="13059" width="9.140625" style="8"/>
    <col min="13060" max="13060" width="7.5703125" style="8" customWidth="1"/>
    <col min="13061" max="13312" width="9.140625" style="8"/>
    <col min="13313" max="13313" width="15.42578125" style="8" customWidth="1"/>
    <col min="13314" max="13315" width="9.140625" style="8"/>
    <col min="13316" max="13316" width="7.5703125" style="8" customWidth="1"/>
    <col min="13317" max="13568" width="9.140625" style="8"/>
    <col min="13569" max="13569" width="15.42578125" style="8" customWidth="1"/>
    <col min="13570" max="13571" width="9.140625" style="8"/>
    <col min="13572" max="13572" width="7.5703125" style="8" customWidth="1"/>
    <col min="13573" max="13824" width="9.140625" style="8"/>
    <col min="13825" max="13825" width="15.42578125" style="8" customWidth="1"/>
    <col min="13826" max="13827" width="9.140625" style="8"/>
    <col min="13828" max="13828" width="7.5703125" style="8" customWidth="1"/>
    <col min="13829" max="14080" width="9.140625" style="8"/>
    <col min="14081" max="14081" width="15.42578125" style="8" customWidth="1"/>
    <col min="14082" max="14083" width="9.140625" style="8"/>
    <col min="14084" max="14084" width="7.5703125" style="8" customWidth="1"/>
    <col min="14085" max="14336" width="9.140625" style="8"/>
    <col min="14337" max="14337" width="15.42578125" style="8" customWidth="1"/>
    <col min="14338" max="14339" width="9.140625" style="8"/>
    <col min="14340" max="14340" width="7.5703125" style="8" customWidth="1"/>
    <col min="14341" max="14592" width="9.140625" style="8"/>
    <col min="14593" max="14593" width="15.42578125" style="8" customWidth="1"/>
    <col min="14594" max="14595" width="9.140625" style="8"/>
    <col min="14596" max="14596" width="7.5703125" style="8" customWidth="1"/>
    <col min="14597" max="14848" width="9.140625" style="8"/>
    <col min="14849" max="14849" width="15.42578125" style="8" customWidth="1"/>
    <col min="14850" max="14851" width="9.140625" style="8"/>
    <col min="14852" max="14852" width="7.5703125" style="8" customWidth="1"/>
    <col min="14853" max="15104" width="9.140625" style="8"/>
    <col min="15105" max="15105" width="15.42578125" style="8" customWidth="1"/>
    <col min="15106" max="15107" width="9.140625" style="8"/>
    <col min="15108" max="15108" width="7.5703125" style="8" customWidth="1"/>
    <col min="15109" max="15360" width="9.140625" style="8"/>
    <col min="15361" max="15361" width="15.42578125" style="8" customWidth="1"/>
    <col min="15362" max="15363" width="9.140625" style="8"/>
    <col min="15364" max="15364" width="7.5703125" style="8" customWidth="1"/>
    <col min="15365" max="15616" width="9.140625" style="8"/>
    <col min="15617" max="15617" width="15.42578125" style="8" customWidth="1"/>
    <col min="15618" max="15619" width="9.140625" style="8"/>
    <col min="15620" max="15620" width="7.5703125" style="8" customWidth="1"/>
    <col min="15621" max="15872" width="9.140625" style="8"/>
    <col min="15873" max="15873" width="15.42578125" style="8" customWidth="1"/>
    <col min="15874" max="15875" width="9.140625" style="8"/>
    <col min="15876" max="15876" width="7.5703125" style="8" customWidth="1"/>
    <col min="15877" max="16128" width="9.140625" style="8"/>
    <col min="16129" max="16129" width="15.42578125" style="8" customWidth="1"/>
    <col min="16130" max="16131" width="9.140625" style="8"/>
    <col min="16132" max="16132" width="7.5703125" style="8" customWidth="1"/>
    <col min="16133" max="16384" width="9.140625" style="8"/>
  </cols>
  <sheetData>
    <row r="1" spans="1:4">
      <c r="A1" s="734" t="s">
        <v>763</v>
      </c>
    </row>
    <row r="2" spans="1:4">
      <c r="A2" s="8" t="s">
        <v>795</v>
      </c>
    </row>
    <row r="4" spans="1:4" ht="22.5">
      <c r="A4" s="1017"/>
      <c r="B4" s="1020" t="s">
        <v>818</v>
      </c>
      <c r="C4" s="1020" t="s">
        <v>820</v>
      </c>
      <c r="D4" s="1020" t="s">
        <v>819</v>
      </c>
    </row>
    <row r="5" spans="1:4">
      <c r="A5" s="1027" t="s">
        <v>807</v>
      </c>
      <c r="B5" s="1021">
        <v>66.91536490135303</v>
      </c>
      <c r="C5" s="1021">
        <v>0.46087028737907898</v>
      </c>
      <c r="D5" s="1021">
        <v>33.084635098646892</v>
      </c>
    </row>
    <row r="6" spans="1:4">
      <c r="A6" s="1027" t="s">
        <v>808</v>
      </c>
      <c r="B6" s="1021">
        <v>61.27491797839761</v>
      </c>
      <c r="C6" s="1021">
        <v>0.59021812868327594</v>
      </c>
      <c r="D6" s="1021">
        <v>38.72508202160229</v>
      </c>
    </row>
    <row r="7" spans="1:4">
      <c r="A7" s="1027" t="s">
        <v>809</v>
      </c>
      <c r="B7" s="1021">
        <v>74.077555113328927</v>
      </c>
      <c r="C7" s="1021">
        <v>0.68114488210282853</v>
      </c>
      <c r="D7" s="1021">
        <v>25.922444886671002</v>
      </c>
    </row>
    <row r="8" spans="1:4">
      <c r="A8" s="1027" t="s">
        <v>810</v>
      </c>
      <c r="B8" s="1021">
        <v>63.010545490633895</v>
      </c>
      <c r="C8" s="1021">
        <v>0.53287617148862598</v>
      </c>
      <c r="D8" s="1021">
        <v>36.989454509366141</v>
      </c>
    </row>
    <row r="9" spans="1:4">
      <c r="A9" s="626" t="s">
        <v>803</v>
      </c>
    </row>
  </sheetData>
  <pageMargins left="0.511811024" right="0.511811024" top="0.78740157499999996" bottom="0.78740157499999996" header="0.31496062000000002" footer="0.31496062000000002"/>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E32" sqref="E32"/>
    </sheetView>
  </sheetViews>
  <sheetFormatPr defaultRowHeight="11.25"/>
  <cols>
    <col min="1" max="1" width="16.7109375" style="8" customWidth="1"/>
    <col min="2" max="3" width="9.140625" style="8"/>
    <col min="4" max="4" width="11.140625" style="8" customWidth="1"/>
    <col min="5" max="256" width="9.140625" style="8"/>
    <col min="257" max="257" width="16.7109375" style="8" customWidth="1"/>
    <col min="258" max="259" width="9.140625" style="8"/>
    <col min="260" max="260" width="11.140625" style="8" customWidth="1"/>
    <col min="261" max="512" width="9.140625" style="8"/>
    <col min="513" max="513" width="16.7109375" style="8" customWidth="1"/>
    <col min="514" max="515" width="9.140625" style="8"/>
    <col min="516" max="516" width="11.140625" style="8" customWidth="1"/>
    <col min="517" max="768" width="9.140625" style="8"/>
    <col min="769" max="769" width="16.7109375" style="8" customWidth="1"/>
    <col min="770" max="771" width="9.140625" style="8"/>
    <col min="772" max="772" width="11.140625" style="8" customWidth="1"/>
    <col min="773" max="1024" width="9.140625" style="8"/>
    <col min="1025" max="1025" width="16.7109375" style="8" customWidth="1"/>
    <col min="1026" max="1027" width="9.140625" style="8"/>
    <col min="1028" max="1028" width="11.140625" style="8" customWidth="1"/>
    <col min="1029" max="1280" width="9.140625" style="8"/>
    <col min="1281" max="1281" width="16.7109375" style="8" customWidth="1"/>
    <col min="1282" max="1283" width="9.140625" style="8"/>
    <col min="1284" max="1284" width="11.140625" style="8" customWidth="1"/>
    <col min="1285" max="1536" width="9.140625" style="8"/>
    <col min="1537" max="1537" width="16.7109375" style="8" customWidth="1"/>
    <col min="1538" max="1539" width="9.140625" style="8"/>
    <col min="1540" max="1540" width="11.140625" style="8" customWidth="1"/>
    <col min="1541" max="1792" width="9.140625" style="8"/>
    <col min="1793" max="1793" width="16.7109375" style="8" customWidth="1"/>
    <col min="1794" max="1795" width="9.140625" style="8"/>
    <col min="1796" max="1796" width="11.140625" style="8" customWidth="1"/>
    <col min="1797" max="2048" width="9.140625" style="8"/>
    <col min="2049" max="2049" width="16.7109375" style="8" customWidth="1"/>
    <col min="2050" max="2051" width="9.140625" style="8"/>
    <col min="2052" max="2052" width="11.140625" style="8" customWidth="1"/>
    <col min="2053" max="2304" width="9.140625" style="8"/>
    <col min="2305" max="2305" width="16.7109375" style="8" customWidth="1"/>
    <col min="2306" max="2307" width="9.140625" style="8"/>
    <col min="2308" max="2308" width="11.140625" style="8" customWidth="1"/>
    <col min="2309" max="2560" width="9.140625" style="8"/>
    <col min="2561" max="2561" width="16.7109375" style="8" customWidth="1"/>
    <col min="2562" max="2563" width="9.140625" style="8"/>
    <col min="2564" max="2564" width="11.140625" style="8" customWidth="1"/>
    <col min="2565" max="2816" width="9.140625" style="8"/>
    <col min="2817" max="2817" width="16.7109375" style="8" customWidth="1"/>
    <col min="2818" max="2819" width="9.140625" style="8"/>
    <col min="2820" max="2820" width="11.140625" style="8" customWidth="1"/>
    <col min="2821" max="3072" width="9.140625" style="8"/>
    <col min="3073" max="3073" width="16.7109375" style="8" customWidth="1"/>
    <col min="3074" max="3075" width="9.140625" style="8"/>
    <col min="3076" max="3076" width="11.140625" style="8" customWidth="1"/>
    <col min="3077" max="3328" width="9.140625" style="8"/>
    <col min="3329" max="3329" width="16.7109375" style="8" customWidth="1"/>
    <col min="3330" max="3331" width="9.140625" style="8"/>
    <col min="3332" max="3332" width="11.140625" style="8" customWidth="1"/>
    <col min="3333" max="3584" width="9.140625" style="8"/>
    <col min="3585" max="3585" width="16.7109375" style="8" customWidth="1"/>
    <col min="3586" max="3587" width="9.140625" style="8"/>
    <col min="3588" max="3588" width="11.140625" style="8" customWidth="1"/>
    <col min="3589" max="3840" width="9.140625" style="8"/>
    <col min="3841" max="3841" width="16.7109375" style="8" customWidth="1"/>
    <col min="3842" max="3843" width="9.140625" style="8"/>
    <col min="3844" max="3844" width="11.140625" style="8" customWidth="1"/>
    <col min="3845" max="4096" width="9.140625" style="8"/>
    <col min="4097" max="4097" width="16.7109375" style="8" customWidth="1"/>
    <col min="4098" max="4099" width="9.140625" style="8"/>
    <col min="4100" max="4100" width="11.140625" style="8" customWidth="1"/>
    <col min="4101" max="4352" width="9.140625" style="8"/>
    <col min="4353" max="4353" width="16.7109375" style="8" customWidth="1"/>
    <col min="4354" max="4355" width="9.140625" style="8"/>
    <col min="4356" max="4356" width="11.140625" style="8" customWidth="1"/>
    <col min="4357" max="4608" width="9.140625" style="8"/>
    <col min="4609" max="4609" width="16.7109375" style="8" customWidth="1"/>
    <col min="4610" max="4611" width="9.140625" style="8"/>
    <col min="4612" max="4612" width="11.140625" style="8" customWidth="1"/>
    <col min="4613" max="4864" width="9.140625" style="8"/>
    <col min="4865" max="4865" width="16.7109375" style="8" customWidth="1"/>
    <col min="4866" max="4867" width="9.140625" style="8"/>
    <col min="4868" max="4868" width="11.140625" style="8" customWidth="1"/>
    <col min="4869" max="5120" width="9.140625" style="8"/>
    <col min="5121" max="5121" width="16.7109375" style="8" customWidth="1"/>
    <col min="5122" max="5123" width="9.140625" style="8"/>
    <col min="5124" max="5124" width="11.140625" style="8" customWidth="1"/>
    <col min="5125" max="5376" width="9.140625" style="8"/>
    <col min="5377" max="5377" width="16.7109375" style="8" customWidth="1"/>
    <col min="5378" max="5379" width="9.140625" style="8"/>
    <col min="5380" max="5380" width="11.140625" style="8" customWidth="1"/>
    <col min="5381" max="5632" width="9.140625" style="8"/>
    <col min="5633" max="5633" width="16.7109375" style="8" customWidth="1"/>
    <col min="5634" max="5635" width="9.140625" style="8"/>
    <col min="5636" max="5636" width="11.140625" style="8" customWidth="1"/>
    <col min="5637" max="5888" width="9.140625" style="8"/>
    <col min="5889" max="5889" width="16.7109375" style="8" customWidth="1"/>
    <col min="5890" max="5891" width="9.140625" style="8"/>
    <col min="5892" max="5892" width="11.140625" style="8" customWidth="1"/>
    <col min="5893" max="6144" width="9.140625" style="8"/>
    <col min="6145" max="6145" width="16.7109375" style="8" customWidth="1"/>
    <col min="6146" max="6147" width="9.140625" style="8"/>
    <col min="6148" max="6148" width="11.140625" style="8" customWidth="1"/>
    <col min="6149" max="6400" width="9.140625" style="8"/>
    <col min="6401" max="6401" width="16.7109375" style="8" customWidth="1"/>
    <col min="6402" max="6403" width="9.140625" style="8"/>
    <col min="6404" max="6404" width="11.140625" style="8" customWidth="1"/>
    <col min="6405" max="6656" width="9.140625" style="8"/>
    <col min="6657" max="6657" width="16.7109375" style="8" customWidth="1"/>
    <col min="6658" max="6659" width="9.140625" style="8"/>
    <col min="6660" max="6660" width="11.140625" style="8" customWidth="1"/>
    <col min="6661" max="6912" width="9.140625" style="8"/>
    <col min="6913" max="6913" width="16.7109375" style="8" customWidth="1"/>
    <col min="6914" max="6915" width="9.140625" style="8"/>
    <col min="6916" max="6916" width="11.140625" style="8" customWidth="1"/>
    <col min="6917" max="7168" width="9.140625" style="8"/>
    <col min="7169" max="7169" width="16.7109375" style="8" customWidth="1"/>
    <col min="7170" max="7171" width="9.140625" style="8"/>
    <col min="7172" max="7172" width="11.140625" style="8" customWidth="1"/>
    <col min="7173" max="7424" width="9.140625" style="8"/>
    <col min="7425" max="7425" width="16.7109375" style="8" customWidth="1"/>
    <col min="7426" max="7427" width="9.140625" style="8"/>
    <col min="7428" max="7428" width="11.140625" style="8" customWidth="1"/>
    <col min="7429" max="7680" width="9.140625" style="8"/>
    <col min="7681" max="7681" width="16.7109375" style="8" customWidth="1"/>
    <col min="7682" max="7683" width="9.140625" style="8"/>
    <col min="7684" max="7684" width="11.140625" style="8" customWidth="1"/>
    <col min="7685" max="7936" width="9.140625" style="8"/>
    <col min="7937" max="7937" width="16.7109375" style="8" customWidth="1"/>
    <col min="7938" max="7939" width="9.140625" style="8"/>
    <col min="7940" max="7940" width="11.140625" style="8" customWidth="1"/>
    <col min="7941" max="8192" width="9.140625" style="8"/>
    <col min="8193" max="8193" width="16.7109375" style="8" customWidth="1"/>
    <col min="8194" max="8195" width="9.140625" style="8"/>
    <col min="8196" max="8196" width="11.140625" style="8" customWidth="1"/>
    <col min="8197" max="8448" width="9.140625" style="8"/>
    <col min="8449" max="8449" width="16.7109375" style="8" customWidth="1"/>
    <col min="8450" max="8451" width="9.140625" style="8"/>
    <col min="8452" max="8452" width="11.140625" style="8" customWidth="1"/>
    <col min="8453" max="8704" width="9.140625" style="8"/>
    <col min="8705" max="8705" width="16.7109375" style="8" customWidth="1"/>
    <col min="8706" max="8707" width="9.140625" style="8"/>
    <col min="8708" max="8708" width="11.140625" style="8" customWidth="1"/>
    <col min="8709" max="8960" width="9.140625" style="8"/>
    <col min="8961" max="8961" width="16.7109375" style="8" customWidth="1"/>
    <col min="8962" max="8963" width="9.140625" style="8"/>
    <col min="8964" max="8964" width="11.140625" style="8" customWidth="1"/>
    <col min="8965" max="9216" width="9.140625" style="8"/>
    <col min="9217" max="9217" width="16.7109375" style="8" customWidth="1"/>
    <col min="9218" max="9219" width="9.140625" style="8"/>
    <col min="9220" max="9220" width="11.140625" style="8" customWidth="1"/>
    <col min="9221" max="9472" width="9.140625" style="8"/>
    <col min="9473" max="9473" width="16.7109375" style="8" customWidth="1"/>
    <col min="9474" max="9475" width="9.140625" style="8"/>
    <col min="9476" max="9476" width="11.140625" style="8" customWidth="1"/>
    <col min="9477" max="9728" width="9.140625" style="8"/>
    <col min="9729" max="9729" width="16.7109375" style="8" customWidth="1"/>
    <col min="9730" max="9731" width="9.140625" style="8"/>
    <col min="9732" max="9732" width="11.140625" style="8" customWidth="1"/>
    <col min="9733" max="9984" width="9.140625" style="8"/>
    <col min="9985" max="9985" width="16.7109375" style="8" customWidth="1"/>
    <col min="9986" max="9987" width="9.140625" style="8"/>
    <col min="9988" max="9988" width="11.140625" style="8" customWidth="1"/>
    <col min="9989" max="10240" width="9.140625" style="8"/>
    <col min="10241" max="10241" width="16.7109375" style="8" customWidth="1"/>
    <col min="10242" max="10243" width="9.140625" style="8"/>
    <col min="10244" max="10244" width="11.140625" style="8" customWidth="1"/>
    <col min="10245" max="10496" width="9.140625" style="8"/>
    <col min="10497" max="10497" width="16.7109375" style="8" customWidth="1"/>
    <col min="10498" max="10499" width="9.140625" style="8"/>
    <col min="10500" max="10500" width="11.140625" style="8" customWidth="1"/>
    <col min="10501" max="10752" width="9.140625" style="8"/>
    <col min="10753" max="10753" width="16.7109375" style="8" customWidth="1"/>
    <col min="10754" max="10755" width="9.140625" style="8"/>
    <col min="10756" max="10756" width="11.140625" style="8" customWidth="1"/>
    <col min="10757" max="11008" width="9.140625" style="8"/>
    <col min="11009" max="11009" width="16.7109375" style="8" customWidth="1"/>
    <col min="11010" max="11011" width="9.140625" style="8"/>
    <col min="11012" max="11012" width="11.140625" style="8" customWidth="1"/>
    <col min="11013" max="11264" width="9.140625" style="8"/>
    <col min="11265" max="11265" width="16.7109375" style="8" customWidth="1"/>
    <col min="11266" max="11267" width="9.140625" style="8"/>
    <col min="11268" max="11268" width="11.140625" style="8" customWidth="1"/>
    <col min="11269" max="11520" width="9.140625" style="8"/>
    <col min="11521" max="11521" width="16.7109375" style="8" customWidth="1"/>
    <col min="11522" max="11523" width="9.140625" style="8"/>
    <col min="11524" max="11524" width="11.140625" style="8" customWidth="1"/>
    <col min="11525" max="11776" width="9.140625" style="8"/>
    <col min="11777" max="11777" width="16.7109375" style="8" customWidth="1"/>
    <col min="11778" max="11779" width="9.140625" style="8"/>
    <col min="11780" max="11780" width="11.140625" style="8" customWidth="1"/>
    <col min="11781" max="12032" width="9.140625" style="8"/>
    <col min="12033" max="12033" width="16.7109375" style="8" customWidth="1"/>
    <col min="12034" max="12035" width="9.140625" style="8"/>
    <col min="12036" max="12036" width="11.140625" style="8" customWidth="1"/>
    <col min="12037" max="12288" width="9.140625" style="8"/>
    <col min="12289" max="12289" width="16.7109375" style="8" customWidth="1"/>
    <col min="12290" max="12291" width="9.140625" style="8"/>
    <col min="12292" max="12292" width="11.140625" style="8" customWidth="1"/>
    <col min="12293" max="12544" width="9.140625" style="8"/>
    <col min="12545" max="12545" width="16.7109375" style="8" customWidth="1"/>
    <col min="12546" max="12547" width="9.140625" style="8"/>
    <col min="12548" max="12548" width="11.140625" style="8" customWidth="1"/>
    <col min="12549" max="12800" width="9.140625" style="8"/>
    <col min="12801" max="12801" width="16.7109375" style="8" customWidth="1"/>
    <col min="12802" max="12803" width="9.140625" style="8"/>
    <col min="12804" max="12804" width="11.140625" style="8" customWidth="1"/>
    <col min="12805" max="13056" width="9.140625" style="8"/>
    <col min="13057" max="13057" width="16.7109375" style="8" customWidth="1"/>
    <col min="13058" max="13059" width="9.140625" style="8"/>
    <col min="13060" max="13060" width="11.140625" style="8" customWidth="1"/>
    <col min="13061" max="13312" width="9.140625" style="8"/>
    <col min="13313" max="13313" width="16.7109375" style="8" customWidth="1"/>
    <col min="13314" max="13315" width="9.140625" style="8"/>
    <col min="13316" max="13316" width="11.140625" style="8" customWidth="1"/>
    <col min="13317" max="13568" width="9.140625" style="8"/>
    <col min="13569" max="13569" width="16.7109375" style="8" customWidth="1"/>
    <col min="13570" max="13571" width="9.140625" style="8"/>
    <col min="13572" max="13572" width="11.140625" style="8" customWidth="1"/>
    <col min="13573" max="13824" width="9.140625" style="8"/>
    <col min="13825" max="13825" width="16.7109375" style="8" customWidth="1"/>
    <col min="13826" max="13827" width="9.140625" style="8"/>
    <col min="13828" max="13828" width="11.140625" style="8" customWidth="1"/>
    <col min="13829" max="14080" width="9.140625" style="8"/>
    <col min="14081" max="14081" width="16.7109375" style="8" customWidth="1"/>
    <col min="14082" max="14083" width="9.140625" style="8"/>
    <col min="14084" max="14084" width="11.140625" style="8" customWidth="1"/>
    <col min="14085" max="14336" width="9.140625" style="8"/>
    <col min="14337" max="14337" width="16.7109375" style="8" customWidth="1"/>
    <col min="14338" max="14339" width="9.140625" style="8"/>
    <col min="14340" max="14340" width="11.140625" style="8" customWidth="1"/>
    <col min="14341" max="14592" width="9.140625" style="8"/>
    <col min="14593" max="14593" width="16.7109375" style="8" customWidth="1"/>
    <col min="14594" max="14595" width="9.140625" style="8"/>
    <col min="14596" max="14596" width="11.140625" style="8" customWidth="1"/>
    <col min="14597" max="14848" width="9.140625" style="8"/>
    <col min="14849" max="14849" width="16.7109375" style="8" customWidth="1"/>
    <col min="14850" max="14851" width="9.140625" style="8"/>
    <col min="14852" max="14852" width="11.140625" style="8" customWidth="1"/>
    <col min="14853" max="15104" width="9.140625" style="8"/>
    <col min="15105" max="15105" width="16.7109375" style="8" customWidth="1"/>
    <col min="15106" max="15107" width="9.140625" style="8"/>
    <col min="15108" max="15108" width="11.140625" style="8" customWidth="1"/>
    <col min="15109" max="15360" width="9.140625" style="8"/>
    <col min="15361" max="15361" width="16.7109375" style="8" customWidth="1"/>
    <col min="15362" max="15363" width="9.140625" style="8"/>
    <col min="15364" max="15364" width="11.140625" style="8" customWidth="1"/>
    <col min="15365" max="15616" width="9.140625" style="8"/>
    <col min="15617" max="15617" width="16.7109375" style="8" customWidth="1"/>
    <col min="15618" max="15619" width="9.140625" style="8"/>
    <col min="15620" max="15620" width="11.140625" style="8" customWidth="1"/>
    <col min="15621" max="15872" width="9.140625" style="8"/>
    <col min="15873" max="15873" width="16.7109375" style="8" customWidth="1"/>
    <col min="15874" max="15875" width="9.140625" style="8"/>
    <col min="15876" max="15876" width="11.140625" style="8" customWidth="1"/>
    <col min="15877" max="16128" width="9.140625" style="8"/>
    <col min="16129" max="16129" width="16.7109375" style="8" customWidth="1"/>
    <col min="16130" max="16131" width="9.140625" style="8"/>
    <col min="16132" max="16132" width="11.140625" style="8" customWidth="1"/>
    <col min="16133" max="16384" width="9.140625" style="8"/>
  </cols>
  <sheetData>
    <row r="1" spans="1:4">
      <c r="A1" s="734" t="s">
        <v>764</v>
      </c>
    </row>
    <row r="2" spans="1:4">
      <c r="A2" s="8" t="s">
        <v>796</v>
      </c>
    </row>
    <row r="4" spans="1:4">
      <c r="A4" s="1017"/>
      <c r="B4" s="1020" t="s">
        <v>818</v>
      </c>
      <c r="C4" s="1020" t="s">
        <v>820</v>
      </c>
      <c r="D4" s="1020" t="s">
        <v>819</v>
      </c>
    </row>
    <row r="5" spans="1:4">
      <c r="A5" s="1027" t="s">
        <v>811</v>
      </c>
      <c r="B5" s="1021">
        <v>74.617208316857159</v>
      </c>
      <c r="C5" s="1021">
        <v>0.62438419672511281</v>
      </c>
      <c r="D5" s="1021">
        <v>25.38279168314272</v>
      </c>
    </row>
    <row r="6" spans="1:4">
      <c r="A6" s="1027" t="s">
        <v>812</v>
      </c>
      <c r="B6" s="1021">
        <v>65.936345435609667</v>
      </c>
      <c r="C6" s="1021">
        <v>0.37244147869658262</v>
      </c>
      <c r="D6" s="1021">
        <v>34.063654564390362</v>
      </c>
    </row>
    <row r="7" spans="1:4">
      <c r="A7" s="1027" t="s">
        <v>813</v>
      </c>
      <c r="B7" s="1021">
        <v>54.360790613784751</v>
      </c>
      <c r="C7" s="1028" t="s">
        <v>823</v>
      </c>
      <c r="D7" s="1021">
        <v>45.639209386215242</v>
      </c>
    </row>
    <row r="8" spans="1:4">
      <c r="A8" s="1027" t="s">
        <v>814</v>
      </c>
      <c r="B8" s="1021">
        <v>53.431436552540099</v>
      </c>
      <c r="C8" s="1021">
        <v>0.95368625369213023</v>
      </c>
      <c r="D8" s="1021">
        <v>46.568563447459908</v>
      </c>
    </row>
    <row r="9" spans="1:4">
      <c r="A9" s="626" t="s">
        <v>803</v>
      </c>
    </row>
  </sheetData>
  <pageMargins left="0.511811024" right="0.511811024" top="0.78740157499999996" bottom="0.78740157499999996" header="0.31496062000000002" footer="0.31496062000000002"/>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G47" sqref="G47"/>
    </sheetView>
  </sheetViews>
  <sheetFormatPr defaultRowHeight="11.25"/>
  <cols>
    <col min="1" max="1" width="15.42578125" style="12" customWidth="1"/>
    <col min="2" max="256" width="9.140625" style="12"/>
    <col min="257" max="257" width="15.42578125" style="12" customWidth="1"/>
    <col min="258" max="512" width="9.140625" style="12"/>
    <col min="513" max="513" width="15.42578125" style="12" customWidth="1"/>
    <col min="514" max="768" width="9.140625" style="12"/>
    <col min="769" max="769" width="15.42578125" style="12" customWidth="1"/>
    <col min="770" max="1024" width="9.140625" style="12"/>
    <col min="1025" max="1025" width="15.42578125" style="12" customWidth="1"/>
    <col min="1026" max="1280" width="9.140625" style="12"/>
    <col min="1281" max="1281" width="15.42578125" style="12" customWidth="1"/>
    <col min="1282" max="1536" width="9.140625" style="12"/>
    <col min="1537" max="1537" width="15.42578125" style="12" customWidth="1"/>
    <col min="1538" max="1792" width="9.140625" style="12"/>
    <col min="1793" max="1793" width="15.42578125" style="12" customWidth="1"/>
    <col min="1794" max="2048" width="9.140625" style="12"/>
    <col min="2049" max="2049" width="15.42578125" style="12" customWidth="1"/>
    <col min="2050" max="2304" width="9.140625" style="12"/>
    <col min="2305" max="2305" width="15.42578125" style="12" customWidth="1"/>
    <col min="2306" max="2560" width="9.140625" style="12"/>
    <col min="2561" max="2561" width="15.42578125" style="12" customWidth="1"/>
    <col min="2562" max="2816" width="9.140625" style="12"/>
    <col min="2817" max="2817" width="15.42578125" style="12" customWidth="1"/>
    <col min="2818" max="3072" width="9.140625" style="12"/>
    <col min="3073" max="3073" width="15.42578125" style="12" customWidth="1"/>
    <col min="3074" max="3328" width="9.140625" style="12"/>
    <col min="3329" max="3329" width="15.42578125" style="12" customWidth="1"/>
    <col min="3330" max="3584" width="9.140625" style="12"/>
    <col min="3585" max="3585" width="15.42578125" style="12" customWidth="1"/>
    <col min="3586" max="3840" width="9.140625" style="12"/>
    <col min="3841" max="3841" width="15.42578125" style="12" customWidth="1"/>
    <col min="3842" max="4096" width="9.140625" style="12"/>
    <col min="4097" max="4097" width="15.42578125" style="12" customWidth="1"/>
    <col min="4098" max="4352" width="9.140625" style="12"/>
    <col min="4353" max="4353" width="15.42578125" style="12" customWidth="1"/>
    <col min="4354" max="4608" width="9.140625" style="12"/>
    <col min="4609" max="4609" width="15.42578125" style="12" customWidth="1"/>
    <col min="4610" max="4864" width="9.140625" style="12"/>
    <col min="4865" max="4865" width="15.42578125" style="12" customWidth="1"/>
    <col min="4866" max="5120" width="9.140625" style="12"/>
    <col min="5121" max="5121" width="15.42578125" style="12" customWidth="1"/>
    <col min="5122" max="5376" width="9.140625" style="12"/>
    <col min="5377" max="5377" width="15.42578125" style="12" customWidth="1"/>
    <col min="5378" max="5632" width="9.140625" style="12"/>
    <col min="5633" max="5633" width="15.42578125" style="12" customWidth="1"/>
    <col min="5634" max="5888" width="9.140625" style="12"/>
    <col min="5889" max="5889" width="15.42578125" style="12" customWidth="1"/>
    <col min="5890" max="6144" width="9.140625" style="12"/>
    <col min="6145" max="6145" width="15.42578125" style="12" customWidth="1"/>
    <col min="6146" max="6400" width="9.140625" style="12"/>
    <col min="6401" max="6401" width="15.42578125" style="12" customWidth="1"/>
    <col min="6402" max="6656" width="9.140625" style="12"/>
    <col min="6657" max="6657" width="15.42578125" style="12" customWidth="1"/>
    <col min="6658" max="6912" width="9.140625" style="12"/>
    <col min="6913" max="6913" width="15.42578125" style="12" customWidth="1"/>
    <col min="6914" max="7168" width="9.140625" style="12"/>
    <col min="7169" max="7169" width="15.42578125" style="12" customWidth="1"/>
    <col min="7170" max="7424" width="9.140625" style="12"/>
    <col min="7425" max="7425" width="15.42578125" style="12" customWidth="1"/>
    <col min="7426" max="7680" width="9.140625" style="12"/>
    <col min="7681" max="7681" width="15.42578125" style="12" customWidth="1"/>
    <col min="7682" max="7936" width="9.140625" style="12"/>
    <col min="7937" max="7937" width="15.42578125" style="12" customWidth="1"/>
    <col min="7938" max="8192" width="9.140625" style="12"/>
    <col min="8193" max="8193" width="15.42578125" style="12" customWidth="1"/>
    <col min="8194" max="8448" width="9.140625" style="12"/>
    <col min="8449" max="8449" width="15.42578125" style="12" customWidth="1"/>
    <col min="8450" max="8704" width="9.140625" style="12"/>
    <col min="8705" max="8705" width="15.42578125" style="12" customWidth="1"/>
    <col min="8706" max="8960" width="9.140625" style="12"/>
    <col min="8961" max="8961" width="15.42578125" style="12" customWidth="1"/>
    <col min="8962" max="9216" width="9.140625" style="12"/>
    <col min="9217" max="9217" width="15.42578125" style="12" customWidth="1"/>
    <col min="9218" max="9472" width="9.140625" style="12"/>
    <col min="9473" max="9473" width="15.42578125" style="12" customWidth="1"/>
    <col min="9474" max="9728" width="9.140625" style="12"/>
    <col min="9729" max="9729" width="15.42578125" style="12" customWidth="1"/>
    <col min="9730" max="9984" width="9.140625" style="12"/>
    <col min="9985" max="9985" width="15.42578125" style="12" customWidth="1"/>
    <col min="9986" max="10240" width="9.140625" style="12"/>
    <col min="10241" max="10241" width="15.42578125" style="12" customWidth="1"/>
    <col min="10242" max="10496" width="9.140625" style="12"/>
    <col min="10497" max="10497" width="15.42578125" style="12" customWidth="1"/>
    <col min="10498" max="10752" width="9.140625" style="12"/>
    <col min="10753" max="10753" width="15.42578125" style="12" customWidth="1"/>
    <col min="10754" max="11008" width="9.140625" style="12"/>
    <col min="11009" max="11009" width="15.42578125" style="12" customWidth="1"/>
    <col min="11010" max="11264" width="9.140625" style="12"/>
    <col min="11265" max="11265" width="15.42578125" style="12" customWidth="1"/>
    <col min="11266" max="11520" width="9.140625" style="12"/>
    <col min="11521" max="11521" width="15.42578125" style="12" customWidth="1"/>
    <col min="11522" max="11776" width="9.140625" style="12"/>
    <col min="11777" max="11777" width="15.42578125" style="12" customWidth="1"/>
    <col min="11778" max="12032" width="9.140625" style="12"/>
    <col min="12033" max="12033" width="15.42578125" style="12" customWidth="1"/>
    <col min="12034" max="12288" width="9.140625" style="12"/>
    <col min="12289" max="12289" width="15.42578125" style="12" customWidth="1"/>
    <col min="12290" max="12544" width="9.140625" style="12"/>
    <col min="12545" max="12545" width="15.42578125" style="12" customWidth="1"/>
    <col min="12546" max="12800" width="9.140625" style="12"/>
    <col min="12801" max="12801" width="15.42578125" style="12" customWidth="1"/>
    <col min="12802" max="13056" width="9.140625" style="12"/>
    <col min="13057" max="13057" width="15.42578125" style="12" customWidth="1"/>
    <col min="13058" max="13312" width="9.140625" style="12"/>
    <col min="13313" max="13313" width="15.42578125" style="12" customWidth="1"/>
    <col min="13314" max="13568" width="9.140625" style="12"/>
    <col min="13569" max="13569" width="15.42578125" style="12" customWidth="1"/>
    <col min="13570" max="13824" width="9.140625" style="12"/>
    <col min="13825" max="13825" width="15.42578125" style="12" customWidth="1"/>
    <col min="13826" max="14080" width="9.140625" style="12"/>
    <col min="14081" max="14081" width="15.42578125" style="12" customWidth="1"/>
    <col min="14082" max="14336" width="9.140625" style="12"/>
    <col min="14337" max="14337" width="15.42578125" style="12" customWidth="1"/>
    <col min="14338" max="14592" width="9.140625" style="12"/>
    <col min="14593" max="14593" width="15.42578125" style="12" customWidth="1"/>
    <col min="14594" max="14848" width="9.140625" style="12"/>
    <col min="14849" max="14849" width="15.42578125" style="12" customWidth="1"/>
    <col min="14850" max="15104" width="9.140625" style="12"/>
    <col min="15105" max="15105" width="15.42578125" style="12" customWidth="1"/>
    <col min="15106" max="15360" width="9.140625" style="12"/>
    <col min="15361" max="15361" width="15.42578125" style="12" customWidth="1"/>
    <col min="15362" max="15616" width="9.140625" style="12"/>
    <col min="15617" max="15617" width="15.42578125" style="12" customWidth="1"/>
    <col min="15618" max="15872" width="9.140625" style="12"/>
    <col min="15873" max="15873" width="15.42578125" style="12" customWidth="1"/>
    <col min="15874" max="16128" width="9.140625" style="12"/>
    <col min="16129" max="16129" width="15.42578125" style="12" customWidth="1"/>
    <col min="16130" max="16384" width="9.140625" style="12"/>
  </cols>
  <sheetData>
    <row r="1" spans="1:6">
      <c r="A1" s="733" t="s">
        <v>765</v>
      </c>
    </row>
    <row r="2" spans="1:6">
      <c r="A2" s="12" t="s">
        <v>797</v>
      </c>
    </row>
    <row r="4" spans="1:6" ht="22.5">
      <c r="A4" s="630"/>
      <c r="B4" s="631" t="s">
        <v>824</v>
      </c>
      <c r="C4" s="631" t="s">
        <v>825</v>
      </c>
      <c r="D4" s="631" t="s">
        <v>826</v>
      </c>
      <c r="E4" s="631" t="s">
        <v>827</v>
      </c>
      <c r="F4" s="631" t="s">
        <v>828</v>
      </c>
    </row>
    <row r="5" spans="1:6">
      <c r="A5" s="632" t="s">
        <v>818</v>
      </c>
      <c r="B5" s="625">
        <v>73.756675092093786</v>
      </c>
      <c r="C5" s="625">
        <v>70.427979411595231</v>
      </c>
      <c r="D5" s="625">
        <v>66.861242121875236</v>
      </c>
      <c r="E5" s="625">
        <v>64.157690660280437</v>
      </c>
      <c r="F5" s="625">
        <v>56.735443745232203</v>
      </c>
    </row>
    <row r="6" spans="1:6">
      <c r="A6" s="632" t="s">
        <v>802</v>
      </c>
      <c r="B6" s="625">
        <v>0.35655986877659984</v>
      </c>
      <c r="C6" s="628" t="s">
        <v>823</v>
      </c>
      <c r="D6" s="625">
        <v>0.83304749395888589</v>
      </c>
      <c r="E6" s="625">
        <v>1.3895298667231615</v>
      </c>
      <c r="F6" s="628" t="s">
        <v>823</v>
      </c>
    </row>
    <row r="7" spans="1:6">
      <c r="A7" s="632" t="s">
        <v>819</v>
      </c>
      <c r="B7" s="625">
        <v>26.2433249079061</v>
      </c>
      <c r="C7" s="625">
        <v>29.572020588404758</v>
      </c>
      <c r="D7" s="625">
        <v>33.13875787812465</v>
      </c>
      <c r="E7" s="625">
        <v>35.842309339719364</v>
      </c>
      <c r="F7" s="625">
        <v>43.264556254767747</v>
      </c>
    </row>
    <row r="8" spans="1:6">
      <c r="A8" s="626" t="s">
        <v>803</v>
      </c>
      <c r="B8" s="633"/>
      <c r="C8" s="633"/>
      <c r="D8" s="633"/>
      <c r="E8" s="633"/>
      <c r="F8" s="633"/>
    </row>
  </sheetData>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zoomScaleNormal="100" workbookViewId="0">
      <selection sqref="A1:XFD1048576"/>
    </sheetView>
  </sheetViews>
  <sheetFormatPr defaultRowHeight="11.25"/>
  <cols>
    <col min="1" max="1" width="19.42578125" style="92" customWidth="1"/>
    <col min="2" max="2" width="8.42578125" style="92" customWidth="1"/>
    <col min="3" max="3" width="6.7109375" style="92" customWidth="1"/>
    <col min="4" max="4" width="9.140625" style="92" customWidth="1"/>
    <col min="5" max="5" width="6.7109375" style="92" customWidth="1"/>
    <col min="6" max="6" width="8.28515625" style="92" customWidth="1"/>
    <col min="7" max="7" width="6.7109375" style="92" customWidth="1"/>
    <col min="8" max="8" width="8.85546875" style="92" customWidth="1"/>
    <col min="9" max="9" width="6.7109375" style="92" customWidth="1"/>
    <col min="10" max="10" width="8.140625" style="92" customWidth="1"/>
    <col min="11" max="11" width="6.7109375" style="92" customWidth="1"/>
    <col min="12" max="12" width="9.28515625" style="92" customWidth="1"/>
    <col min="13" max="13" width="6.7109375" style="92" customWidth="1"/>
    <col min="14" max="14" width="8.140625" style="92" customWidth="1"/>
    <col min="15" max="15" width="6.7109375" style="92" customWidth="1"/>
    <col min="16" max="16" width="8.5703125" style="92" customWidth="1"/>
    <col min="17" max="17" width="6.7109375" style="92" customWidth="1"/>
    <col min="18" max="18" width="8.42578125" style="92" bestFit="1" customWidth="1"/>
    <col min="19" max="19" width="7.42578125" style="92" bestFit="1" customWidth="1"/>
    <col min="20" max="20" width="10.140625" style="92" bestFit="1" customWidth="1"/>
    <col min="21" max="21" width="6.7109375" style="92" customWidth="1"/>
    <col min="22" max="16384" width="9.140625" style="92"/>
  </cols>
  <sheetData>
    <row r="1" spans="1:21">
      <c r="A1" s="1" t="s">
        <v>1028</v>
      </c>
      <c r="C1" s="129"/>
      <c r="D1" s="129"/>
      <c r="E1" s="129"/>
      <c r="F1" s="129"/>
      <c r="G1" s="126"/>
      <c r="H1" s="126"/>
      <c r="I1" s="126"/>
      <c r="J1" s="126"/>
      <c r="K1" s="126"/>
      <c r="L1" s="126"/>
      <c r="M1" s="126"/>
      <c r="N1" s="126"/>
    </row>
    <row r="2" spans="1:21">
      <c r="A2" s="4" t="s">
        <v>147</v>
      </c>
      <c r="C2" s="129"/>
      <c r="D2" s="129"/>
      <c r="E2" s="129"/>
      <c r="F2" s="129"/>
      <c r="G2" s="126"/>
      <c r="H2" s="126"/>
      <c r="I2" s="126"/>
      <c r="J2" s="126"/>
      <c r="K2" s="126"/>
      <c r="L2" s="126"/>
      <c r="M2" s="126"/>
    </row>
    <row r="3" spans="1:21">
      <c r="A3" s="4" t="s">
        <v>49</v>
      </c>
      <c r="C3" s="129"/>
      <c r="D3" s="129"/>
      <c r="E3" s="130"/>
      <c r="F3" s="951"/>
      <c r="G3" s="127"/>
      <c r="H3" s="127"/>
      <c r="I3" s="127"/>
      <c r="J3" s="127"/>
      <c r="K3" s="127"/>
      <c r="L3" s="127"/>
      <c r="M3" s="127"/>
      <c r="N3" s="127"/>
      <c r="T3" s="128"/>
    </row>
    <row r="4" spans="1:21" ht="12.75">
      <c r="A4" s="129"/>
      <c r="C4" s="129"/>
      <c r="D4" s="1158"/>
      <c r="E4" s="1159"/>
      <c r="F4" s="1160"/>
      <c r="G4" s="131"/>
      <c r="H4" s="131"/>
      <c r="I4" s="131"/>
      <c r="J4" s="131"/>
      <c r="K4" s="132"/>
      <c r="L4" s="126"/>
      <c r="M4" s="126"/>
      <c r="N4" s="126"/>
    </row>
    <row r="5" spans="1:21" ht="33" customHeight="1">
      <c r="A5" s="1164" t="s">
        <v>101</v>
      </c>
      <c r="B5" s="1186" t="s">
        <v>148</v>
      </c>
      <c r="C5" s="1186"/>
      <c r="D5" s="1188"/>
      <c r="E5" s="1188"/>
      <c r="F5" s="1188" t="s">
        <v>149</v>
      </c>
      <c r="G5" s="1188"/>
      <c r="H5" s="1188"/>
      <c r="I5" s="1188"/>
      <c r="J5" s="1188" t="s">
        <v>150</v>
      </c>
      <c r="K5" s="1188"/>
      <c r="L5" s="1186"/>
      <c r="M5" s="1186"/>
      <c r="N5" s="1186" t="s">
        <v>151</v>
      </c>
      <c r="O5" s="1186"/>
      <c r="P5" s="1186"/>
      <c r="Q5" s="1186"/>
      <c r="R5" s="1186" t="s">
        <v>152</v>
      </c>
      <c r="S5" s="1186"/>
      <c r="T5" s="1186"/>
      <c r="U5" s="1186"/>
    </row>
    <row r="6" spans="1:21" ht="11.25" customHeight="1">
      <c r="A6" s="1164"/>
      <c r="B6" s="1164" t="s">
        <v>4</v>
      </c>
      <c r="C6" s="1164"/>
      <c r="D6" s="1164" t="s">
        <v>153</v>
      </c>
      <c r="E6" s="1164"/>
      <c r="F6" s="1164" t="s">
        <v>4</v>
      </c>
      <c r="G6" s="1164"/>
      <c r="H6" s="1164" t="s">
        <v>153</v>
      </c>
      <c r="I6" s="1164"/>
      <c r="J6" s="1164" t="s">
        <v>4</v>
      </c>
      <c r="K6" s="1164"/>
      <c r="L6" s="1164" t="s">
        <v>153</v>
      </c>
      <c r="M6" s="1164"/>
      <c r="N6" s="1164" t="s">
        <v>4</v>
      </c>
      <c r="O6" s="1164"/>
      <c r="P6" s="1164" t="s">
        <v>153</v>
      </c>
      <c r="Q6" s="1164"/>
      <c r="R6" s="1164" t="s">
        <v>4</v>
      </c>
      <c r="S6" s="1164"/>
      <c r="T6" s="1164" t="s">
        <v>153</v>
      </c>
      <c r="U6" s="1164"/>
    </row>
    <row r="7" spans="1:21">
      <c r="A7" s="1174"/>
      <c r="B7" s="1149" t="s">
        <v>56</v>
      </c>
      <c r="C7" s="1149">
        <v>2014</v>
      </c>
      <c r="D7" s="1149" t="s">
        <v>56</v>
      </c>
      <c r="E7" s="1149">
        <v>2014</v>
      </c>
      <c r="F7" s="1149" t="s">
        <v>56</v>
      </c>
      <c r="G7" s="1149">
        <v>2014</v>
      </c>
      <c r="H7" s="1149" t="s">
        <v>56</v>
      </c>
      <c r="I7" s="1149">
        <v>2014</v>
      </c>
      <c r="J7" s="1149" t="s">
        <v>56</v>
      </c>
      <c r="K7" s="1149">
        <v>2014</v>
      </c>
      <c r="L7" s="1149" t="s">
        <v>56</v>
      </c>
      <c r="M7" s="1149">
        <v>2014</v>
      </c>
      <c r="N7" s="1149" t="s">
        <v>56</v>
      </c>
      <c r="O7" s="1149">
        <v>2014</v>
      </c>
      <c r="P7" s="1149" t="s">
        <v>56</v>
      </c>
      <c r="Q7" s="1149">
        <v>2014</v>
      </c>
      <c r="R7" s="1149" t="s">
        <v>56</v>
      </c>
      <c r="S7" s="1149">
        <v>2014</v>
      </c>
      <c r="T7" s="1149" t="s">
        <v>56</v>
      </c>
      <c r="U7" s="1149">
        <v>2014</v>
      </c>
    </row>
    <row r="8" spans="1:21">
      <c r="A8" s="1148"/>
      <c r="B8" s="207"/>
      <c r="C8" s="207"/>
      <c r="D8" s="207"/>
      <c r="E8" s="207"/>
      <c r="F8" s="207"/>
      <c r="G8" s="207"/>
      <c r="H8" s="207"/>
      <c r="I8" s="207"/>
      <c r="J8" s="207"/>
      <c r="K8" s="207"/>
      <c r="L8" s="207"/>
      <c r="M8" s="207"/>
      <c r="N8" s="207"/>
      <c r="O8" s="207"/>
      <c r="P8" s="207"/>
      <c r="Q8" s="207"/>
      <c r="R8" s="207"/>
      <c r="S8" s="207"/>
      <c r="T8" s="207"/>
      <c r="U8" s="207"/>
    </row>
    <row r="9" spans="1:21">
      <c r="A9" s="1147" t="s">
        <v>7</v>
      </c>
      <c r="B9" s="39">
        <v>23</v>
      </c>
      <c r="C9" s="39">
        <v>14</v>
      </c>
      <c r="D9" s="45">
        <v>0.20283617891914774</v>
      </c>
      <c r="E9" s="45">
        <v>0.11900511722004047</v>
      </c>
      <c r="F9" s="39">
        <v>75</v>
      </c>
      <c r="G9" s="39">
        <v>64</v>
      </c>
      <c r="H9" s="45">
        <v>0.18667164457718874</v>
      </c>
      <c r="I9" s="45">
        <v>0.15050041387613816</v>
      </c>
      <c r="J9" s="39">
        <v>42</v>
      </c>
      <c r="K9" s="39">
        <v>32</v>
      </c>
      <c r="L9" s="45">
        <v>0.37039650063496543</v>
      </c>
      <c r="M9" s="45">
        <v>0.2720116965029496</v>
      </c>
      <c r="N9" s="39">
        <v>267</v>
      </c>
      <c r="O9" s="39">
        <v>288</v>
      </c>
      <c r="P9" s="45">
        <v>0.66455105469479192</v>
      </c>
      <c r="Q9" s="45">
        <v>0.5304942069295806</v>
      </c>
      <c r="R9" s="39">
        <v>408</v>
      </c>
      <c r="S9" s="39">
        <v>398</v>
      </c>
      <c r="T9" s="45">
        <v>0.77848778747283398</v>
      </c>
      <c r="U9" s="45">
        <v>0.73311352207629532</v>
      </c>
    </row>
    <row r="10" spans="1:21">
      <c r="A10" s="6"/>
      <c r="B10" s="133"/>
      <c r="C10" s="133"/>
      <c r="D10" s="176"/>
      <c r="E10" s="133"/>
      <c r="F10" s="133"/>
      <c r="G10" s="133"/>
      <c r="H10" s="133"/>
      <c r="I10" s="133"/>
      <c r="J10" s="133"/>
      <c r="K10" s="133"/>
      <c r="L10" s="176"/>
      <c r="M10" s="133"/>
      <c r="N10" s="133"/>
      <c r="O10" s="133"/>
      <c r="P10" s="133"/>
      <c r="Q10" s="133"/>
      <c r="R10" s="133"/>
      <c r="S10" s="176"/>
      <c r="T10" s="133"/>
      <c r="U10" s="133"/>
    </row>
    <row r="11" spans="1:21">
      <c r="A11" s="49" t="s">
        <v>8</v>
      </c>
      <c r="B11" s="134">
        <v>1</v>
      </c>
      <c r="C11" s="134">
        <v>1</v>
      </c>
      <c r="D11" s="50">
        <v>0.98328416912487715</v>
      </c>
      <c r="E11" s="50">
        <v>0.92081031307550643</v>
      </c>
      <c r="F11" s="134" t="s">
        <v>46</v>
      </c>
      <c r="G11" s="134" t="s">
        <v>46</v>
      </c>
      <c r="H11" s="134" t="s">
        <v>46</v>
      </c>
      <c r="I11" s="134" t="s">
        <v>46</v>
      </c>
      <c r="J11" s="135" t="s">
        <v>46</v>
      </c>
      <c r="K11" s="135" t="s">
        <v>46</v>
      </c>
      <c r="L11" s="135" t="s">
        <v>46</v>
      </c>
      <c r="M11" s="135" t="s">
        <v>46</v>
      </c>
      <c r="N11" s="135">
        <v>1</v>
      </c>
      <c r="O11" s="135">
        <v>2</v>
      </c>
      <c r="P11" s="50">
        <v>0.38476337052712584</v>
      </c>
      <c r="Q11" s="50">
        <v>0.73746312684365778</v>
      </c>
      <c r="R11" s="136">
        <v>2</v>
      </c>
      <c r="S11" s="136">
        <v>3</v>
      </c>
      <c r="T11" s="50">
        <v>0.55309734513274333</v>
      </c>
      <c r="U11" s="50">
        <v>0.78988941548183256</v>
      </c>
    </row>
    <row r="12" spans="1:21">
      <c r="A12" s="11" t="s">
        <v>9</v>
      </c>
      <c r="B12" s="137" t="s">
        <v>46</v>
      </c>
      <c r="C12" s="137">
        <v>1</v>
      </c>
      <c r="D12" s="137" t="s">
        <v>46</v>
      </c>
      <c r="E12" s="47">
        <v>0.4585052728106373</v>
      </c>
      <c r="F12" s="138">
        <v>1</v>
      </c>
      <c r="G12" s="138" t="s">
        <v>46</v>
      </c>
      <c r="H12" s="47">
        <v>0.13709898546750754</v>
      </c>
      <c r="I12" s="139" t="s">
        <v>46</v>
      </c>
      <c r="J12" s="138" t="s">
        <v>46</v>
      </c>
      <c r="K12" s="138" t="s">
        <v>46</v>
      </c>
      <c r="L12" s="47" t="s">
        <v>46</v>
      </c>
      <c r="M12" s="138" t="s">
        <v>46</v>
      </c>
      <c r="N12" s="138">
        <v>5</v>
      </c>
      <c r="O12" s="138">
        <v>4</v>
      </c>
      <c r="P12" s="47">
        <v>0.6854949273375377</v>
      </c>
      <c r="Q12" s="47">
        <v>0.56061667834618079</v>
      </c>
      <c r="R12" s="133">
        <v>6</v>
      </c>
      <c r="S12" s="133">
        <v>5</v>
      </c>
      <c r="T12" s="47">
        <v>0.65075921908893708</v>
      </c>
      <c r="U12" s="47">
        <v>0.53671103477887505</v>
      </c>
    </row>
    <row r="13" spans="1:21">
      <c r="A13" s="8" t="s">
        <v>22</v>
      </c>
      <c r="B13" s="137" t="s">
        <v>37</v>
      </c>
      <c r="C13" s="137" t="s">
        <v>37</v>
      </c>
      <c r="D13" s="137" t="s">
        <v>37</v>
      </c>
      <c r="E13" s="47" t="s">
        <v>37</v>
      </c>
      <c r="F13" s="137" t="s">
        <v>37</v>
      </c>
      <c r="G13" s="137" t="s">
        <v>37</v>
      </c>
      <c r="H13" s="137" t="s">
        <v>37</v>
      </c>
      <c r="I13" s="47" t="s">
        <v>37</v>
      </c>
      <c r="J13" s="137" t="s">
        <v>37</v>
      </c>
      <c r="K13" s="137" t="s">
        <v>37</v>
      </c>
      <c r="L13" s="137" t="s">
        <v>37</v>
      </c>
      <c r="M13" s="47" t="s">
        <v>37</v>
      </c>
      <c r="N13" s="137" t="s">
        <v>37</v>
      </c>
      <c r="O13" s="137" t="s">
        <v>37</v>
      </c>
      <c r="P13" s="137" t="s">
        <v>37</v>
      </c>
      <c r="Q13" s="137" t="s">
        <v>37</v>
      </c>
      <c r="R13" s="137" t="s">
        <v>37</v>
      </c>
      <c r="S13" s="137" t="s">
        <v>37</v>
      </c>
      <c r="T13" s="137" t="s">
        <v>37</v>
      </c>
      <c r="U13" s="137" t="s">
        <v>37</v>
      </c>
    </row>
    <row r="14" spans="1:21">
      <c r="A14" s="11" t="s">
        <v>10</v>
      </c>
      <c r="B14" s="137">
        <v>1</v>
      </c>
      <c r="C14" s="137" t="s">
        <v>46</v>
      </c>
      <c r="D14" s="47">
        <v>0.43591979075850046</v>
      </c>
      <c r="E14" s="47" t="s">
        <v>46</v>
      </c>
      <c r="F14" s="137" t="s">
        <v>46</v>
      </c>
      <c r="G14" s="137" t="s">
        <v>46</v>
      </c>
      <c r="H14" s="47" t="s">
        <v>46</v>
      </c>
      <c r="I14" s="47" t="s">
        <v>46</v>
      </c>
      <c r="J14" s="138" t="s">
        <v>46</v>
      </c>
      <c r="K14" s="138">
        <v>1</v>
      </c>
      <c r="L14" s="138" t="s">
        <v>46</v>
      </c>
      <c r="M14" s="47">
        <v>0.44189129474149363</v>
      </c>
      <c r="N14" s="138">
        <v>1</v>
      </c>
      <c r="O14" s="138">
        <v>10</v>
      </c>
      <c r="P14" s="47">
        <v>0.10874293170943888</v>
      </c>
      <c r="Q14" s="47">
        <v>1.1049723756906078</v>
      </c>
      <c r="R14" s="133">
        <v>2</v>
      </c>
      <c r="S14" s="133">
        <v>11</v>
      </c>
      <c r="T14" s="47">
        <v>0.17406440382941687</v>
      </c>
      <c r="U14" s="47">
        <v>0.70715106514629189</v>
      </c>
    </row>
    <row r="15" spans="1:21">
      <c r="A15" s="8" t="s">
        <v>11</v>
      </c>
      <c r="B15" s="137">
        <v>1</v>
      </c>
      <c r="C15" s="137">
        <v>1</v>
      </c>
      <c r="D15" s="47">
        <v>0.17494751574527639</v>
      </c>
      <c r="E15" s="47">
        <v>0.17667844522968196</v>
      </c>
      <c r="F15" s="140">
        <v>1</v>
      </c>
      <c r="G15" s="140">
        <v>2</v>
      </c>
      <c r="H15" s="139">
        <v>3.1802569647627531E-2</v>
      </c>
      <c r="I15" s="139">
        <v>6.4435065562679222E-2</v>
      </c>
      <c r="J15" s="138">
        <v>3</v>
      </c>
      <c r="K15" s="138">
        <v>1</v>
      </c>
      <c r="L15" s="47">
        <v>0.52484254723582924</v>
      </c>
      <c r="M15" s="47">
        <v>0.17667844522968196</v>
      </c>
      <c r="N15" s="140">
        <v>7</v>
      </c>
      <c r="O15" s="140">
        <v>26</v>
      </c>
      <c r="P15" s="139">
        <v>0.22261798753339268</v>
      </c>
      <c r="Q15" s="139">
        <v>0.83765585231482964</v>
      </c>
      <c r="R15" s="133">
        <v>12</v>
      </c>
      <c r="S15" s="133">
        <v>30</v>
      </c>
      <c r="T15" s="47">
        <v>0.32292787944025836</v>
      </c>
      <c r="U15" s="47">
        <v>0.81746096623886211</v>
      </c>
    </row>
    <row r="16" spans="1:21">
      <c r="A16" s="8" t="s">
        <v>12</v>
      </c>
      <c r="B16" s="137" t="s">
        <v>37</v>
      </c>
      <c r="C16" s="137" t="s">
        <v>37</v>
      </c>
      <c r="D16" s="137" t="s">
        <v>37</v>
      </c>
      <c r="E16" s="47" t="s">
        <v>37</v>
      </c>
      <c r="F16" s="137">
        <v>2</v>
      </c>
      <c r="G16" s="137">
        <v>2</v>
      </c>
      <c r="H16" s="47">
        <v>0.14103377758973273</v>
      </c>
      <c r="I16" s="47">
        <v>0.12558081125204071</v>
      </c>
      <c r="J16" s="138" t="s">
        <v>37</v>
      </c>
      <c r="K16" s="138" t="s">
        <v>37</v>
      </c>
      <c r="L16" s="138" t="s">
        <v>37</v>
      </c>
      <c r="M16" s="139" t="s">
        <v>37</v>
      </c>
      <c r="N16" s="138">
        <v>16</v>
      </c>
      <c r="O16" s="138">
        <v>12</v>
      </c>
      <c r="P16" s="47">
        <v>1.1282702207178619</v>
      </c>
      <c r="Q16" s="47">
        <v>0.75348486751224408</v>
      </c>
      <c r="R16" s="133">
        <v>18</v>
      </c>
      <c r="S16" s="133">
        <v>14</v>
      </c>
      <c r="T16" s="47">
        <v>1.1185682326621924</v>
      </c>
      <c r="U16" s="47">
        <v>0.75667495405902063</v>
      </c>
    </row>
    <row r="17" spans="1:21">
      <c r="A17" s="8" t="s">
        <v>13</v>
      </c>
      <c r="B17" s="137" t="s">
        <v>46</v>
      </c>
      <c r="C17" s="137" t="s">
        <v>46</v>
      </c>
      <c r="D17" s="137" t="s">
        <v>46</v>
      </c>
      <c r="E17" s="47" t="s">
        <v>46</v>
      </c>
      <c r="F17" s="137">
        <v>1</v>
      </c>
      <c r="G17" s="137">
        <v>1</v>
      </c>
      <c r="H17" s="47">
        <v>6.7010654694096367E-2</v>
      </c>
      <c r="I17" s="47">
        <v>6.9710700592540947E-2</v>
      </c>
      <c r="J17" s="138">
        <v>1</v>
      </c>
      <c r="K17" s="138">
        <v>1</v>
      </c>
      <c r="L17" s="47">
        <v>0.21422450728363326</v>
      </c>
      <c r="M17" s="47">
        <v>0.21805494984736154</v>
      </c>
      <c r="N17" s="138">
        <v>6</v>
      </c>
      <c r="O17" s="138">
        <v>4</v>
      </c>
      <c r="P17" s="47">
        <v>0.40206392816457814</v>
      </c>
      <c r="Q17" s="47">
        <v>0.27884280237016379</v>
      </c>
      <c r="R17" s="133">
        <v>8</v>
      </c>
      <c r="S17" s="133">
        <v>6</v>
      </c>
      <c r="T17" s="47">
        <v>0.40835077331427694</v>
      </c>
      <c r="U17" s="47">
        <v>0.31694046801542441</v>
      </c>
    </row>
    <row r="18" spans="1:21">
      <c r="A18" s="8" t="s">
        <v>14</v>
      </c>
      <c r="B18" s="137">
        <v>3</v>
      </c>
      <c r="C18" s="137" t="s">
        <v>46</v>
      </c>
      <c r="D18" s="47">
        <v>1.1714174150722374</v>
      </c>
      <c r="E18" s="47" t="s">
        <v>46</v>
      </c>
      <c r="F18" s="137" t="s">
        <v>46</v>
      </c>
      <c r="G18" s="137">
        <v>1</v>
      </c>
      <c r="H18" s="137" t="s">
        <v>46</v>
      </c>
      <c r="I18" s="47">
        <v>0.1177717583323519</v>
      </c>
      <c r="J18" s="140">
        <v>1</v>
      </c>
      <c r="K18" s="138" t="s">
        <v>46</v>
      </c>
      <c r="L18" s="47">
        <v>0.39047247169074584</v>
      </c>
      <c r="M18" s="139" t="s">
        <v>46</v>
      </c>
      <c r="N18" s="138">
        <v>2</v>
      </c>
      <c r="O18" s="138">
        <v>2</v>
      </c>
      <c r="P18" s="47">
        <v>0.25703637064644647</v>
      </c>
      <c r="Q18" s="47">
        <v>0.2355435166647038</v>
      </c>
      <c r="R18" s="133">
        <v>6</v>
      </c>
      <c r="S18" s="133">
        <v>3</v>
      </c>
      <c r="T18" s="47">
        <v>0.58015857667762527</v>
      </c>
      <c r="U18" s="47">
        <v>0.27332361516034986</v>
      </c>
    </row>
    <row r="19" spans="1:21">
      <c r="A19" s="8" t="s">
        <v>15</v>
      </c>
      <c r="B19" s="137" t="s">
        <v>46</v>
      </c>
      <c r="C19" s="137" t="s">
        <v>46</v>
      </c>
      <c r="D19" s="137" t="s">
        <v>46</v>
      </c>
      <c r="E19" s="47" t="s">
        <v>46</v>
      </c>
      <c r="F19" s="137">
        <v>1</v>
      </c>
      <c r="G19" s="137" t="s">
        <v>46</v>
      </c>
      <c r="H19" s="47">
        <v>8.3250083250083248E-2</v>
      </c>
      <c r="I19" s="47" t="s">
        <v>46</v>
      </c>
      <c r="J19" s="138">
        <v>1</v>
      </c>
      <c r="K19" s="138">
        <v>2</v>
      </c>
      <c r="L19" s="47">
        <v>0.30883261272390367</v>
      </c>
      <c r="M19" s="47">
        <v>0.65811122079631457</v>
      </c>
      <c r="N19" s="138">
        <v>6</v>
      </c>
      <c r="O19" s="138">
        <v>6</v>
      </c>
      <c r="P19" s="47">
        <v>0.49950049950049952</v>
      </c>
      <c r="Q19" s="47">
        <v>0.50209205020920511</v>
      </c>
      <c r="R19" s="133">
        <v>8</v>
      </c>
      <c r="S19" s="133">
        <v>8</v>
      </c>
      <c r="T19" s="47">
        <v>0.52459016393442626</v>
      </c>
      <c r="U19" s="47">
        <v>0.53372473146974442</v>
      </c>
    </row>
    <row r="20" spans="1:21">
      <c r="A20" s="8" t="s">
        <v>16</v>
      </c>
      <c r="B20" s="137">
        <v>2</v>
      </c>
      <c r="C20" s="137">
        <v>1</v>
      </c>
      <c r="D20" s="47">
        <v>0.94161958568738224</v>
      </c>
      <c r="E20" s="47">
        <v>0.49164208456243857</v>
      </c>
      <c r="F20" s="137" t="s">
        <v>37</v>
      </c>
      <c r="G20" s="137" t="s">
        <v>37</v>
      </c>
      <c r="H20" s="47" t="s">
        <v>37</v>
      </c>
      <c r="I20" s="47" t="s">
        <v>37</v>
      </c>
      <c r="J20" s="138">
        <v>4</v>
      </c>
      <c r="K20" s="138" t="s">
        <v>46</v>
      </c>
      <c r="L20" s="47">
        <v>1.8832391713747645</v>
      </c>
      <c r="M20" s="47" t="s">
        <v>46</v>
      </c>
      <c r="N20" s="137">
        <v>10</v>
      </c>
      <c r="O20" s="137">
        <v>11</v>
      </c>
      <c r="P20" s="47">
        <v>1.3644426251876109</v>
      </c>
      <c r="Q20" s="47">
        <v>1.4269036191464521</v>
      </c>
      <c r="R20" s="133">
        <v>16</v>
      </c>
      <c r="S20" s="133">
        <v>12</v>
      </c>
      <c r="T20" s="47">
        <v>1.6925843647519305</v>
      </c>
      <c r="U20" s="47">
        <v>1.2316534948167916</v>
      </c>
    </row>
    <row r="21" spans="1:21">
      <c r="A21" s="8" t="s">
        <v>17</v>
      </c>
      <c r="B21" s="137" t="s">
        <v>46</v>
      </c>
      <c r="C21" s="137">
        <v>1</v>
      </c>
      <c r="D21" s="137" t="s">
        <v>46</v>
      </c>
      <c r="E21" s="47">
        <v>0.41911148365465212</v>
      </c>
      <c r="F21" s="137">
        <v>3</v>
      </c>
      <c r="G21" s="137">
        <v>4</v>
      </c>
      <c r="H21" s="47">
        <v>0.43968928623772535</v>
      </c>
      <c r="I21" s="47">
        <v>0.60799513603891164</v>
      </c>
      <c r="J21" s="138" t="s">
        <v>46</v>
      </c>
      <c r="K21" s="138">
        <v>2</v>
      </c>
      <c r="L21" s="138" t="s">
        <v>46</v>
      </c>
      <c r="M21" s="47">
        <v>0.83822296730930423</v>
      </c>
      <c r="N21" s="138">
        <v>13</v>
      </c>
      <c r="O21" s="138">
        <v>14</v>
      </c>
      <c r="P21" s="47">
        <v>1.9053202403634766</v>
      </c>
      <c r="Q21" s="47">
        <v>2.1279829761361908</v>
      </c>
      <c r="R21" s="133">
        <v>16</v>
      </c>
      <c r="S21" s="133">
        <v>21</v>
      </c>
      <c r="T21" s="47">
        <v>1.6947357271475478</v>
      </c>
      <c r="U21" s="47">
        <v>2.3424428332403791</v>
      </c>
    </row>
    <row r="22" spans="1:21">
      <c r="A22" s="8" t="s">
        <v>18</v>
      </c>
      <c r="B22" s="137" t="s">
        <v>46</v>
      </c>
      <c r="C22" s="137">
        <v>2</v>
      </c>
      <c r="D22" s="137" t="s">
        <v>46</v>
      </c>
      <c r="E22" s="47">
        <v>1.0325245224574084</v>
      </c>
      <c r="F22" s="137">
        <v>2</v>
      </c>
      <c r="G22" s="137" t="s">
        <v>46</v>
      </c>
      <c r="H22" s="47">
        <v>0.37586919751926329</v>
      </c>
      <c r="I22" s="47" t="s">
        <v>46</v>
      </c>
      <c r="J22" s="138">
        <v>1</v>
      </c>
      <c r="K22" s="138" t="s">
        <v>46</v>
      </c>
      <c r="L22" s="47">
        <v>0.63251106894370657</v>
      </c>
      <c r="M22" s="139" t="s">
        <v>46</v>
      </c>
      <c r="N22" s="138">
        <v>4</v>
      </c>
      <c r="O22" s="138">
        <v>3</v>
      </c>
      <c r="P22" s="47">
        <v>0.75173839503852657</v>
      </c>
      <c r="Q22" s="47">
        <v>0.57088487155090395</v>
      </c>
      <c r="R22" s="133">
        <v>7</v>
      </c>
      <c r="S22" s="133">
        <v>5</v>
      </c>
      <c r="T22" s="47">
        <v>1.0141987829614605</v>
      </c>
      <c r="U22" s="47">
        <v>0.69521690767519473</v>
      </c>
    </row>
    <row r="23" spans="1:21">
      <c r="A23" s="8" t="s">
        <v>154</v>
      </c>
      <c r="B23" s="137" t="s">
        <v>46</v>
      </c>
      <c r="C23" s="137">
        <v>1</v>
      </c>
      <c r="D23" s="137" t="s">
        <v>46</v>
      </c>
      <c r="E23" s="47">
        <v>0.10262725779967159</v>
      </c>
      <c r="F23" s="137">
        <v>5</v>
      </c>
      <c r="G23" s="137">
        <v>7</v>
      </c>
      <c r="H23" s="47">
        <v>0.11455016151572774</v>
      </c>
      <c r="I23" s="47">
        <v>0.16621156357592307</v>
      </c>
      <c r="J23" s="138">
        <v>4</v>
      </c>
      <c r="K23" s="138" t="s">
        <v>46</v>
      </c>
      <c r="L23" s="47">
        <v>0.40322580645161288</v>
      </c>
      <c r="M23" s="139" t="s">
        <v>46</v>
      </c>
      <c r="N23" s="138">
        <v>3</v>
      </c>
      <c r="O23" s="138">
        <v>2</v>
      </c>
      <c r="P23" s="47">
        <v>6.8730096909436642E-2</v>
      </c>
      <c r="Q23" s="47">
        <v>4.7489018164549444E-2</v>
      </c>
      <c r="R23" s="133">
        <v>12</v>
      </c>
      <c r="S23" s="133">
        <v>10</v>
      </c>
      <c r="T23" s="47">
        <v>0.2240101551270324</v>
      </c>
      <c r="U23" s="47">
        <v>0.19283055978711505</v>
      </c>
    </row>
    <row r="24" spans="1:21">
      <c r="A24" s="8" t="s">
        <v>34</v>
      </c>
      <c r="B24" s="140">
        <v>2</v>
      </c>
      <c r="C24" s="140" t="s">
        <v>46</v>
      </c>
      <c r="D24" s="140">
        <v>0.7137758743754461</v>
      </c>
      <c r="E24" s="139" t="s">
        <v>46</v>
      </c>
      <c r="F24" s="140">
        <v>13</v>
      </c>
      <c r="G24" s="140">
        <v>2</v>
      </c>
      <c r="H24" s="140">
        <v>0.91093826641440678</v>
      </c>
      <c r="I24" s="139">
        <v>0.12544690459762903</v>
      </c>
      <c r="J24" s="140">
        <v>3</v>
      </c>
      <c r="K24" s="140">
        <v>3</v>
      </c>
      <c r="L24" s="140">
        <v>1.0706638115631693</v>
      </c>
      <c r="M24" s="139">
        <v>1.0845986984815619</v>
      </c>
      <c r="N24" s="140">
        <v>33</v>
      </c>
      <c r="O24" s="140">
        <v>14</v>
      </c>
      <c r="P24" s="139">
        <v>2.312381753205802</v>
      </c>
      <c r="Q24" s="139">
        <v>0.87812833218340336</v>
      </c>
      <c r="R24" s="133">
        <v>51</v>
      </c>
      <c r="S24" s="133">
        <v>19</v>
      </c>
      <c r="T24" s="47">
        <v>2.9871727288701457</v>
      </c>
      <c r="U24" s="47">
        <v>1.0155540114383452</v>
      </c>
    </row>
    <row r="25" spans="1:21">
      <c r="A25" s="8" t="s">
        <v>35</v>
      </c>
      <c r="B25" s="141" t="s">
        <v>37</v>
      </c>
      <c r="C25" s="141" t="s">
        <v>37</v>
      </c>
      <c r="D25" s="140" t="s">
        <v>37</v>
      </c>
      <c r="E25" s="139" t="s">
        <v>37</v>
      </c>
      <c r="F25" s="140" t="s">
        <v>37</v>
      </c>
      <c r="G25" s="140" t="s">
        <v>37</v>
      </c>
      <c r="H25" s="140" t="s">
        <v>37</v>
      </c>
      <c r="I25" s="140" t="s">
        <v>37</v>
      </c>
      <c r="J25" s="141">
        <v>1</v>
      </c>
      <c r="K25" s="141" t="s">
        <v>46</v>
      </c>
      <c r="L25" s="140">
        <v>0.53619302949061665</v>
      </c>
      <c r="M25" s="139" t="s">
        <v>46</v>
      </c>
      <c r="N25" s="141">
        <v>2</v>
      </c>
      <c r="O25" s="141">
        <v>1</v>
      </c>
      <c r="P25" s="139">
        <v>0.20973154362416108</v>
      </c>
      <c r="Q25" s="139">
        <v>0.10795638562020944</v>
      </c>
      <c r="R25" s="133">
        <v>3</v>
      </c>
      <c r="S25" s="133">
        <v>1</v>
      </c>
      <c r="T25" s="47">
        <v>0.26313481273572498</v>
      </c>
      <c r="U25" s="47">
        <v>9.0375056484410299E-2</v>
      </c>
    </row>
    <row r="26" spans="1:21">
      <c r="A26" s="8" t="s">
        <v>155</v>
      </c>
      <c r="B26" s="137">
        <v>1</v>
      </c>
      <c r="C26" s="137">
        <v>2</v>
      </c>
      <c r="D26" s="47">
        <v>0.24113817217265493</v>
      </c>
      <c r="E26" s="47">
        <v>0.43020004302000431</v>
      </c>
      <c r="F26" s="137">
        <v>1</v>
      </c>
      <c r="G26" s="137">
        <v>6</v>
      </c>
      <c r="H26" s="47">
        <v>6.2992125984251968E-2</v>
      </c>
      <c r="I26" s="47">
        <v>0.34354423131978246</v>
      </c>
      <c r="J26" s="138">
        <v>1</v>
      </c>
      <c r="K26" s="138">
        <v>1</v>
      </c>
      <c r="L26" s="47">
        <v>0.24113817217265493</v>
      </c>
      <c r="M26" s="47">
        <v>0.21510002151000215</v>
      </c>
      <c r="N26" s="138">
        <v>2</v>
      </c>
      <c r="O26" s="138">
        <v>15</v>
      </c>
      <c r="P26" s="47">
        <v>0.12598425196850394</v>
      </c>
      <c r="Q26" s="47">
        <v>0.85886057829945606</v>
      </c>
      <c r="R26" s="133">
        <v>5</v>
      </c>
      <c r="S26" s="133">
        <v>24</v>
      </c>
      <c r="T26" s="47">
        <v>0.24972530216761565</v>
      </c>
      <c r="U26" s="47">
        <v>1.0852853396038709</v>
      </c>
    </row>
    <row r="27" spans="1:21">
      <c r="A27" s="8" t="s">
        <v>19</v>
      </c>
      <c r="B27" s="137" t="s">
        <v>46</v>
      </c>
      <c r="C27" s="137" t="s">
        <v>46</v>
      </c>
      <c r="D27" s="137" t="s">
        <v>46</v>
      </c>
      <c r="E27" s="47" t="s">
        <v>46</v>
      </c>
      <c r="F27" s="137">
        <v>2</v>
      </c>
      <c r="G27" s="137">
        <v>4</v>
      </c>
      <c r="H27" s="47">
        <v>0.10672358591248667</v>
      </c>
      <c r="I27" s="47">
        <v>0.20673971469919369</v>
      </c>
      <c r="J27" s="138">
        <v>1</v>
      </c>
      <c r="K27" s="138">
        <v>5</v>
      </c>
      <c r="L27" s="47">
        <v>0.17714791851195749</v>
      </c>
      <c r="M27" s="47">
        <v>0.83125519534497094</v>
      </c>
      <c r="N27" s="138">
        <v>9</v>
      </c>
      <c r="O27" s="138">
        <v>8</v>
      </c>
      <c r="P27" s="47">
        <v>0.48025613660618999</v>
      </c>
      <c r="Q27" s="47">
        <v>0.41347942939838739</v>
      </c>
      <c r="R27" s="133">
        <v>12</v>
      </c>
      <c r="S27" s="133">
        <v>17</v>
      </c>
      <c r="T27" s="47">
        <v>0.49210580274759069</v>
      </c>
      <c r="U27" s="47">
        <v>0.67026771280999886</v>
      </c>
    </row>
    <row r="28" spans="1:21">
      <c r="A28" s="8" t="s">
        <v>23</v>
      </c>
      <c r="B28" s="142">
        <v>1</v>
      </c>
      <c r="C28" s="142">
        <v>1</v>
      </c>
      <c r="D28" s="47">
        <v>0.73046018991964934</v>
      </c>
      <c r="E28" s="47">
        <v>0.65146579804560267</v>
      </c>
      <c r="F28" s="142">
        <v>1</v>
      </c>
      <c r="G28" s="142">
        <v>1</v>
      </c>
      <c r="H28" s="47">
        <v>0.17149717029669012</v>
      </c>
      <c r="I28" s="47">
        <v>0.18744142455482662</v>
      </c>
      <c r="J28" s="138" t="s">
        <v>46</v>
      </c>
      <c r="K28" s="138" t="s">
        <v>46</v>
      </c>
      <c r="L28" s="138" t="s">
        <v>46</v>
      </c>
      <c r="M28" s="139" t="s">
        <v>46</v>
      </c>
      <c r="N28" s="138">
        <v>2</v>
      </c>
      <c r="O28" s="138">
        <v>4</v>
      </c>
      <c r="P28" s="47">
        <v>0.34299434059338024</v>
      </c>
      <c r="Q28" s="47">
        <v>0.7497656982193065</v>
      </c>
      <c r="R28" s="133">
        <v>4</v>
      </c>
      <c r="S28" s="133">
        <v>6</v>
      </c>
      <c r="T28" s="47">
        <v>0.55555555555555558</v>
      </c>
      <c r="U28" s="47">
        <v>0.8733624454148472</v>
      </c>
    </row>
    <row r="29" spans="1:21">
      <c r="A29" s="8" t="s">
        <v>156</v>
      </c>
      <c r="B29" s="140">
        <v>4</v>
      </c>
      <c r="C29" s="140" t="s">
        <v>46</v>
      </c>
      <c r="D29" s="143">
        <v>0.42517006802721086</v>
      </c>
      <c r="E29" s="139" t="s">
        <v>46</v>
      </c>
      <c r="F29" s="140">
        <v>16</v>
      </c>
      <c r="G29" s="140">
        <v>18</v>
      </c>
      <c r="H29" s="139">
        <v>0.36573100484593585</v>
      </c>
      <c r="I29" s="139">
        <v>0.39015931505364693</v>
      </c>
      <c r="J29" s="140">
        <v>7</v>
      </c>
      <c r="K29" s="140">
        <v>3</v>
      </c>
      <c r="L29" s="140">
        <v>0.74404761904761896</v>
      </c>
      <c r="M29" s="139">
        <v>0.28336639274582037</v>
      </c>
      <c r="N29" s="140">
        <v>77</v>
      </c>
      <c r="O29" s="140">
        <v>77</v>
      </c>
      <c r="P29" s="139">
        <v>1.7600804608210661</v>
      </c>
      <c r="Q29" s="139">
        <v>1.6690148477294895</v>
      </c>
      <c r="R29" s="133">
        <v>104</v>
      </c>
      <c r="S29" s="133">
        <v>98</v>
      </c>
      <c r="T29" s="47">
        <v>1.9565053803897958</v>
      </c>
      <c r="U29" s="47">
        <v>1.7277246923592255</v>
      </c>
    </row>
    <row r="30" spans="1:21">
      <c r="A30" s="8" t="s">
        <v>157</v>
      </c>
      <c r="B30" s="137" t="s">
        <v>46</v>
      </c>
      <c r="C30" s="137" t="s">
        <v>46</v>
      </c>
      <c r="D30" s="137" t="s">
        <v>46</v>
      </c>
      <c r="E30" s="47" t="s">
        <v>46</v>
      </c>
      <c r="F30" s="137" t="s">
        <v>46</v>
      </c>
      <c r="G30" s="137" t="s">
        <v>46</v>
      </c>
      <c r="H30" s="47" t="s">
        <v>46</v>
      </c>
      <c r="I30" s="47" t="s">
        <v>46</v>
      </c>
      <c r="J30" s="138" t="s">
        <v>46</v>
      </c>
      <c r="K30" s="138" t="s">
        <v>46</v>
      </c>
      <c r="L30" s="138" t="s">
        <v>46</v>
      </c>
      <c r="M30" s="139" t="s">
        <v>46</v>
      </c>
      <c r="N30" s="138">
        <v>5</v>
      </c>
      <c r="O30" s="138">
        <v>9</v>
      </c>
      <c r="P30" s="47">
        <v>0.56016132646202099</v>
      </c>
      <c r="Q30" s="47">
        <v>1.008290387631638</v>
      </c>
      <c r="R30" s="133">
        <v>5</v>
      </c>
      <c r="S30" s="133">
        <v>9</v>
      </c>
      <c r="T30" s="47">
        <v>0.48104675774485284</v>
      </c>
      <c r="U30" s="47">
        <v>0.82911100875172727</v>
      </c>
    </row>
    <row r="31" spans="1:21">
      <c r="A31" s="8" t="s">
        <v>47</v>
      </c>
      <c r="B31" s="144">
        <v>3</v>
      </c>
      <c r="C31" s="144" t="s">
        <v>46</v>
      </c>
      <c r="D31" s="47">
        <v>0.51840331778123383</v>
      </c>
      <c r="E31" s="47" t="s">
        <v>46</v>
      </c>
      <c r="F31" s="137">
        <v>2</v>
      </c>
      <c r="G31" s="137">
        <v>1</v>
      </c>
      <c r="H31" s="47">
        <v>8.2929054194136917E-2</v>
      </c>
      <c r="I31" s="47">
        <v>4.9007596177407499E-2</v>
      </c>
      <c r="J31" s="138" t="s">
        <v>37</v>
      </c>
      <c r="K31" s="138" t="s">
        <v>37</v>
      </c>
      <c r="L31" s="138" t="s">
        <v>37</v>
      </c>
      <c r="M31" s="139" t="s">
        <v>37</v>
      </c>
      <c r="N31" s="138" t="s">
        <v>37</v>
      </c>
      <c r="O31" s="139" t="s">
        <v>37</v>
      </c>
      <c r="P31" s="138" t="s">
        <v>37</v>
      </c>
      <c r="Q31" s="139" t="s">
        <v>37</v>
      </c>
      <c r="R31" s="133">
        <v>5</v>
      </c>
      <c r="S31" s="133">
        <v>1</v>
      </c>
      <c r="T31" s="47">
        <v>0.16720171214553237</v>
      </c>
      <c r="U31" s="47">
        <v>3.8543071882829065E-2</v>
      </c>
    </row>
    <row r="32" spans="1:21">
      <c r="A32" s="8" t="s">
        <v>20</v>
      </c>
      <c r="B32" s="145" t="s">
        <v>46</v>
      </c>
      <c r="C32" s="137" t="s">
        <v>46</v>
      </c>
      <c r="D32" s="137" t="s">
        <v>46</v>
      </c>
      <c r="E32" s="47" t="s">
        <v>46</v>
      </c>
      <c r="F32" s="137">
        <v>1</v>
      </c>
      <c r="G32" s="137">
        <v>1</v>
      </c>
      <c r="H32" s="47">
        <v>0.18096272167933405</v>
      </c>
      <c r="I32" s="47">
        <v>0.19230769230769232</v>
      </c>
      <c r="J32" s="145" t="s">
        <v>46</v>
      </c>
      <c r="K32" s="138" t="s">
        <v>46</v>
      </c>
      <c r="L32" s="138" t="s">
        <v>46</v>
      </c>
      <c r="M32" s="139" t="s">
        <v>46</v>
      </c>
      <c r="N32" s="138">
        <v>9</v>
      </c>
      <c r="O32" s="138">
        <v>2</v>
      </c>
      <c r="P32" s="47">
        <v>1.6286644951140066</v>
      </c>
      <c r="Q32" s="47">
        <v>0.38461538461538464</v>
      </c>
      <c r="R32" s="133">
        <v>10</v>
      </c>
      <c r="S32" s="133">
        <v>3</v>
      </c>
      <c r="T32" s="47">
        <v>1.2685525815045033</v>
      </c>
      <c r="U32" s="47">
        <v>0.39333945194703029</v>
      </c>
    </row>
    <row r="33" spans="1:21">
      <c r="A33" s="8" t="s">
        <v>25</v>
      </c>
      <c r="B33" s="140" t="s">
        <v>37</v>
      </c>
      <c r="C33" s="140" t="s">
        <v>37</v>
      </c>
      <c r="D33" s="140" t="s">
        <v>37</v>
      </c>
      <c r="E33" s="139" t="s">
        <v>37</v>
      </c>
      <c r="F33" s="140" t="s">
        <v>37</v>
      </c>
      <c r="G33" s="140" t="s">
        <v>37</v>
      </c>
      <c r="H33" s="140" t="s">
        <v>37</v>
      </c>
      <c r="I33" s="140" t="s">
        <v>37</v>
      </c>
      <c r="J33" s="140" t="s">
        <v>37</v>
      </c>
      <c r="K33" s="140" t="s">
        <v>37</v>
      </c>
      <c r="L33" s="140" t="s">
        <v>37</v>
      </c>
      <c r="M33" s="140" t="s">
        <v>37</v>
      </c>
      <c r="N33" s="140" t="s">
        <v>37</v>
      </c>
      <c r="O33" s="140" t="s">
        <v>37</v>
      </c>
      <c r="P33" s="140" t="s">
        <v>37</v>
      </c>
      <c r="Q33" s="140" t="s">
        <v>37</v>
      </c>
      <c r="R33" s="140" t="s">
        <v>37</v>
      </c>
      <c r="S33" s="140" t="s">
        <v>37</v>
      </c>
      <c r="T33" s="140" t="s">
        <v>37</v>
      </c>
      <c r="U33" s="140" t="s">
        <v>37</v>
      </c>
    </row>
    <row r="34" spans="1:21">
      <c r="A34" s="8" t="s">
        <v>26</v>
      </c>
      <c r="B34" s="146">
        <v>1</v>
      </c>
      <c r="C34" s="146" t="s">
        <v>46</v>
      </c>
      <c r="D34" s="47">
        <v>0.28661507595299512</v>
      </c>
      <c r="E34" s="147" t="s">
        <v>46</v>
      </c>
      <c r="F34" s="137">
        <v>3</v>
      </c>
      <c r="G34" s="137" t="s">
        <v>46</v>
      </c>
      <c r="H34" s="47">
        <v>0.39303026333027641</v>
      </c>
      <c r="I34" s="47" t="s">
        <v>46</v>
      </c>
      <c r="J34" s="146">
        <v>2</v>
      </c>
      <c r="K34" s="146" t="s">
        <v>46</v>
      </c>
      <c r="L34" s="47">
        <v>0.57323015190599025</v>
      </c>
      <c r="M34" s="147" t="s">
        <v>46</v>
      </c>
      <c r="N34" s="138" t="s">
        <v>37</v>
      </c>
      <c r="O34" s="138" t="s">
        <v>37</v>
      </c>
      <c r="P34" s="47" t="s">
        <v>37</v>
      </c>
      <c r="Q34" s="139" t="s">
        <v>37</v>
      </c>
      <c r="R34" s="133">
        <v>6</v>
      </c>
      <c r="S34" s="133" t="s">
        <v>46</v>
      </c>
      <c r="T34" s="47">
        <v>0.53947131810825399</v>
      </c>
      <c r="U34" s="47" t="s">
        <v>46</v>
      </c>
    </row>
    <row r="35" spans="1:21">
      <c r="A35" s="8" t="s">
        <v>158</v>
      </c>
      <c r="B35" s="138">
        <v>3</v>
      </c>
      <c r="C35" s="138">
        <v>3</v>
      </c>
      <c r="D35" s="47">
        <v>8.9309636509779411E-2</v>
      </c>
      <c r="E35" s="47">
        <v>9.2942561496994855E-2</v>
      </c>
      <c r="F35" s="137">
        <v>20</v>
      </c>
      <c r="G35" s="137">
        <v>14</v>
      </c>
      <c r="H35" s="47">
        <v>0.22529626458793311</v>
      </c>
      <c r="I35" s="47">
        <v>0.15646304119448357</v>
      </c>
      <c r="J35" s="138">
        <v>12</v>
      </c>
      <c r="K35" s="138">
        <v>13</v>
      </c>
      <c r="L35" s="47">
        <v>0.35723854603911764</v>
      </c>
      <c r="M35" s="47">
        <v>0.40275109982031104</v>
      </c>
      <c r="N35" s="138">
        <v>54</v>
      </c>
      <c r="O35" s="138">
        <v>61</v>
      </c>
      <c r="P35" s="47">
        <v>0.60829991438741948</v>
      </c>
      <c r="Q35" s="47">
        <v>0.6817318223473926</v>
      </c>
      <c r="R35" s="133">
        <v>89</v>
      </c>
      <c r="S35" s="133">
        <v>91</v>
      </c>
      <c r="T35" s="47">
        <v>0.72734405008049818</v>
      </c>
      <c r="U35" s="47">
        <v>0.74739643220867968</v>
      </c>
    </row>
    <row r="36" spans="1:21">
      <c r="A36" s="8" t="s">
        <v>159</v>
      </c>
      <c r="B36" s="140" t="s">
        <v>37</v>
      </c>
      <c r="C36" s="140" t="s">
        <v>37</v>
      </c>
      <c r="D36" s="140" t="s">
        <v>37</v>
      </c>
      <c r="E36" s="140" t="s">
        <v>37</v>
      </c>
      <c r="F36" s="140" t="s">
        <v>37</v>
      </c>
      <c r="G36" s="140" t="s">
        <v>37</v>
      </c>
      <c r="H36" s="140" t="s">
        <v>37</v>
      </c>
      <c r="I36" s="140" t="s">
        <v>37</v>
      </c>
      <c r="J36" s="140" t="s">
        <v>37</v>
      </c>
      <c r="K36" s="140" t="s">
        <v>37</v>
      </c>
      <c r="L36" s="140" t="s">
        <v>37</v>
      </c>
      <c r="M36" s="140" t="s">
        <v>37</v>
      </c>
      <c r="N36" s="140" t="s">
        <v>37</v>
      </c>
      <c r="O36" s="140" t="s">
        <v>37</v>
      </c>
      <c r="P36" s="140" t="s">
        <v>37</v>
      </c>
      <c r="Q36" s="140" t="s">
        <v>37</v>
      </c>
      <c r="R36" s="133">
        <v>1</v>
      </c>
      <c r="S36" s="133" t="s">
        <v>37</v>
      </c>
      <c r="T36" s="47">
        <v>0.16139444803098774</v>
      </c>
      <c r="U36" s="47" t="s">
        <v>37</v>
      </c>
    </row>
    <row r="37" spans="1:21">
      <c r="A37" s="148" t="s">
        <v>27</v>
      </c>
      <c r="B37" s="149" t="s">
        <v>37</v>
      </c>
      <c r="C37" s="149" t="s">
        <v>37</v>
      </c>
      <c r="D37" s="149" t="s">
        <v>37</v>
      </c>
      <c r="E37" s="149" t="s">
        <v>37</v>
      </c>
      <c r="F37" s="149" t="s">
        <v>46</v>
      </c>
      <c r="G37" s="149" t="s">
        <v>46</v>
      </c>
      <c r="H37" s="149" t="s">
        <v>46</v>
      </c>
      <c r="I37" s="149" t="s">
        <v>46</v>
      </c>
      <c r="J37" s="150" t="s">
        <v>37</v>
      </c>
      <c r="K37" s="150" t="s">
        <v>37</v>
      </c>
      <c r="L37" s="150" t="s">
        <v>37</v>
      </c>
      <c r="M37" s="150" t="s">
        <v>37</v>
      </c>
      <c r="N37" s="150" t="s">
        <v>46</v>
      </c>
      <c r="O37" s="150">
        <v>1</v>
      </c>
      <c r="P37" s="48" t="s">
        <v>46</v>
      </c>
      <c r="Q37" s="48">
        <v>0.25940337224383919</v>
      </c>
      <c r="R37" s="151" t="s">
        <v>37</v>
      </c>
      <c r="S37" s="151">
        <v>1</v>
      </c>
      <c r="T37" s="48" t="s">
        <v>37</v>
      </c>
      <c r="U37" s="48">
        <v>0.18070112034694616</v>
      </c>
    </row>
    <row r="38" spans="1:21">
      <c r="A38" s="1189" t="s">
        <v>1019</v>
      </c>
      <c r="B38" s="1190"/>
      <c r="C38" s="1190"/>
      <c r="D38" s="1190"/>
      <c r="E38" s="1190"/>
      <c r="F38" s="1190"/>
      <c r="G38" s="1190"/>
      <c r="H38" s="1190"/>
      <c r="I38" s="1190"/>
      <c r="J38" s="1190"/>
      <c r="K38" s="1190"/>
      <c r="L38" s="1190"/>
      <c r="M38" s="1190"/>
      <c r="N38" s="1190"/>
      <c r="O38" s="1190"/>
      <c r="P38" s="1190"/>
      <c r="Q38" s="1190"/>
      <c r="R38" s="1190"/>
      <c r="S38" s="1190"/>
      <c r="T38" s="1190"/>
      <c r="U38" s="1190"/>
    </row>
    <row r="39" spans="1:21">
      <c r="A39" s="37" t="s">
        <v>123</v>
      </c>
      <c r="B39" s="152"/>
      <c r="C39" s="152"/>
      <c r="D39" s="152"/>
      <c r="E39" s="152"/>
      <c r="F39" s="152"/>
      <c r="G39" s="152"/>
      <c r="H39" s="152"/>
      <c r="I39" s="152"/>
      <c r="J39" s="152"/>
      <c r="K39" s="152"/>
      <c r="L39" s="152"/>
      <c r="M39" s="152"/>
      <c r="N39" s="152"/>
      <c r="O39" s="152"/>
    </row>
    <row r="40" spans="1:21">
      <c r="A40" s="16" t="s">
        <v>113</v>
      </c>
      <c r="B40" s="153"/>
      <c r="C40" s="153"/>
      <c r="D40" s="153"/>
      <c r="E40" s="153"/>
      <c r="F40" s="153"/>
      <c r="G40" s="153"/>
      <c r="H40" s="153"/>
      <c r="I40" s="153"/>
      <c r="J40" s="153"/>
      <c r="K40" s="153"/>
      <c r="L40" s="153"/>
      <c r="M40" s="153"/>
      <c r="N40" s="153"/>
      <c r="O40" s="153"/>
    </row>
    <row r="41" spans="1:21">
      <c r="A41" s="105" t="s">
        <v>160</v>
      </c>
      <c r="B41" s="153"/>
      <c r="C41" s="153"/>
      <c r="D41" s="153"/>
      <c r="E41" s="153"/>
      <c r="F41" s="153"/>
      <c r="G41" s="153"/>
      <c r="H41" s="153"/>
      <c r="I41" s="153"/>
      <c r="J41" s="153"/>
      <c r="K41" s="153"/>
      <c r="L41" s="153"/>
      <c r="M41" s="153"/>
      <c r="N41" s="153"/>
      <c r="O41" s="153"/>
      <c r="U41" s="154"/>
    </row>
    <row r="42" spans="1:21">
      <c r="A42" s="16" t="s">
        <v>161</v>
      </c>
      <c r="B42" s="153"/>
      <c r="C42" s="153"/>
      <c r="D42" s="153"/>
      <c r="E42" s="153"/>
      <c r="F42" s="153"/>
      <c r="G42" s="153"/>
      <c r="H42" s="153"/>
      <c r="I42" s="153"/>
      <c r="J42" s="153"/>
      <c r="K42" s="153"/>
      <c r="L42" s="153"/>
      <c r="M42" s="153"/>
      <c r="N42" s="153"/>
      <c r="O42" s="128"/>
      <c r="Q42" s="128"/>
      <c r="U42" s="154"/>
    </row>
    <row r="43" spans="1:21">
      <c r="A43" s="16" t="s">
        <v>50</v>
      </c>
      <c r="B43" s="16"/>
      <c r="C43" s="16"/>
      <c r="D43" s="16"/>
      <c r="E43" s="16"/>
      <c r="F43" s="16"/>
      <c r="G43" s="16"/>
      <c r="H43" s="153"/>
      <c r="I43" s="153"/>
      <c r="J43" s="153"/>
      <c r="K43" s="153"/>
      <c r="L43" s="153"/>
      <c r="M43" s="153"/>
      <c r="N43" s="153"/>
      <c r="O43" s="128"/>
      <c r="Q43" s="128"/>
      <c r="U43" s="154"/>
    </row>
    <row r="44" spans="1:21">
      <c r="A44" s="1187" t="s">
        <v>162</v>
      </c>
      <c r="B44" s="1187"/>
      <c r="C44" s="1187"/>
      <c r="D44" s="1187"/>
      <c r="E44" s="1187"/>
      <c r="F44" s="1187"/>
      <c r="G44" s="1187"/>
      <c r="H44" s="1187"/>
      <c r="I44" s="1187"/>
      <c r="J44" s="1187"/>
      <c r="K44" s="1187"/>
      <c r="L44" s="1187"/>
      <c r="M44" s="153"/>
      <c r="N44" s="153"/>
      <c r="O44" s="128"/>
      <c r="Q44" s="128"/>
      <c r="U44" s="154"/>
    </row>
    <row r="45" spans="1:21">
      <c r="A45" s="105" t="s">
        <v>163</v>
      </c>
      <c r="B45" s="153"/>
      <c r="C45" s="153"/>
      <c r="D45" s="153"/>
      <c r="E45" s="153"/>
      <c r="F45" s="153"/>
      <c r="G45" s="153"/>
      <c r="H45" s="153"/>
      <c r="I45" s="153"/>
      <c r="J45" s="153"/>
      <c r="K45" s="153"/>
      <c r="L45" s="153"/>
      <c r="M45" s="153"/>
      <c r="N45" s="153"/>
      <c r="O45" s="153"/>
      <c r="U45" s="154"/>
    </row>
    <row r="46" spans="1:21">
      <c r="A46" s="92" t="s">
        <v>164</v>
      </c>
      <c r="U46" s="154"/>
    </row>
    <row r="47" spans="1:21">
      <c r="U47" s="154"/>
    </row>
    <row r="48" spans="1:21">
      <c r="U48" s="154"/>
    </row>
    <row r="49" spans="19:21">
      <c r="U49" s="154"/>
    </row>
    <row r="50" spans="19:21">
      <c r="U50" s="154"/>
    </row>
    <row r="51" spans="19:21">
      <c r="U51" s="154"/>
    </row>
    <row r="52" spans="19:21">
      <c r="U52" s="154"/>
    </row>
    <row r="53" spans="19:21">
      <c r="U53" s="154"/>
    </row>
    <row r="54" spans="19:21">
      <c r="U54" s="154"/>
    </row>
    <row r="55" spans="19:21">
      <c r="U55" s="154"/>
    </row>
    <row r="56" spans="19:21">
      <c r="U56" s="154"/>
    </row>
    <row r="57" spans="19:21">
      <c r="U57" s="154"/>
    </row>
    <row r="58" spans="19:21">
      <c r="U58" s="154"/>
    </row>
    <row r="59" spans="19:21">
      <c r="U59" s="154"/>
    </row>
    <row r="60" spans="19:21">
      <c r="U60" s="154"/>
    </row>
    <row r="61" spans="19:21">
      <c r="S61" s="11"/>
      <c r="T61" s="11"/>
      <c r="U61" s="154"/>
    </row>
    <row r="62" spans="19:21">
      <c r="S62" s="11"/>
      <c r="T62" s="11"/>
      <c r="U62" s="154"/>
    </row>
    <row r="63" spans="19:21">
      <c r="S63" s="11"/>
      <c r="T63" s="11"/>
      <c r="U63" s="154"/>
    </row>
    <row r="64" spans="19:21">
      <c r="S64" s="11"/>
      <c r="T64" s="11"/>
      <c r="U64" s="11"/>
    </row>
  </sheetData>
  <mergeCells count="18">
    <mergeCell ref="A38:U38"/>
    <mergeCell ref="R6:S6"/>
    <mergeCell ref="T6:U6"/>
    <mergeCell ref="R5:U5"/>
    <mergeCell ref="A44:L44"/>
    <mergeCell ref="J6:K6"/>
    <mergeCell ref="L6:M6"/>
    <mergeCell ref="N6:O6"/>
    <mergeCell ref="P6:Q6"/>
    <mergeCell ref="A5:A7"/>
    <mergeCell ref="B5:E5"/>
    <mergeCell ref="F5:I5"/>
    <mergeCell ref="J5:M5"/>
    <mergeCell ref="N5:Q5"/>
    <mergeCell ref="B6:C6"/>
    <mergeCell ref="D6:E6"/>
    <mergeCell ref="F6:G6"/>
    <mergeCell ref="H6:I6"/>
  </mergeCells>
  <pageMargins left="0.511811024" right="0.511811024" top="0.78740157499999996" bottom="0.78740157499999996" header="0.31496062000000002" footer="0.31496062000000002"/>
  <pageSetup paperSize="9"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zoomScaleNormal="100" workbookViewId="0">
      <selection activeCell="I30" sqref="I30"/>
    </sheetView>
  </sheetViews>
  <sheetFormatPr defaultColWidth="9.7109375" defaultRowHeight="11.25"/>
  <cols>
    <col min="1" max="16384" width="9.7109375" style="8"/>
  </cols>
  <sheetData>
    <row r="1" spans="1:4" s="12" customFormat="1">
      <c r="A1" s="733" t="s">
        <v>766</v>
      </c>
    </row>
    <row r="2" spans="1:4" s="12" customFormat="1">
      <c r="A2" s="12" t="s">
        <v>798</v>
      </c>
    </row>
    <row r="3" spans="1:4" s="12" customFormat="1"/>
    <row r="4" spans="1:4">
      <c r="A4" s="634"/>
      <c r="B4" s="627" t="s">
        <v>815</v>
      </c>
      <c r="C4" s="627" t="s">
        <v>816</v>
      </c>
      <c r="D4" s="627" t="s">
        <v>817</v>
      </c>
    </row>
    <row r="5" spans="1:4">
      <c r="A5" s="624" t="s">
        <v>818</v>
      </c>
      <c r="B5" s="625">
        <v>67.469587032947004</v>
      </c>
      <c r="C5" s="625">
        <v>69.434298502916974</v>
      </c>
      <c r="D5" s="625">
        <v>62.278095720249318</v>
      </c>
    </row>
    <row r="6" spans="1:4">
      <c r="A6" s="624" t="s">
        <v>802</v>
      </c>
      <c r="B6" s="625">
        <v>0.53778147875433469</v>
      </c>
      <c r="C6" s="625">
        <v>0.47974439704595506</v>
      </c>
      <c r="D6" s="625">
        <v>0.61864945375940761</v>
      </c>
    </row>
    <row r="7" spans="1:4" ht="22.5">
      <c r="A7" s="624" t="s">
        <v>819</v>
      </c>
      <c r="B7" s="625">
        <v>32.530412967052875</v>
      </c>
      <c r="C7" s="625">
        <v>30.565701497082909</v>
      </c>
      <c r="D7" s="625">
        <v>37.721904279750554</v>
      </c>
    </row>
    <row r="8" spans="1:4">
      <c r="A8" s="626" t="s">
        <v>803</v>
      </c>
    </row>
  </sheetData>
  <pageMargins left="0.511811024" right="0.511811024" top="0.78740157499999996" bottom="0.78740157499999996" header="0.31496062000000002" footer="0.31496062000000002"/>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heetViews>
  <sheetFormatPr defaultRowHeight="15"/>
  <cols>
    <col min="1" max="1" width="17.28515625" customWidth="1"/>
  </cols>
  <sheetData>
    <row r="1" spans="1:3">
      <c r="A1" s="1029" t="s">
        <v>1066</v>
      </c>
      <c r="B1" s="44"/>
      <c r="C1" s="44"/>
    </row>
    <row r="2" spans="1:3">
      <c r="A2" s="1029"/>
      <c r="B2" s="44"/>
      <c r="C2" s="44"/>
    </row>
    <row r="3" spans="1:3">
      <c r="A3" s="93"/>
      <c r="B3" s="93" t="s">
        <v>1067</v>
      </c>
      <c r="C3" s="93" t="s">
        <v>1068</v>
      </c>
    </row>
    <row r="4" spans="1:3">
      <c r="A4" s="93" t="s">
        <v>1069</v>
      </c>
      <c r="B4" s="93">
        <v>2</v>
      </c>
      <c r="C4" s="93">
        <v>2</v>
      </c>
    </row>
    <row r="5" spans="1:3">
      <c r="A5" s="93" t="s">
        <v>1070</v>
      </c>
      <c r="B5" s="93">
        <v>32</v>
      </c>
      <c r="C5" s="93">
        <v>26</v>
      </c>
    </row>
    <row r="6" spans="1:3">
      <c r="A6" s="93" t="s">
        <v>1071</v>
      </c>
      <c r="B6" s="93">
        <v>47</v>
      </c>
      <c r="C6" s="93">
        <v>50</v>
      </c>
    </row>
    <row r="7" spans="1:3">
      <c r="A7" s="93" t="s">
        <v>1072</v>
      </c>
      <c r="B7" s="93">
        <v>15</v>
      </c>
      <c r="C7" s="93">
        <v>18</v>
      </c>
    </row>
    <row r="8" spans="1:3">
      <c r="A8" s="93" t="s">
        <v>802</v>
      </c>
      <c r="B8" s="93">
        <v>3</v>
      </c>
      <c r="C8" s="93">
        <v>4</v>
      </c>
    </row>
    <row r="9" spans="1:3">
      <c r="A9" s="1030" t="s">
        <v>1073</v>
      </c>
    </row>
  </sheetData>
  <pageMargins left="0.511811024" right="0.511811024" top="0.78740157499999996" bottom="0.78740157499999996" header="0.31496062000000002" footer="0.31496062000000002"/>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heetViews>
  <sheetFormatPr defaultRowHeight="11.25"/>
  <cols>
    <col min="1" max="1" width="21.28515625" style="271" customWidth="1"/>
    <col min="2" max="2" width="10" style="271" customWidth="1"/>
    <col min="3" max="3" width="10.7109375" style="271" customWidth="1"/>
    <col min="4" max="16384" width="9.140625" style="271"/>
  </cols>
  <sheetData>
    <row r="1" spans="1:3">
      <c r="A1" s="1029" t="s">
        <v>1074</v>
      </c>
    </row>
    <row r="3" spans="1:3">
      <c r="A3" s="1031"/>
      <c r="B3" s="1032" t="s">
        <v>1075</v>
      </c>
      <c r="C3" s="1031" t="s">
        <v>1076</v>
      </c>
    </row>
    <row r="4" spans="1:3">
      <c r="A4" s="1031" t="s">
        <v>1077</v>
      </c>
      <c r="B4" s="1031">
        <v>36</v>
      </c>
      <c r="C4" s="1031">
        <v>34</v>
      </c>
    </row>
    <row r="5" spans="1:3">
      <c r="A5" s="1031" t="s">
        <v>1078</v>
      </c>
      <c r="B5" s="1031">
        <v>30</v>
      </c>
      <c r="C5" s="1031">
        <v>28</v>
      </c>
    </row>
    <row r="6" spans="1:3">
      <c r="A6" s="1031" t="s">
        <v>1079</v>
      </c>
      <c r="B6" s="1031">
        <v>8</v>
      </c>
      <c r="C6" s="1031">
        <v>12</v>
      </c>
    </row>
    <row r="7" spans="1:3">
      <c r="A7" s="1031" t="s">
        <v>1080</v>
      </c>
      <c r="B7" s="1031">
        <v>25</v>
      </c>
      <c r="C7" s="1031">
        <v>26</v>
      </c>
    </row>
    <row r="8" spans="1:3">
      <c r="A8" s="1031" t="s">
        <v>1081</v>
      </c>
      <c r="B8" s="1031">
        <v>1</v>
      </c>
      <c r="C8" s="1031">
        <v>1</v>
      </c>
    </row>
    <row r="9" spans="1:3">
      <c r="A9" s="1030" t="s">
        <v>1073</v>
      </c>
    </row>
  </sheetData>
  <pageMargins left="0.511811024" right="0.511811024" top="0.78740157499999996" bottom="0.78740157499999996" header="0.31496062000000002" footer="0.31496062000000002"/>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RowHeight="15"/>
  <cols>
    <col min="1" max="1" width="16.7109375" customWidth="1"/>
  </cols>
  <sheetData>
    <row r="1" spans="1:4">
      <c r="A1" s="1029" t="s">
        <v>1082</v>
      </c>
      <c r="B1" s="271"/>
      <c r="C1" s="271"/>
      <c r="D1" s="271"/>
    </row>
    <row r="2" spans="1:4">
      <c r="A2" s="271"/>
      <c r="B2" s="271"/>
      <c r="C2" s="271"/>
      <c r="D2" s="271"/>
    </row>
    <row r="3" spans="1:4">
      <c r="A3" s="1031"/>
      <c r="B3" s="1032" t="s">
        <v>1075</v>
      </c>
      <c r="C3" s="1031" t="s">
        <v>1076</v>
      </c>
      <c r="D3" s="271"/>
    </row>
    <row r="4" spans="1:4">
      <c r="A4" s="1031" t="s">
        <v>1083</v>
      </c>
      <c r="B4" s="1031">
        <v>40</v>
      </c>
      <c r="C4" s="1031">
        <v>41</v>
      </c>
      <c r="D4" s="271"/>
    </row>
    <row r="5" spans="1:4">
      <c r="A5" s="1031" t="s">
        <v>1084</v>
      </c>
      <c r="B5" s="1031">
        <v>35</v>
      </c>
      <c r="C5" s="1031">
        <v>36</v>
      </c>
      <c r="D5" s="271"/>
    </row>
    <row r="6" spans="1:4">
      <c r="A6" s="1031" t="s">
        <v>1085</v>
      </c>
      <c r="B6" s="1031">
        <v>9</v>
      </c>
      <c r="C6" s="1031">
        <v>9</v>
      </c>
      <c r="D6" s="271"/>
    </row>
    <row r="7" spans="1:4">
      <c r="A7" s="1031" t="s">
        <v>1086</v>
      </c>
      <c r="B7" s="1031">
        <v>2</v>
      </c>
      <c r="C7" s="1031">
        <v>2</v>
      </c>
      <c r="D7" s="271"/>
    </row>
    <row r="8" spans="1:4">
      <c r="A8" s="1031" t="s">
        <v>802</v>
      </c>
      <c r="B8" s="1031">
        <v>14</v>
      </c>
      <c r="C8" s="1031">
        <v>12</v>
      </c>
      <c r="D8" s="271"/>
    </row>
    <row r="9" spans="1:4">
      <c r="A9" s="1030" t="s">
        <v>1073</v>
      </c>
      <c r="B9" s="271"/>
      <c r="C9" s="271"/>
      <c r="D9" s="271"/>
    </row>
  </sheetData>
  <pageMargins left="0.511811024" right="0.511811024" top="0.78740157499999996" bottom="0.78740157499999996" header="0.31496062000000002" footer="0.31496062000000002"/>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P30" sqref="P30"/>
    </sheetView>
  </sheetViews>
  <sheetFormatPr defaultRowHeight="15"/>
  <cols>
    <col min="1" max="1" width="21.140625" customWidth="1"/>
  </cols>
  <sheetData>
    <row r="1" spans="1:4">
      <c r="A1" s="608" t="s">
        <v>598</v>
      </c>
    </row>
    <row r="2" spans="1:4">
      <c r="A2" s="608"/>
    </row>
    <row r="3" spans="1:4">
      <c r="A3" s="44"/>
      <c r="B3" s="97">
        <v>2013</v>
      </c>
      <c r="C3" s="97">
        <v>2014</v>
      </c>
      <c r="D3" s="44"/>
    </row>
    <row r="4" spans="1:4">
      <c r="A4" s="44" t="s">
        <v>900</v>
      </c>
      <c r="B4" s="97">
        <v>10.4</v>
      </c>
      <c r="C4" s="97">
        <v>10.7</v>
      </c>
      <c r="D4" s="44"/>
    </row>
    <row r="5" spans="1:4">
      <c r="A5" s="44" t="s">
        <v>901</v>
      </c>
      <c r="B5" s="44">
        <v>89.6</v>
      </c>
      <c r="C5" s="44">
        <v>89.3</v>
      </c>
      <c r="D5" s="44"/>
    </row>
  </sheetData>
  <pageMargins left="0.511811024" right="0.511811024" top="0.78740157499999996" bottom="0.78740157499999996" header="0.31496062000000002" footer="0.31496062000000002"/>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A39" sqref="A39"/>
    </sheetView>
  </sheetViews>
  <sheetFormatPr defaultColWidth="39.5703125" defaultRowHeight="12"/>
  <cols>
    <col min="1" max="1" width="35.5703125" style="291" customWidth="1"/>
    <col min="2" max="2" width="8.42578125" style="291" customWidth="1"/>
    <col min="3" max="16384" width="39.5703125" style="291"/>
  </cols>
  <sheetData>
    <row r="1" spans="1:3">
      <c r="A1" s="635" t="s">
        <v>934</v>
      </c>
    </row>
    <row r="2" spans="1:3">
      <c r="A2" s="291" t="s">
        <v>771</v>
      </c>
    </row>
    <row r="4" spans="1:3">
      <c r="A4" s="636" t="s">
        <v>829</v>
      </c>
      <c r="B4" s="637" t="s">
        <v>462</v>
      </c>
    </row>
    <row r="5" spans="1:3">
      <c r="A5" s="638"/>
      <c r="B5" s="639"/>
    </row>
    <row r="6" spans="1:3">
      <c r="A6" s="640" t="s">
        <v>830</v>
      </c>
      <c r="B6" s="1039">
        <v>0</v>
      </c>
      <c r="C6" s="1038"/>
    </row>
    <row r="7" spans="1:3">
      <c r="A7" s="641" t="s">
        <v>831</v>
      </c>
      <c r="B7" s="1040">
        <v>1</v>
      </c>
      <c r="C7" s="1038"/>
    </row>
    <row r="8" spans="1:3">
      <c r="A8" s="641" t="s">
        <v>832</v>
      </c>
      <c r="B8" s="1040">
        <v>1</v>
      </c>
      <c r="C8" s="1038"/>
    </row>
    <row r="9" spans="1:3">
      <c r="A9" s="641" t="s">
        <v>833</v>
      </c>
      <c r="B9" s="1040">
        <v>2</v>
      </c>
      <c r="C9" s="1038"/>
    </row>
    <row r="10" spans="1:3">
      <c r="A10" s="641" t="s">
        <v>834</v>
      </c>
      <c r="B10" s="1040">
        <v>2</v>
      </c>
      <c r="C10" s="1038"/>
    </row>
    <row r="11" spans="1:3">
      <c r="A11" s="641" t="s">
        <v>259</v>
      </c>
      <c r="B11" s="1040">
        <v>2</v>
      </c>
      <c r="C11" s="1038"/>
    </row>
    <row r="12" spans="1:3">
      <c r="A12" s="641" t="s">
        <v>835</v>
      </c>
      <c r="B12" s="1040">
        <v>3</v>
      </c>
      <c r="C12" s="1038"/>
    </row>
    <row r="13" spans="1:3">
      <c r="A13" s="641" t="s">
        <v>836</v>
      </c>
      <c r="B13" s="1040">
        <v>4</v>
      </c>
      <c r="C13" s="1038"/>
    </row>
    <row r="14" spans="1:3">
      <c r="A14" s="641" t="s">
        <v>837</v>
      </c>
      <c r="B14" s="1040">
        <v>4</v>
      </c>
      <c r="C14" s="1038"/>
    </row>
    <row r="15" spans="1:3">
      <c r="A15" s="641" t="s">
        <v>838</v>
      </c>
      <c r="B15" s="1040">
        <v>6</v>
      </c>
      <c r="C15" s="1038"/>
    </row>
    <row r="16" spans="1:3">
      <c r="A16" s="641" t="s">
        <v>839</v>
      </c>
      <c r="B16" s="1040">
        <v>6</v>
      </c>
      <c r="C16" s="1038"/>
    </row>
    <row r="17" spans="1:3">
      <c r="A17" s="641" t="s">
        <v>840</v>
      </c>
      <c r="B17" s="1040">
        <v>6</v>
      </c>
      <c r="C17" s="1038"/>
    </row>
    <row r="18" spans="1:3">
      <c r="A18" s="641" t="s">
        <v>841</v>
      </c>
      <c r="B18" s="1040">
        <v>9</v>
      </c>
      <c r="C18" s="1038"/>
    </row>
    <row r="19" spans="1:3">
      <c r="A19" s="641" t="s">
        <v>842</v>
      </c>
      <c r="B19" s="1040">
        <v>9</v>
      </c>
      <c r="C19" s="1038"/>
    </row>
    <row r="20" spans="1:3">
      <c r="A20" s="641" t="s">
        <v>843</v>
      </c>
      <c r="B20" s="1040">
        <v>15</v>
      </c>
      <c r="C20" s="1038"/>
    </row>
    <row r="21" spans="1:3">
      <c r="A21" s="642" t="s">
        <v>844</v>
      </c>
      <c r="B21" s="1041">
        <v>28.000000000000004</v>
      </c>
      <c r="C21" s="1038"/>
    </row>
    <row r="22" spans="1:3">
      <c r="A22" s="643" t="s">
        <v>845</v>
      </c>
    </row>
    <row r="23" spans="1:3">
      <c r="A23" s="644"/>
    </row>
  </sheetData>
  <pageMargins left="0.511811024" right="0.511811024" top="0.78740157499999996" bottom="0.78740157499999996" header="0.31496062000000002" footer="0.31496062000000002"/>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H19" sqref="H19"/>
    </sheetView>
  </sheetViews>
  <sheetFormatPr defaultRowHeight="15"/>
  <cols>
    <col min="1" max="1" width="14.28515625" customWidth="1"/>
  </cols>
  <sheetData>
    <row r="1" spans="1:2">
      <c r="A1" s="635" t="s">
        <v>935</v>
      </c>
    </row>
    <row r="2" spans="1:2">
      <c r="A2" s="291" t="s">
        <v>772</v>
      </c>
    </row>
    <row r="4" spans="1:2">
      <c r="A4" s="645" t="s">
        <v>846</v>
      </c>
      <c r="B4" s="1034">
        <v>73.173691365522032</v>
      </c>
    </row>
    <row r="5" spans="1:2">
      <c r="A5" s="646" t="s">
        <v>847</v>
      </c>
      <c r="B5" s="1035">
        <v>15.559561740648443</v>
      </c>
    </row>
    <row r="6" spans="1:2">
      <c r="A6" s="646" t="s">
        <v>848</v>
      </c>
      <c r="B6" s="1036">
        <v>0.73198857102477444</v>
      </c>
    </row>
    <row r="7" spans="1:2">
      <c r="A7" s="647" t="s">
        <v>802</v>
      </c>
      <c r="B7" s="1037">
        <v>10.534758322804716</v>
      </c>
    </row>
    <row r="8" spans="1:2">
      <c r="A8" s="44" t="s">
        <v>845</v>
      </c>
      <c r="B8" s="44"/>
    </row>
  </sheetData>
  <pageMargins left="0.511811024" right="0.511811024" top="0.78740157499999996" bottom="0.78740157499999996" header="0.31496062000000002" footer="0.31496062000000002"/>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9"/>
  <sheetViews>
    <sheetView workbookViewId="0">
      <selection sqref="A1:XFD1048576"/>
    </sheetView>
  </sheetViews>
  <sheetFormatPr defaultRowHeight="11.25"/>
  <cols>
    <col min="1" max="1" width="15.85546875" style="92" customWidth="1"/>
    <col min="2" max="2" width="12.28515625" style="92" bestFit="1" customWidth="1"/>
    <col min="3" max="9" width="9.42578125" style="92" customWidth="1"/>
    <col min="10" max="10" width="9.42578125" style="667" customWidth="1"/>
    <col min="11" max="11" width="9.42578125" style="92" customWidth="1"/>
    <col min="12" max="12" width="9.42578125" style="667" customWidth="1"/>
    <col min="13" max="13" width="9.42578125" style="92" customWidth="1"/>
    <col min="14" max="14" width="9.42578125" style="667" customWidth="1"/>
    <col min="15" max="15" width="9.42578125" style="92" customWidth="1"/>
    <col min="16" max="16" width="9.42578125" style="667" customWidth="1"/>
    <col min="17" max="17" width="9.42578125" style="92" customWidth="1"/>
    <col min="18" max="18" width="9.42578125" style="667" customWidth="1"/>
    <col min="19" max="19" width="9.42578125" style="92" customWidth="1"/>
    <col min="20" max="20" width="9.42578125" style="667" customWidth="1"/>
    <col min="21" max="21" width="9.42578125" style="92" customWidth="1"/>
    <col min="22" max="22" width="9.42578125" style="667" customWidth="1"/>
    <col min="23" max="23" width="9.42578125" style="92" customWidth="1"/>
    <col min="24" max="24" width="9.42578125" style="667" customWidth="1"/>
    <col min="25" max="25" width="9.42578125" style="92" customWidth="1"/>
    <col min="26" max="26" width="9.42578125" style="667" customWidth="1"/>
    <col min="27" max="16384" width="9.140625" style="92"/>
  </cols>
  <sheetData>
    <row r="1" spans="1:26">
      <c r="A1" s="156" t="s">
        <v>1044</v>
      </c>
    </row>
    <row r="2" spans="1:26">
      <c r="A2" s="92" t="s">
        <v>776</v>
      </c>
    </row>
    <row r="3" spans="1:26">
      <c r="A3" s="92" t="s">
        <v>1010</v>
      </c>
    </row>
    <row r="5" spans="1:26" ht="21" customHeight="1">
      <c r="A5" s="1291" t="s">
        <v>101</v>
      </c>
      <c r="B5" s="1261" t="s">
        <v>849</v>
      </c>
      <c r="C5" s="1294" t="s">
        <v>850</v>
      </c>
      <c r="D5" s="1295"/>
      <c r="E5" s="1295"/>
      <c r="F5" s="1295"/>
      <c r="G5" s="1295"/>
      <c r="H5" s="1296"/>
      <c r="I5" s="1294" t="s">
        <v>851</v>
      </c>
      <c r="J5" s="1295"/>
      <c r="K5" s="1295"/>
      <c r="L5" s="1295"/>
      <c r="M5" s="1295"/>
      <c r="N5" s="1296"/>
      <c r="O5" s="1294" t="s">
        <v>852</v>
      </c>
      <c r="P5" s="1295"/>
      <c r="Q5" s="1295"/>
      <c r="R5" s="1295"/>
      <c r="S5" s="1295"/>
      <c r="T5" s="1296"/>
      <c r="U5" s="1294" t="s">
        <v>853</v>
      </c>
      <c r="V5" s="1295"/>
      <c r="W5" s="1295"/>
      <c r="X5" s="1295"/>
      <c r="Y5" s="1295"/>
      <c r="Z5" s="1296"/>
    </row>
    <row r="6" spans="1:26" ht="11.25" customHeight="1">
      <c r="A6" s="1292"/>
      <c r="B6" s="1261"/>
      <c r="C6" s="1261" t="s">
        <v>854</v>
      </c>
      <c r="D6" s="1261"/>
      <c r="E6" s="1261" t="s">
        <v>848</v>
      </c>
      <c r="F6" s="1261"/>
      <c r="G6" s="1261" t="s">
        <v>855</v>
      </c>
      <c r="H6" s="1261"/>
      <c r="I6" s="1261" t="s">
        <v>854</v>
      </c>
      <c r="J6" s="1261"/>
      <c r="K6" s="1261" t="s">
        <v>848</v>
      </c>
      <c r="L6" s="1261"/>
      <c r="M6" s="1261" t="s">
        <v>855</v>
      </c>
      <c r="N6" s="1261"/>
      <c r="O6" s="1261" t="s">
        <v>854</v>
      </c>
      <c r="P6" s="1261"/>
      <c r="Q6" s="1261" t="s">
        <v>848</v>
      </c>
      <c r="R6" s="1261"/>
      <c r="S6" s="1261" t="s">
        <v>855</v>
      </c>
      <c r="T6" s="1261"/>
      <c r="U6" s="1261" t="s">
        <v>854</v>
      </c>
      <c r="V6" s="1261"/>
      <c r="W6" s="1261" t="s">
        <v>848</v>
      </c>
      <c r="X6" s="1261"/>
      <c r="Y6" s="1261" t="s">
        <v>855</v>
      </c>
      <c r="Z6" s="1261"/>
    </row>
    <row r="7" spans="1:26" ht="22.5">
      <c r="A7" s="1293"/>
      <c r="B7" s="1261"/>
      <c r="C7" s="806" t="s">
        <v>4</v>
      </c>
      <c r="D7" s="806" t="s">
        <v>462</v>
      </c>
      <c r="E7" s="806" t="s">
        <v>4</v>
      </c>
      <c r="F7" s="806" t="s">
        <v>462</v>
      </c>
      <c r="G7" s="806" t="s">
        <v>4</v>
      </c>
      <c r="H7" s="806" t="s">
        <v>462</v>
      </c>
      <c r="I7" s="806" t="s">
        <v>4</v>
      </c>
      <c r="J7" s="806" t="s">
        <v>462</v>
      </c>
      <c r="K7" s="806" t="s">
        <v>4</v>
      </c>
      <c r="L7" s="806" t="s">
        <v>462</v>
      </c>
      <c r="M7" s="806" t="s">
        <v>4</v>
      </c>
      <c r="N7" s="806" t="s">
        <v>462</v>
      </c>
      <c r="O7" s="806" t="s">
        <v>4</v>
      </c>
      <c r="P7" s="806" t="s">
        <v>462</v>
      </c>
      <c r="Q7" s="806" t="s">
        <v>4</v>
      </c>
      <c r="R7" s="806" t="s">
        <v>462</v>
      </c>
      <c r="S7" s="806" t="s">
        <v>4</v>
      </c>
      <c r="T7" s="806" t="s">
        <v>462</v>
      </c>
      <c r="U7" s="806" t="s">
        <v>4</v>
      </c>
      <c r="V7" s="806" t="s">
        <v>462</v>
      </c>
      <c r="W7" s="806" t="s">
        <v>4</v>
      </c>
      <c r="X7" s="806" t="s">
        <v>462</v>
      </c>
      <c r="Y7" s="797" t="s">
        <v>4</v>
      </c>
      <c r="Z7" s="797" t="s">
        <v>462</v>
      </c>
    </row>
    <row r="8" spans="1:26">
      <c r="A8" s="1135"/>
      <c r="B8" s="669"/>
      <c r="C8" s="1136"/>
      <c r="D8" s="1136"/>
      <c r="E8" s="1136"/>
      <c r="F8" s="1136"/>
      <c r="G8" s="1136"/>
      <c r="H8" s="1136"/>
      <c r="I8" s="1136"/>
      <c r="J8" s="1137"/>
      <c r="K8" s="1136"/>
      <c r="L8" s="1137"/>
      <c r="M8" s="1136"/>
      <c r="N8" s="1137"/>
      <c r="O8" s="1136"/>
      <c r="P8" s="1137"/>
      <c r="Q8" s="1136"/>
      <c r="R8" s="1137"/>
      <c r="S8" s="1136"/>
      <c r="T8" s="1137"/>
      <c r="U8" s="1136"/>
      <c r="V8" s="1137"/>
      <c r="W8" s="1136"/>
      <c r="X8" s="1137"/>
      <c r="Y8" s="1136"/>
      <c r="Z8" s="1137"/>
    </row>
    <row r="9" spans="1:26">
      <c r="A9" s="1138" t="s">
        <v>7</v>
      </c>
      <c r="B9" s="648">
        <v>237186</v>
      </c>
      <c r="C9" s="648">
        <v>31101</v>
      </c>
      <c r="D9" s="1139">
        <v>54.816081216842626</v>
      </c>
      <c r="E9" s="648">
        <v>24100</v>
      </c>
      <c r="F9" s="1139">
        <v>42.476690695665965</v>
      </c>
      <c r="G9" s="648">
        <v>1536</v>
      </c>
      <c r="H9" s="1139">
        <v>2.7072280874914076</v>
      </c>
      <c r="I9" s="648">
        <v>43297</v>
      </c>
      <c r="J9" s="672">
        <v>76.311754234450177</v>
      </c>
      <c r="K9" s="648">
        <v>11880</v>
      </c>
      <c r="L9" s="672">
        <v>20.938717239191355</v>
      </c>
      <c r="M9" s="648">
        <v>1560</v>
      </c>
      <c r="N9" s="672">
        <v>2.749528526358461</v>
      </c>
      <c r="O9" s="648">
        <v>9240</v>
      </c>
      <c r="P9" s="672">
        <v>16.2856689638155</v>
      </c>
      <c r="Q9" s="648">
        <v>45781</v>
      </c>
      <c r="R9" s="672">
        <v>80.689849657190194</v>
      </c>
      <c r="S9" s="648">
        <v>1716</v>
      </c>
      <c r="T9" s="672">
        <v>3.0244813789943072</v>
      </c>
      <c r="U9" s="648">
        <v>1195</v>
      </c>
      <c r="V9" s="672">
        <v>2.1062093519220264</v>
      </c>
      <c r="W9" s="648">
        <v>53825</v>
      </c>
      <c r="X9" s="672">
        <v>94.867546750797544</v>
      </c>
      <c r="Y9" s="648">
        <v>1717</v>
      </c>
      <c r="Z9" s="672">
        <v>3.0262438972804344</v>
      </c>
    </row>
    <row r="10" spans="1:26">
      <c r="A10" s="1089"/>
      <c r="B10" s="649"/>
      <c r="C10" s="650"/>
      <c r="D10" s="650"/>
      <c r="E10" s="650"/>
      <c r="F10" s="650"/>
      <c r="G10" s="650"/>
      <c r="H10" s="650"/>
      <c r="I10" s="650"/>
      <c r="J10" s="651"/>
      <c r="K10" s="650"/>
      <c r="L10" s="651"/>
      <c r="M10" s="650"/>
      <c r="N10" s="651"/>
      <c r="O10" s="650"/>
      <c r="P10" s="651"/>
      <c r="Q10" s="650"/>
      <c r="R10" s="651"/>
      <c r="S10" s="650"/>
      <c r="T10" s="651"/>
      <c r="U10" s="650"/>
      <c r="V10" s="651"/>
      <c r="W10" s="650"/>
      <c r="X10" s="651"/>
      <c r="Y10" s="650"/>
      <c r="Z10" s="651"/>
    </row>
    <row r="11" spans="1:26">
      <c r="A11" s="652" t="s">
        <v>8</v>
      </c>
      <c r="B11" s="653">
        <v>1523</v>
      </c>
      <c r="C11" s="653">
        <v>173</v>
      </c>
      <c r="D11" s="654">
        <v>52.4</v>
      </c>
      <c r="E11" s="653">
        <v>155</v>
      </c>
      <c r="F11" s="655">
        <v>47</v>
      </c>
      <c r="G11" s="653">
        <v>2</v>
      </c>
      <c r="H11" s="655">
        <v>0.60606060606060608</v>
      </c>
      <c r="I11" s="653">
        <v>260</v>
      </c>
      <c r="J11" s="656">
        <v>78.787878787878782</v>
      </c>
      <c r="K11" s="653">
        <v>68</v>
      </c>
      <c r="L11" s="656">
        <v>20.606060606060606</v>
      </c>
      <c r="M11" s="653">
        <v>2</v>
      </c>
      <c r="N11" s="656">
        <v>0.60606060606060608</v>
      </c>
      <c r="O11" s="653">
        <v>91</v>
      </c>
      <c r="P11" s="656">
        <v>27.575757575757574</v>
      </c>
      <c r="Q11" s="653">
        <v>236</v>
      </c>
      <c r="R11" s="656">
        <v>71.515151515151516</v>
      </c>
      <c r="S11" s="653">
        <v>3</v>
      </c>
      <c r="T11" s="656">
        <v>0.90909090909090906</v>
      </c>
      <c r="U11" s="653">
        <v>6</v>
      </c>
      <c r="V11" s="656">
        <v>1.8181818181818181</v>
      </c>
      <c r="W11" s="653">
        <v>322</v>
      </c>
      <c r="X11" s="656">
        <v>97.575757575757578</v>
      </c>
      <c r="Y11" s="653">
        <v>2</v>
      </c>
      <c r="Z11" s="656">
        <v>0.60606060606060608</v>
      </c>
    </row>
    <row r="12" spans="1:26">
      <c r="A12" s="657" t="s">
        <v>9</v>
      </c>
      <c r="B12" s="658">
        <v>4123</v>
      </c>
      <c r="C12" s="658">
        <v>552</v>
      </c>
      <c r="D12" s="659">
        <v>49.9</v>
      </c>
      <c r="E12" s="658">
        <v>532</v>
      </c>
      <c r="F12" s="660">
        <v>48.1</v>
      </c>
      <c r="G12" s="658">
        <v>23</v>
      </c>
      <c r="H12" s="660">
        <v>2.0776874435411021</v>
      </c>
      <c r="I12" s="658">
        <v>865</v>
      </c>
      <c r="J12" s="651">
        <v>78.139114724480578</v>
      </c>
      <c r="K12" s="658">
        <v>218</v>
      </c>
      <c r="L12" s="651">
        <v>19.692863595302619</v>
      </c>
      <c r="M12" s="658">
        <v>24</v>
      </c>
      <c r="N12" s="651">
        <v>2.168021680216802</v>
      </c>
      <c r="O12" s="658">
        <v>142</v>
      </c>
      <c r="P12" s="651">
        <v>12.827461607949415</v>
      </c>
      <c r="Q12" s="658">
        <v>942</v>
      </c>
      <c r="R12" s="651">
        <v>85.094850948509489</v>
      </c>
      <c r="S12" s="658">
        <v>23</v>
      </c>
      <c r="T12" s="651">
        <v>2.0776874435411021</v>
      </c>
      <c r="U12" s="658">
        <v>25</v>
      </c>
      <c r="V12" s="651">
        <v>2.2583559168925023</v>
      </c>
      <c r="W12" s="658">
        <v>1059</v>
      </c>
      <c r="X12" s="651">
        <v>95.663956639566393</v>
      </c>
      <c r="Y12" s="658">
        <v>23</v>
      </c>
      <c r="Z12" s="651">
        <v>2.0776874435411021</v>
      </c>
    </row>
    <row r="13" spans="1:26">
      <c r="A13" s="657" t="s">
        <v>22</v>
      </c>
      <c r="B13" s="658">
        <v>1431</v>
      </c>
      <c r="C13" s="658">
        <v>150</v>
      </c>
      <c r="D13" s="659">
        <v>50.3</v>
      </c>
      <c r="E13" s="658">
        <v>142</v>
      </c>
      <c r="F13" s="660">
        <v>47.7</v>
      </c>
      <c r="G13" s="658">
        <v>6</v>
      </c>
      <c r="H13" s="660">
        <v>2.0134228187919465</v>
      </c>
      <c r="I13" s="658">
        <v>220</v>
      </c>
      <c r="J13" s="651">
        <v>73.825503355704697</v>
      </c>
      <c r="K13" s="658">
        <v>68</v>
      </c>
      <c r="L13" s="651">
        <v>22.818791946308725</v>
      </c>
      <c r="M13" s="658">
        <v>10</v>
      </c>
      <c r="N13" s="651">
        <v>3.3557046979865772</v>
      </c>
      <c r="O13" s="658">
        <v>90</v>
      </c>
      <c r="P13" s="651">
        <v>30.201342281879196</v>
      </c>
      <c r="Q13" s="658">
        <v>205</v>
      </c>
      <c r="R13" s="651">
        <v>68.791946308724832</v>
      </c>
      <c r="S13" s="658">
        <v>3</v>
      </c>
      <c r="T13" s="651">
        <v>1.0067114093959733</v>
      </c>
      <c r="U13" s="658">
        <v>11</v>
      </c>
      <c r="V13" s="651">
        <v>3.6912751677852342</v>
      </c>
      <c r="W13" s="658">
        <v>282</v>
      </c>
      <c r="X13" s="651">
        <v>94.630872483221481</v>
      </c>
      <c r="Y13" s="658">
        <v>5</v>
      </c>
      <c r="Z13" s="651">
        <v>1.6778523489932886</v>
      </c>
    </row>
    <row r="14" spans="1:26">
      <c r="A14" s="657" t="s">
        <v>10</v>
      </c>
      <c r="B14" s="658">
        <v>6228</v>
      </c>
      <c r="C14" s="658">
        <v>352</v>
      </c>
      <c r="D14" s="659">
        <v>27.5</v>
      </c>
      <c r="E14" s="658">
        <v>727</v>
      </c>
      <c r="F14" s="660">
        <v>56.8</v>
      </c>
      <c r="G14" s="658">
        <v>202</v>
      </c>
      <c r="H14" s="660">
        <v>15.768930523028885</v>
      </c>
      <c r="I14" s="658">
        <v>710</v>
      </c>
      <c r="J14" s="651">
        <v>55.425448868071811</v>
      </c>
      <c r="K14" s="658">
        <v>359</v>
      </c>
      <c r="L14" s="651">
        <v>28.024980483996874</v>
      </c>
      <c r="M14" s="658">
        <v>212</v>
      </c>
      <c r="N14" s="651">
        <v>16.549570647931304</v>
      </c>
      <c r="O14" s="658">
        <v>232</v>
      </c>
      <c r="P14" s="651">
        <v>18.110850897736142</v>
      </c>
      <c r="Q14" s="658">
        <v>823</v>
      </c>
      <c r="R14" s="651">
        <v>64.246682279469169</v>
      </c>
      <c r="S14" s="658">
        <v>226</v>
      </c>
      <c r="T14" s="651">
        <v>17.642466822794692</v>
      </c>
      <c r="U14" s="658">
        <v>23</v>
      </c>
      <c r="V14" s="651">
        <v>1.795472287275566</v>
      </c>
      <c r="W14" s="658">
        <v>1036</v>
      </c>
      <c r="X14" s="651">
        <v>80.874316939890704</v>
      </c>
      <c r="Y14" s="658">
        <v>222</v>
      </c>
      <c r="Z14" s="651">
        <v>17.330210772833723</v>
      </c>
    </row>
    <row r="15" spans="1:26">
      <c r="A15" s="657" t="s">
        <v>11</v>
      </c>
      <c r="B15" s="658">
        <v>15904</v>
      </c>
      <c r="C15" s="658">
        <v>2799</v>
      </c>
      <c r="D15" s="659">
        <v>56.3</v>
      </c>
      <c r="E15" s="658">
        <v>2149</v>
      </c>
      <c r="F15" s="660">
        <v>43.2</v>
      </c>
      <c r="G15" s="658">
        <v>28</v>
      </c>
      <c r="H15" s="660">
        <v>0.56270096463022512</v>
      </c>
      <c r="I15" s="658">
        <v>4067</v>
      </c>
      <c r="J15" s="651">
        <v>81.732315112540192</v>
      </c>
      <c r="K15" s="658">
        <v>876</v>
      </c>
      <c r="L15" s="651">
        <v>17.60450160771704</v>
      </c>
      <c r="M15" s="658">
        <v>33</v>
      </c>
      <c r="N15" s="651">
        <v>0.66318327974276525</v>
      </c>
      <c r="O15" s="658">
        <v>875</v>
      </c>
      <c r="P15" s="651">
        <v>17.584405144694532</v>
      </c>
      <c r="Q15" s="658">
        <v>4065</v>
      </c>
      <c r="R15" s="651">
        <v>81.692122186495183</v>
      </c>
      <c r="S15" s="658">
        <v>36</v>
      </c>
      <c r="T15" s="651">
        <v>0.72347266881028938</v>
      </c>
      <c r="U15" s="658">
        <v>133</v>
      </c>
      <c r="V15" s="651">
        <v>2.672829581993569</v>
      </c>
      <c r="W15" s="658">
        <v>4807</v>
      </c>
      <c r="X15" s="651">
        <v>96.603697749196144</v>
      </c>
      <c r="Y15" s="658">
        <v>36</v>
      </c>
      <c r="Z15" s="651">
        <v>0.72347266881028938</v>
      </c>
    </row>
    <row r="16" spans="1:26">
      <c r="A16" s="657" t="s">
        <v>12</v>
      </c>
      <c r="B16" s="658">
        <v>11639</v>
      </c>
      <c r="C16" s="658">
        <v>1124</v>
      </c>
      <c r="D16" s="659">
        <v>40.5</v>
      </c>
      <c r="E16" s="658">
        <v>1152</v>
      </c>
      <c r="F16" s="660">
        <v>41.5</v>
      </c>
      <c r="G16" s="658">
        <v>501</v>
      </c>
      <c r="H16" s="660">
        <v>18.041051494418436</v>
      </c>
      <c r="I16" s="658">
        <v>1676</v>
      </c>
      <c r="J16" s="651">
        <v>60.352898811667266</v>
      </c>
      <c r="K16" s="658">
        <v>618</v>
      </c>
      <c r="L16" s="651">
        <v>22.254231184731726</v>
      </c>
      <c r="M16" s="658">
        <v>483</v>
      </c>
      <c r="N16" s="651">
        <v>17.392870003601008</v>
      </c>
      <c r="O16" s="658">
        <v>295</v>
      </c>
      <c r="P16" s="651">
        <v>10.622974432841195</v>
      </c>
      <c r="Q16" s="658">
        <v>1971</v>
      </c>
      <c r="R16" s="651">
        <v>70.975873244508463</v>
      </c>
      <c r="S16" s="658">
        <v>511</v>
      </c>
      <c r="T16" s="651">
        <v>18.401152322650344</v>
      </c>
      <c r="U16" s="658">
        <v>58</v>
      </c>
      <c r="V16" s="651">
        <v>2.0885848037450487</v>
      </c>
      <c r="W16" s="658">
        <v>2215</v>
      </c>
      <c r="X16" s="651">
        <v>79.762333453366949</v>
      </c>
      <c r="Y16" s="658">
        <v>504</v>
      </c>
      <c r="Z16" s="651">
        <v>18.149081742888008</v>
      </c>
    </row>
    <row r="17" spans="1:26">
      <c r="A17" s="657" t="s">
        <v>13</v>
      </c>
      <c r="B17" s="658">
        <v>2771</v>
      </c>
      <c r="C17" s="658">
        <v>317</v>
      </c>
      <c r="D17" s="659">
        <v>57.3</v>
      </c>
      <c r="E17" s="658">
        <v>232</v>
      </c>
      <c r="F17" s="660">
        <v>42</v>
      </c>
      <c r="G17" s="658">
        <v>4</v>
      </c>
      <c r="H17" s="660">
        <v>0.72332730560578662</v>
      </c>
      <c r="I17" s="658">
        <v>459</v>
      </c>
      <c r="J17" s="651">
        <v>83.001808318264011</v>
      </c>
      <c r="K17" s="658">
        <v>92</v>
      </c>
      <c r="L17" s="651">
        <v>16.636528028933093</v>
      </c>
      <c r="M17" s="658">
        <v>2</v>
      </c>
      <c r="N17" s="651">
        <v>0.36166365280289331</v>
      </c>
      <c r="O17" s="658">
        <v>167</v>
      </c>
      <c r="P17" s="651">
        <v>30.198915009041592</v>
      </c>
      <c r="Q17" s="658">
        <v>385</v>
      </c>
      <c r="R17" s="651">
        <v>69.620253164556956</v>
      </c>
      <c r="S17" s="658">
        <v>1</v>
      </c>
      <c r="T17" s="651">
        <v>0.18083182640144665</v>
      </c>
      <c r="U17" s="658">
        <v>25</v>
      </c>
      <c r="V17" s="651">
        <v>4.5207956600361667</v>
      </c>
      <c r="W17" s="658">
        <v>523</v>
      </c>
      <c r="X17" s="651">
        <v>94.575045207956606</v>
      </c>
      <c r="Y17" s="658">
        <v>5</v>
      </c>
      <c r="Z17" s="651">
        <v>0.9041591320072333</v>
      </c>
    </row>
    <row r="18" spans="1:26">
      <c r="A18" s="657" t="s">
        <v>14</v>
      </c>
      <c r="B18" s="658">
        <v>4395</v>
      </c>
      <c r="C18" s="658">
        <v>601</v>
      </c>
      <c r="D18" s="659">
        <v>59.4</v>
      </c>
      <c r="E18" s="658">
        <v>402</v>
      </c>
      <c r="F18" s="660">
        <v>39.700000000000003</v>
      </c>
      <c r="G18" s="658">
        <v>9</v>
      </c>
      <c r="H18" s="660">
        <v>0.88932806324110658</v>
      </c>
      <c r="I18" s="658">
        <v>795</v>
      </c>
      <c r="J18" s="651">
        <v>78.557312252964422</v>
      </c>
      <c r="K18" s="658">
        <v>208</v>
      </c>
      <c r="L18" s="651">
        <v>20.553359683794465</v>
      </c>
      <c r="M18" s="658">
        <v>9</v>
      </c>
      <c r="N18" s="651">
        <v>0.88932806324110658</v>
      </c>
      <c r="O18" s="658">
        <v>147</v>
      </c>
      <c r="P18" s="651">
        <v>14.525691699604742</v>
      </c>
      <c r="Q18" s="658">
        <v>857</v>
      </c>
      <c r="R18" s="651">
        <v>84.683794466403157</v>
      </c>
      <c r="S18" s="658">
        <v>8</v>
      </c>
      <c r="T18" s="651">
        <v>0.79051383399209485</v>
      </c>
      <c r="U18" s="658">
        <v>29</v>
      </c>
      <c r="V18" s="651">
        <v>2.8656126482213438</v>
      </c>
      <c r="W18" s="658">
        <v>974</v>
      </c>
      <c r="X18" s="651">
        <v>96.245059288537547</v>
      </c>
      <c r="Y18" s="658">
        <v>9</v>
      </c>
      <c r="Z18" s="651">
        <v>0.88932806324110658</v>
      </c>
    </row>
    <row r="19" spans="1:26">
      <c r="A19" s="657" t="s">
        <v>15</v>
      </c>
      <c r="B19" s="658">
        <v>7800</v>
      </c>
      <c r="C19" s="658">
        <v>1174</v>
      </c>
      <c r="D19" s="659">
        <v>65.400000000000006</v>
      </c>
      <c r="E19" s="658">
        <v>611</v>
      </c>
      <c r="F19" s="660">
        <v>34</v>
      </c>
      <c r="G19" s="658">
        <v>10</v>
      </c>
      <c r="H19" s="660">
        <v>0.55710306406685239</v>
      </c>
      <c r="I19" s="658">
        <v>1489</v>
      </c>
      <c r="J19" s="651">
        <v>82.952646239554312</v>
      </c>
      <c r="K19" s="658">
        <v>300</v>
      </c>
      <c r="L19" s="651">
        <v>16.713091922005571</v>
      </c>
      <c r="M19" s="658">
        <v>6</v>
      </c>
      <c r="N19" s="651">
        <v>0.33426183844011143</v>
      </c>
      <c r="O19" s="658">
        <v>480</v>
      </c>
      <c r="P19" s="651">
        <v>26.740947075208915</v>
      </c>
      <c r="Q19" s="658">
        <v>1311</v>
      </c>
      <c r="R19" s="651">
        <v>73.03621169916434</v>
      </c>
      <c r="S19" s="658">
        <v>4</v>
      </c>
      <c r="T19" s="651">
        <v>0.22284122562674097</v>
      </c>
      <c r="U19" s="658">
        <v>57</v>
      </c>
      <c r="V19" s="651">
        <v>3.1754874651810585</v>
      </c>
      <c r="W19" s="658">
        <v>1730</v>
      </c>
      <c r="X19" s="651">
        <v>96.378830083565461</v>
      </c>
      <c r="Y19" s="658">
        <v>8</v>
      </c>
      <c r="Z19" s="651">
        <v>0.44568245125348194</v>
      </c>
    </row>
    <row r="20" spans="1:26">
      <c r="A20" s="657" t="s">
        <v>16</v>
      </c>
      <c r="B20" s="658">
        <v>9238</v>
      </c>
      <c r="C20" s="658">
        <v>1082</v>
      </c>
      <c r="D20" s="659">
        <v>40.799999999999997</v>
      </c>
      <c r="E20" s="658">
        <v>1544</v>
      </c>
      <c r="F20" s="660">
        <v>58.3</v>
      </c>
      <c r="G20" s="658">
        <v>23</v>
      </c>
      <c r="H20" s="660">
        <v>0.86825217063042659</v>
      </c>
      <c r="I20" s="658">
        <v>1793</v>
      </c>
      <c r="J20" s="651">
        <v>67.685919214798034</v>
      </c>
      <c r="K20" s="658">
        <v>825</v>
      </c>
      <c r="L20" s="651">
        <v>31.143827859569644</v>
      </c>
      <c r="M20" s="658">
        <v>31</v>
      </c>
      <c r="N20" s="651">
        <v>1.170252925632314</v>
      </c>
      <c r="O20" s="658">
        <v>405</v>
      </c>
      <c r="P20" s="651">
        <v>15.288788221970554</v>
      </c>
      <c r="Q20" s="658">
        <v>2221</v>
      </c>
      <c r="R20" s="651">
        <v>83.842959607399024</v>
      </c>
      <c r="S20" s="658">
        <v>23</v>
      </c>
      <c r="T20" s="651">
        <v>0.86825217063042659</v>
      </c>
      <c r="U20" s="658">
        <v>51</v>
      </c>
      <c r="V20" s="651">
        <v>1.9252548131370328</v>
      </c>
      <c r="W20" s="658">
        <v>2572</v>
      </c>
      <c r="X20" s="651">
        <v>97.093242733106834</v>
      </c>
      <c r="Y20" s="658">
        <v>26</v>
      </c>
      <c r="Z20" s="651">
        <v>0.98150245375613443</v>
      </c>
    </row>
    <row r="21" spans="1:26" ht="11.25" customHeight="1">
      <c r="A21" s="657" t="s">
        <v>17</v>
      </c>
      <c r="B21" s="658">
        <v>4950</v>
      </c>
      <c r="C21" s="658">
        <v>613</v>
      </c>
      <c r="D21" s="659">
        <v>61.5</v>
      </c>
      <c r="E21" s="658">
        <v>374</v>
      </c>
      <c r="F21" s="660">
        <v>37.6</v>
      </c>
      <c r="G21" s="658">
        <v>9</v>
      </c>
      <c r="H21" s="660">
        <v>0.90361445783132521</v>
      </c>
      <c r="I21" s="658">
        <v>817</v>
      </c>
      <c r="J21" s="651">
        <v>82.028112449799195</v>
      </c>
      <c r="K21" s="658">
        <v>167</v>
      </c>
      <c r="L21" s="651">
        <v>16.76706827309237</v>
      </c>
      <c r="M21" s="658">
        <v>12</v>
      </c>
      <c r="N21" s="651">
        <v>1.2048192771084338</v>
      </c>
      <c r="O21" s="658">
        <v>212</v>
      </c>
      <c r="P21" s="651">
        <v>21.285140562248998</v>
      </c>
      <c r="Q21" s="658">
        <v>776</v>
      </c>
      <c r="R21" s="651">
        <v>77.911646586345384</v>
      </c>
      <c r="S21" s="658">
        <v>8</v>
      </c>
      <c r="T21" s="651">
        <v>0.80321285140562237</v>
      </c>
      <c r="U21" s="658">
        <v>21</v>
      </c>
      <c r="V21" s="651">
        <v>2.1084337349397591</v>
      </c>
      <c r="W21" s="658">
        <v>966</v>
      </c>
      <c r="X21" s="651">
        <v>96.98795180722891</v>
      </c>
      <c r="Y21" s="658">
        <v>9</v>
      </c>
      <c r="Z21" s="651">
        <v>0.90361445783132521</v>
      </c>
    </row>
    <row r="22" spans="1:26">
      <c r="A22" s="657" t="s">
        <v>18</v>
      </c>
      <c r="B22" s="658">
        <v>3787</v>
      </c>
      <c r="C22" s="658">
        <v>483</v>
      </c>
      <c r="D22" s="659">
        <v>64.7</v>
      </c>
      <c r="E22" s="658">
        <v>258</v>
      </c>
      <c r="F22" s="660">
        <v>34.5</v>
      </c>
      <c r="G22" s="658">
        <v>6</v>
      </c>
      <c r="H22" s="660">
        <v>0.80321285140562237</v>
      </c>
      <c r="I22" s="658">
        <v>613</v>
      </c>
      <c r="J22" s="651">
        <v>82.061579651941102</v>
      </c>
      <c r="K22" s="658">
        <v>128</v>
      </c>
      <c r="L22" s="651">
        <v>17.13520749665328</v>
      </c>
      <c r="M22" s="658">
        <v>6</v>
      </c>
      <c r="N22" s="651">
        <v>0.80321285140562237</v>
      </c>
      <c r="O22" s="658">
        <v>210</v>
      </c>
      <c r="P22" s="651">
        <v>28.112449799196789</v>
      </c>
      <c r="Q22" s="658">
        <v>533</v>
      </c>
      <c r="R22" s="651">
        <v>71.352074966532797</v>
      </c>
      <c r="S22" s="658">
        <v>4</v>
      </c>
      <c r="T22" s="651">
        <v>0.53547523427041499</v>
      </c>
      <c r="U22" s="658">
        <v>19</v>
      </c>
      <c r="V22" s="651">
        <v>2.5435073627844713</v>
      </c>
      <c r="W22" s="658">
        <v>722</v>
      </c>
      <c r="X22" s="651">
        <v>96.6532797858099</v>
      </c>
      <c r="Y22" s="658">
        <v>6</v>
      </c>
      <c r="Z22" s="651">
        <v>0.80321285140562237</v>
      </c>
    </row>
    <row r="23" spans="1:26">
      <c r="A23" s="657" t="s">
        <v>154</v>
      </c>
      <c r="B23" s="658">
        <v>24759</v>
      </c>
      <c r="C23" s="658">
        <v>3370</v>
      </c>
      <c r="D23" s="659">
        <v>60.4</v>
      </c>
      <c r="E23" s="658">
        <v>2169</v>
      </c>
      <c r="F23" s="660">
        <v>38.9</v>
      </c>
      <c r="G23" s="658">
        <v>40</v>
      </c>
      <c r="H23" s="660">
        <v>0.71697436816633808</v>
      </c>
      <c r="I23" s="658">
        <v>4202</v>
      </c>
      <c r="J23" s="651">
        <v>75.31815737587381</v>
      </c>
      <c r="K23" s="658">
        <v>1346</v>
      </c>
      <c r="L23" s="651">
        <v>24.126187488797274</v>
      </c>
      <c r="M23" s="658">
        <v>31</v>
      </c>
      <c r="N23" s="651">
        <v>0.55565513532891198</v>
      </c>
      <c r="O23" s="658">
        <v>1010</v>
      </c>
      <c r="P23" s="651">
        <v>18.103602796200036</v>
      </c>
      <c r="Q23" s="658">
        <v>4539</v>
      </c>
      <c r="R23" s="651">
        <v>81.358666427675217</v>
      </c>
      <c r="S23" s="658">
        <v>30</v>
      </c>
      <c r="T23" s="651">
        <v>0.53773077612475351</v>
      </c>
      <c r="U23" s="658">
        <v>137</v>
      </c>
      <c r="V23" s="651">
        <v>2.4556372109697078</v>
      </c>
      <c r="W23" s="658">
        <v>5407</v>
      </c>
      <c r="X23" s="651">
        <v>96.917010216884748</v>
      </c>
      <c r="Y23" s="658">
        <v>35</v>
      </c>
      <c r="Z23" s="651">
        <v>0.62735257214554585</v>
      </c>
    </row>
    <row r="24" spans="1:26">
      <c r="A24" s="657" t="s">
        <v>34</v>
      </c>
      <c r="B24" s="658">
        <v>10644</v>
      </c>
      <c r="C24" s="658">
        <v>1034</v>
      </c>
      <c r="D24" s="659">
        <v>37.299999999999997</v>
      </c>
      <c r="E24" s="658">
        <v>1404</v>
      </c>
      <c r="F24" s="660">
        <v>50.6</v>
      </c>
      <c r="G24" s="658">
        <v>334</v>
      </c>
      <c r="H24" s="660">
        <v>12.04906204906205</v>
      </c>
      <c r="I24" s="658">
        <v>1801</v>
      </c>
      <c r="J24" s="651">
        <v>64.971139971139976</v>
      </c>
      <c r="K24" s="658">
        <v>637</v>
      </c>
      <c r="L24" s="651">
        <v>22.979797979797979</v>
      </c>
      <c r="M24" s="658">
        <v>334</v>
      </c>
      <c r="N24" s="651">
        <v>12.04906204906205</v>
      </c>
      <c r="O24" s="658">
        <v>522</v>
      </c>
      <c r="P24" s="651">
        <v>18.831168831168831</v>
      </c>
      <c r="Q24" s="658">
        <v>1841</v>
      </c>
      <c r="R24" s="651">
        <v>66.414141414141412</v>
      </c>
      <c r="S24" s="658">
        <v>409</v>
      </c>
      <c r="T24" s="651">
        <v>14.754689754689753</v>
      </c>
      <c r="U24" s="658">
        <v>53</v>
      </c>
      <c r="V24" s="651">
        <v>1.9119769119769119</v>
      </c>
      <c r="W24" s="658">
        <v>2286</v>
      </c>
      <c r="X24" s="651">
        <v>82.467532467532465</v>
      </c>
      <c r="Y24" s="658">
        <v>433</v>
      </c>
      <c r="Z24" s="651">
        <v>15.620490620490621</v>
      </c>
    </row>
    <row r="25" spans="1:26">
      <c r="A25" s="657" t="s">
        <v>202</v>
      </c>
      <c r="B25" s="658">
        <v>4774</v>
      </c>
      <c r="C25" s="658">
        <v>659</v>
      </c>
      <c r="D25" s="659">
        <v>47</v>
      </c>
      <c r="E25" s="658">
        <v>600</v>
      </c>
      <c r="F25" s="660">
        <v>42.8</v>
      </c>
      <c r="G25" s="658">
        <v>142</v>
      </c>
      <c r="H25" s="660">
        <v>10.135617416131335</v>
      </c>
      <c r="I25" s="658">
        <v>938</v>
      </c>
      <c r="J25" s="651">
        <v>66.95217701641684</v>
      </c>
      <c r="K25" s="658">
        <v>301</v>
      </c>
      <c r="L25" s="651">
        <v>21.484653818700927</v>
      </c>
      <c r="M25" s="658">
        <v>162</v>
      </c>
      <c r="N25" s="651">
        <v>11.563169164882227</v>
      </c>
      <c r="O25" s="658">
        <v>156</v>
      </c>
      <c r="P25" s="651">
        <v>11.13490364025696</v>
      </c>
      <c r="Q25" s="658">
        <v>1033</v>
      </c>
      <c r="R25" s="651">
        <v>73.733047822983579</v>
      </c>
      <c r="S25" s="658">
        <v>212</v>
      </c>
      <c r="T25" s="651">
        <v>15.132048536759457</v>
      </c>
      <c r="U25" s="658">
        <v>33</v>
      </c>
      <c r="V25" s="651">
        <v>2.3554603854389722</v>
      </c>
      <c r="W25" s="658">
        <v>1179</v>
      </c>
      <c r="X25" s="651">
        <v>84.154175588865101</v>
      </c>
      <c r="Y25" s="658">
        <v>189</v>
      </c>
      <c r="Z25" s="651">
        <v>13.490364025695934</v>
      </c>
    </row>
    <row r="26" spans="1:26">
      <c r="A26" s="657" t="s">
        <v>179</v>
      </c>
      <c r="B26" s="658">
        <v>14114</v>
      </c>
      <c r="C26" s="658">
        <v>2280</v>
      </c>
      <c r="D26" s="659">
        <v>59.9</v>
      </c>
      <c r="E26" s="658">
        <v>1509</v>
      </c>
      <c r="F26" s="660">
        <v>39.700000000000003</v>
      </c>
      <c r="G26" s="658">
        <v>16</v>
      </c>
      <c r="H26" s="660">
        <v>0.42049934296977659</v>
      </c>
      <c r="I26" s="658">
        <v>3093</v>
      </c>
      <c r="J26" s="651">
        <v>81.287779237844944</v>
      </c>
      <c r="K26" s="658">
        <v>695</v>
      </c>
      <c r="L26" s="651">
        <v>18.265440210249672</v>
      </c>
      <c r="M26" s="658">
        <v>17</v>
      </c>
      <c r="N26" s="651">
        <v>0.44678055190538762</v>
      </c>
      <c r="O26" s="658">
        <v>548</v>
      </c>
      <c r="P26" s="651">
        <v>14.402102496714846</v>
      </c>
      <c r="Q26" s="658">
        <v>3244</v>
      </c>
      <c r="R26" s="651">
        <v>85.256241787122207</v>
      </c>
      <c r="S26" s="658">
        <v>13</v>
      </c>
      <c r="T26" s="651">
        <v>0.34165571616294349</v>
      </c>
      <c r="U26" s="658">
        <v>64</v>
      </c>
      <c r="V26" s="651">
        <v>1.6819973718791064</v>
      </c>
      <c r="W26" s="658">
        <v>3730</v>
      </c>
      <c r="X26" s="651">
        <v>98.028909329829176</v>
      </c>
      <c r="Y26" s="658">
        <v>11</v>
      </c>
      <c r="Z26" s="651">
        <v>0.28909329829172142</v>
      </c>
    </row>
    <row r="27" spans="1:26">
      <c r="A27" s="657" t="s">
        <v>19</v>
      </c>
      <c r="B27" s="658">
        <v>11204</v>
      </c>
      <c r="C27" s="658">
        <v>1435</v>
      </c>
      <c r="D27" s="659">
        <v>56.7</v>
      </c>
      <c r="E27" s="658">
        <v>1084</v>
      </c>
      <c r="F27" s="660">
        <v>42.8</v>
      </c>
      <c r="G27" s="658">
        <v>13</v>
      </c>
      <c r="H27" s="660">
        <v>0.51342812006319116</v>
      </c>
      <c r="I27" s="658">
        <v>2023</v>
      </c>
      <c r="J27" s="651">
        <v>79.897314375987364</v>
      </c>
      <c r="K27" s="658">
        <v>496</v>
      </c>
      <c r="L27" s="651">
        <v>19.589257503949447</v>
      </c>
      <c r="M27" s="658">
        <v>13</v>
      </c>
      <c r="N27" s="651">
        <v>0.51342812006319116</v>
      </c>
      <c r="O27" s="658">
        <v>384</v>
      </c>
      <c r="P27" s="651">
        <v>15.165876777251185</v>
      </c>
      <c r="Q27" s="658">
        <v>2130</v>
      </c>
      <c r="R27" s="651">
        <v>84.123222748815166</v>
      </c>
      <c r="S27" s="658">
        <v>18</v>
      </c>
      <c r="T27" s="651">
        <v>0.7109004739336493</v>
      </c>
      <c r="U27" s="658">
        <v>57</v>
      </c>
      <c r="V27" s="651">
        <v>2.2511848341232228</v>
      </c>
      <c r="W27" s="658">
        <v>2458</v>
      </c>
      <c r="X27" s="651">
        <v>97.077409162717217</v>
      </c>
      <c r="Y27" s="658">
        <v>17</v>
      </c>
      <c r="Z27" s="651">
        <v>0.67140600315955767</v>
      </c>
    </row>
    <row r="28" spans="1:26">
      <c r="A28" s="657" t="s">
        <v>23</v>
      </c>
      <c r="B28" s="658">
        <v>3948</v>
      </c>
      <c r="C28" s="658">
        <v>602</v>
      </c>
      <c r="D28" s="659">
        <v>44.5</v>
      </c>
      <c r="E28" s="658">
        <v>736</v>
      </c>
      <c r="F28" s="660">
        <v>54.4</v>
      </c>
      <c r="G28" s="658">
        <v>15</v>
      </c>
      <c r="H28" s="660">
        <v>1.1086474501108647</v>
      </c>
      <c r="I28" s="658">
        <v>970</v>
      </c>
      <c r="J28" s="651">
        <v>71.692535107169249</v>
      </c>
      <c r="K28" s="658">
        <v>366</v>
      </c>
      <c r="L28" s="651">
        <v>27.0509977827051</v>
      </c>
      <c r="M28" s="658">
        <v>17</v>
      </c>
      <c r="N28" s="651">
        <v>1.2564671101256466</v>
      </c>
      <c r="O28" s="658">
        <v>145</v>
      </c>
      <c r="P28" s="651">
        <v>10.716925351071692</v>
      </c>
      <c r="Q28" s="658">
        <v>1195</v>
      </c>
      <c r="R28" s="651">
        <v>88.32224685883223</v>
      </c>
      <c r="S28" s="658">
        <v>13</v>
      </c>
      <c r="T28" s="651">
        <v>0.96082779009608266</v>
      </c>
      <c r="U28" s="658">
        <v>22</v>
      </c>
      <c r="V28" s="651">
        <v>1.6260162601626014</v>
      </c>
      <c r="W28" s="658">
        <v>1317</v>
      </c>
      <c r="X28" s="651">
        <v>97.339246119733929</v>
      </c>
      <c r="Y28" s="658">
        <v>14</v>
      </c>
      <c r="Z28" s="651">
        <v>1.0347376201034737</v>
      </c>
    </row>
    <row r="29" spans="1:26">
      <c r="A29" s="657" t="s">
        <v>156</v>
      </c>
      <c r="B29" s="658">
        <v>12528</v>
      </c>
      <c r="C29" s="658">
        <v>1969</v>
      </c>
      <c r="D29" s="659">
        <v>56.3</v>
      </c>
      <c r="E29" s="658">
        <v>1505</v>
      </c>
      <c r="F29" s="660">
        <v>43.1</v>
      </c>
      <c r="G29" s="658">
        <v>21</v>
      </c>
      <c r="H29" s="660">
        <v>0.60085836909871249</v>
      </c>
      <c r="I29" s="658">
        <v>2725</v>
      </c>
      <c r="J29" s="651">
        <v>77.968526466380538</v>
      </c>
      <c r="K29" s="658">
        <v>750</v>
      </c>
      <c r="L29" s="651">
        <v>21.459227467811157</v>
      </c>
      <c r="M29" s="658">
        <v>20</v>
      </c>
      <c r="N29" s="651">
        <v>0.57224606580829762</v>
      </c>
      <c r="O29" s="658">
        <v>359</v>
      </c>
      <c r="P29" s="651">
        <v>10.271816881258941</v>
      </c>
      <c r="Q29" s="658">
        <v>3116</v>
      </c>
      <c r="R29" s="651">
        <v>89.155937052932757</v>
      </c>
      <c r="S29" s="658">
        <v>20</v>
      </c>
      <c r="T29" s="651">
        <v>0.57224606580829762</v>
      </c>
      <c r="U29" s="658">
        <v>55</v>
      </c>
      <c r="V29" s="651">
        <v>1.5736766809728182</v>
      </c>
      <c r="W29" s="658">
        <v>3419</v>
      </c>
      <c r="X29" s="651">
        <v>97.825464949928474</v>
      </c>
      <c r="Y29" s="658">
        <v>21</v>
      </c>
      <c r="Z29" s="651">
        <v>0.60085836909871249</v>
      </c>
    </row>
    <row r="30" spans="1:26">
      <c r="A30" s="657" t="s">
        <v>24</v>
      </c>
      <c r="B30" s="658">
        <v>3770</v>
      </c>
      <c r="C30" s="658">
        <v>681</v>
      </c>
      <c r="D30" s="659">
        <v>55.9</v>
      </c>
      <c r="E30" s="658">
        <v>531</v>
      </c>
      <c r="F30" s="660">
        <v>43.6</v>
      </c>
      <c r="G30" s="658">
        <v>7</v>
      </c>
      <c r="H30" s="660">
        <v>0.57424118129614443</v>
      </c>
      <c r="I30" s="658">
        <v>950</v>
      </c>
      <c r="J30" s="651">
        <v>77.932731747333875</v>
      </c>
      <c r="K30" s="658">
        <v>259</v>
      </c>
      <c r="L30" s="651">
        <v>21.246923707957343</v>
      </c>
      <c r="M30" s="658">
        <v>10</v>
      </c>
      <c r="N30" s="651">
        <v>0.82034454470877771</v>
      </c>
      <c r="O30" s="658">
        <v>222</v>
      </c>
      <c r="P30" s="651">
        <v>18.211648892534864</v>
      </c>
      <c r="Q30" s="658">
        <v>989</v>
      </c>
      <c r="R30" s="651">
        <v>81.132075471698116</v>
      </c>
      <c r="S30" s="658">
        <v>8</v>
      </c>
      <c r="T30" s="651">
        <v>0.65627563576702219</v>
      </c>
      <c r="U30" s="658">
        <v>35</v>
      </c>
      <c r="V30" s="651">
        <v>2.8712059064807218</v>
      </c>
      <c r="W30" s="658">
        <v>1176</v>
      </c>
      <c r="X30" s="651">
        <v>96.472518457752258</v>
      </c>
      <c r="Y30" s="658">
        <v>8</v>
      </c>
      <c r="Z30" s="651">
        <v>0.65627563576702219</v>
      </c>
    </row>
    <row r="31" spans="1:26">
      <c r="A31" s="657" t="s">
        <v>47</v>
      </c>
      <c r="B31" s="658">
        <v>11434</v>
      </c>
      <c r="C31" s="658">
        <v>1687</v>
      </c>
      <c r="D31" s="659">
        <v>62.3</v>
      </c>
      <c r="E31" s="658">
        <v>999</v>
      </c>
      <c r="F31" s="660">
        <v>36.9</v>
      </c>
      <c r="G31" s="658">
        <v>21</v>
      </c>
      <c r="H31" s="660">
        <v>0.77576653121536754</v>
      </c>
      <c r="I31" s="658">
        <v>2195</v>
      </c>
      <c r="J31" s="651">
        <v>81.086073143701512</v>
      </c>
      <c r="K31" s="658">
        <v>490</v>
      </c>
      <c r="L31" s="651">
        <v>18.101219061691911</v>
      </c>
      <c r="M31" s="658">
        <v>22</v>
      </c>
      <c r="N31" s="651">
        <v>0.8127077946065755</v>
      </c>
      <c r="O31" s="658">
        <v>546</v>
      </c>
      <c r="P31" s="651">
        <v>20.169929811599555</v>
      </c>
      <c r="Q31" s="658">
        <v>2146</v>
      </c>
      <c r="R31" s="651">
        <v>79.275951237532325</v>
      </c>
      <c r="S31" s="658">
        <v>15</v>
      </c>
      <c r="T31" s="651">
        <v>0.55411895086811969</v>
      </c>
      <c r="U31" s="658">
        <v>77</v>
      </c>
      <c r="V31" s="651">
        <v>2.8444772811230146</v>
      </c>
      <c r="W31" s="658">
        <v>2612</v>
      </c>
      <c r="X31" s="651">
        <v>96.490579977835239</v>
      </c>
      <c r="Y31" s="658">
        <v>18</v>
      </c>
      <c r="Z31" s="651">
        <v>0.66494274104174367</v>
      </c>
    </row>
    <row r="32" spans="1:26">
      <c r="A32" s="657" t="s">
        <v>20</v>
      </c>
      <c r="B32" s="658">
        <v>2269</v>
      </c>
      <c r="C32" s="658">
        <v>302</v>
      </c>
      <c r="D32" s="659">
        <v>56.4</v>
      </c>
      <c r="E32" s="658">
        <v>232</v>
      </c>
      <c r="F32" s="660">
        <v>43.4</v>
      </c>
      <c r="G32" s="658">
        <v>1</v>
      </c>
      <c r="H32" s="660">
        <v>0.18691588785046728</v>
      </c>
      <c r="I32" s="658">
        <v>433</v>
      </c>
      <c r="J32" s="651">
        <v>80.934579439252332</v>
      </c>
      <c r="K32" s="658">
        <v>99</v>
      </c>
      <c r="L32" s="651">
        <v>18.504672897196262</v>
      </c>
      <c r="M32" s="658">
        <v>3</v>
      </c>
      <c r="N32" s="651">
        <v>0.56074766355140182</v>
      </c>
      <c r="O32" s="658">
        <v>105</v>
      </c>
      <c r="P32" s="651">
        <v>19.626168224299064</v>
      </c>
      <c r="Q32" s="658">
        <v>428</v>
      </c>
      <c r="R32" s="651">
        <v>80</v>
      </c>
      <c r="S32" s="658">
        <v>2</v>
      </c>
      <c r="T32" s="651">
        <v>0.37383177570093457</v>
      </c>
      <c r="U32" s="658">
        <v>6</v>
      </c>
      <c r="V32" s="651">
        <v>1.1214953271028036</v>
      </c>
      <c r="W32" s="658">
        <v>526</v>
      </c>
      <c r="X32" s="651">
        <v>98.317757009345797</v>
      </c>
      <c r="Y32" s="658">
        <v>3</v>
      </c>
      <c r="Z32" s="651">
        <v>0.56074766355140182</v>
      </c>
    </row>
    <row r="33" spans="1:26">
      <c r="A33" s="657" t="s">
        <v>25</v>
      </c>
      <c r="B33" s="658">
        <v>1117</v>
      </c>
      <c r="C33" s="658">
        <v>103</v>
      </c>
      <c r="D33" s="659">
        <v>55.7</v>
      </c>
      <c r="E33" s="658">
        <v>79</v>
      </c>
      <c r="F33" s="660">
        <v>42.7</v>
      </c>
      <c r="G33" s="658">
        <v>3</v>
      </c>
      <c r="H33" s="660">
        <v>1.6216216216216217</v>
      </c>
      <c r="I33" s="658">
        <v>144</v>
      </c>
      <c r="J33" s="651">
        <v>77.837837837837839</v>
      </c>
      <c r="K33" s="658">
        <v>37</v>
      </c>
      <c r="L33" s="651">
        <v>20</v>
      </c>
      <c r="M33" s="658">
        <v>4</v>
      </c>
      <c r="N33" s="651">
        <v>2.1621621621621623</v>
      </c>
      <c r="O33" s="658">
        <v>49</v>
      </c>
      <c r="P33" s="651">
        <v>26.486486486486488</v>
      </c>
      <c r="Q33" s="658">
        <v>134</v>
      </c>
      <c r="R33" s="651">
        <v>72.432432432432435</v>
      </c>
      <c r="S33" s="658">
        <v>2</v>
      </c>
      <c r="T33" s="651">
        <v>1.0810810810810811</v>
      </c>
      <c r="U33" s="658">
        <v>8</v>
      </c>
      <c r="V33" s="651">
        <v>4.3243243243243246</v>
      </c>
      <c r="W33" s="658">
        <v>175</v>
      </c>
      <c r="X33" s="651">
        <v>94.594594594594597</v>
      </c>
      <c r="Y33" s="658">
        <v>2</v>
      </c>
      <c r="Z33" s="651">
        <v>1.0810810810810811</v>
      </c>
    </row>
    <row r="34" spans="1:26" ht="11.25" customHeight="1">
      <c r="A34" s="657" t="s">
        <v>26</v>
      </c>
      <c r="B34" s="658">
        <v>9848</v>
      </c>
      <c r="C34" s="658">
        <v>1163</v>
      </c>
      <c r="D34" s="659">
        <v>59</v>
      </c>
      <c r="E34" s="658">
        <v>800</v>
      </c>
      <c r="F34" s="660">
        <v>40.6</v>
      </c>
      <c r="G34" s="658">
        <v>8</v>
      </c>
      <c r="H34" s="660">
        <v>0.40588533739218668</v>
      </c>
      <c r="I34" s="658">
        <v>1601</v>
      </c>
      <c r="J34" s="651">
        <v>81.227803145611361</v>
      </c>
      <c r="K34" s="658">
        <v>362</v>
      </c>
      <c r="L34" s="651">
        <v>18.366311516996447</v>
      </c>
      <c r="M34" s="658">
        <v>8</v>
      </c>
      <c r="N34" s="651">
        <v>0.40588533739218668</v>
      </c>
      <c r="O34" s="658">
        <v>340</v>
      </c>
      <c r="P34" s="651">
        <v>17.250126839167937</v>
      </c>
      <c r="Q34" s="658">
        <v>1621</v>
      </c>
      <c r="R34" s="651">
        <v>82.242516489091827</v>
      </c>
      <c r="S34" s="658">
        <v>10</v>
      </c>
      <c r="T34" s="651">
        <v>0.50735667174023336</v>
      </c>
      <c r="U34" s="658">
        <v>26</v>
      </c>
      <c r="V34" s="651">
        <v>1.3191273465246067</v>
      </c>
      <c r="W34" s="658">
        <v>1936</v>
      </c>
      <c r="X34" s="651">
        <v>98.224251648909188</v>
      </c>
      <c r="Y34" s="658">
        <v>9</v>
      </c>
      <c r="Z34" s="651">
        <v>0.45662100456621002</v>
      </c>
    </row>
    <row r="35" spans="1:26">
      <c r="A35" s="657" t="s">
        <v>21</v>
      </c>
      <c r="B35" s="658">
        <v>47545</v>
      </c>
      <c r="C35" s="658">
        <v>5607</v>
      </c>
      <c r="D35" s="659">
        <v>60.9</v>
      </c>
      <c r="E35" s="658">
        <v>3561</v>
      </c>
      <c r="F35" s="660">
        <v>38.700000000000003</v>
      </c>
      <c r="G35" s="658">
        <v>33</v>
      </c>
      <c r="H35" s="660">
        <v>0.35865666775350508</v>
      </c>
      <c r="I35" s="658">
        <v>7347</v>
      </c>
      <c r="J35" s="651">
        <v>79.85001630257581</v>
      </c>
      <c r="K35" s="658">
        <v>1819</v>
      </c>
      <c r="L35" s="651">
        <v>19.769590261928052</v>
      </c>
      <c r="M35" s="658">
        <v>35</v>
      </c>
      <c r="N35" s="651">
        <v>0.38039343549614174</v>
      </c>
      <c r="O35" s="658">
        <v>1234</v>
      </c>
      <c r="P35" s="651">
        <v>13.411585697206826</v>
      </c>
      <c r="Q35" s="658">
        <v>7937</v>
      </c>
      <c r="R35" s="651">
        <v>86.262362786653625</v>
      </c>
      <c r="S35" s="658">
        <v>30</v>
      </c>
      <c r="T35" s="651">
        <v>0.32605151613955002</v>
      </c>
      <c r="U35" s="658">
        <v>130</v>
      </c>
      <c r="V35" s="651">
        <v>1.4128899032713835</v>
      </c>
      <c r="W35" s="658">
        <v>9041</v>
      </c>
      <c r="X35" s="651">
        <v>98.261058580589065</v>
      </c>
      <c r="Y35" s="658">
        <v>30</v>
      </c>
      <c r="Z35" s="651">
        <v>0.32605151613955002</v>
      </c>
    </row>
    <row r="36" spans="1:26">
      <c r="A36" s="657" t="s">
        <v>38</v>
      </c>
      <c r="B36" s="658">
        <v>2544</v>
      </c>
      <c r="C36" s="658">
        <v>391</v>
      </c>
      <c r="D36" s="659">
        <v>51.9</v>
      </c>
      <c r="E36" s="658">
        <v>359</v>
      </c>
      <c r="F36" s="660">
        <v>47.6</v>
      </c>
      <c r="G36" s="658">
        <v>4</v>
      </c>
      <c r="H36" s="660">
        <v>0.5305039787798409</v>
      </c>
      <c r="I36" s="658">
        <v>581</v>
      </c>
      <c r="J36" s="651">
        <v>77.055702917771882</v>
      </c>
      <c r="K36" s="658">
        <v>170</v>
      </c>
      <c r="L36" s="651">
        <v>22.546419098143236</v>
      </c>
      <c r="M36" s="658">
        <v>3</v>
      </c>
      <c r="N36" s="651">
        <v>0.39787798408488062</v>
      </c>
      <c r="O36" s="658">
        <v>138</v>
      </c>
      <c r="P36" s="651">
        <v>18.302387267904511</v>
      </c>
      <c r="Q36" s="658">
        <v>612</v>
      </c>
      <c r="R36" s="651">
        <v>81.167108753315645</v>
      </c>
      <c r="S36" s="658">
        <v>4</v>
      </c>
      <c r="T36" s="651">
        <v>0.5305039787798409</v>
      </c>
      <c r="U36" s="658">
        <v>23</v>
      </c>
      <c r="V36" s="651">
        <v>3.0503978779840848</v>
      </c>
      <c r="W36" s="658">
        <v>726</v>
      </c>
      <c r="X36" s="651">
        <v>96.286472148541108</v>
      </c>
      <c r="Y36" s="658">
        <v>5</v>
      </c>
      <c r="Z36" s="651">
        <v>0.66312997347480107</v>
      </c>
    </row>
    <row r="37" spans="1:26">
      <c r="A37" s="661" t="s">
        <v>27</v>
      </c>
      <c r="B37" s="662">
        <v>2899</v>
      </c>
      <c r="C37" s="662">
        <v>398</v>
      </c>
      <c r="D37" s="663">
        <v>56.3</v>
      </c>
      <c r="E37" s="662">
        <v>254</v>
      </c>
      <c r="F37" s="664">
        <v>35.9</v>
      </c>
      <c r="G37" s="662">
        <v>55</v>
      </c>
      <c r="H37" s="664">
        <v>7.7793493635077784</v>
      </c>
      <c r="I37" s="662">
        <v>530</v>
      </c>
      <c r="J37" s="665">
        <v>74.964639321074969</v>
      </c>
      <c r="K37" s="662">
        <v>126</v>
      </c>
      <c r="L37" s="665">
        <v>17.821782178217823</v>
      </c>
      <c r="M37" s="662">
        <v>51</v>
      </c>
      <c r="N37" s="665">
        <v>7.2135785007072126</v>
      </c>
      <c r="O37" s="662">
        <v>136</v>
      </c>
      <c r="P37" s="665">
        <v>19.236209335219236</v>
      </c>
      <c r="Q37" s="662">
        <v>491</v>
      </c>
      <c r="R37" s="665">
        <v>69.448373408769442</v>
      </c>
      <c r="S37" s="662">
        <v>80</v>
      </c>
      <c r="T37" s="665">
        <v>11.315417256011315</v>
      </c>
      <c r="U37" s="662">
        <v>11</v>
      </c>
      <c r="V37" s="665">
        <v>1.5558698727015559</v>
      </c>
      <c r="W37" s="662">
        <v>629</v>
      </c>
      <c r="X37" s="665">
        <v>88.967468175388973</v>
      </c>
      <c r="Y37" s="662">
        <v>67</v>
      </c>
      <c r="Z37" s="665">
        <v>9.4766619519094775</v>
      </c>
    </row>
    <row r="38" spans="1:26">
      <c r="A38" s="92" t="s">
        <v>1013</v>
      </c>
      <c r="D38" s="666"/>
    </row>
    <row r="39" spans="1:26">
      <c r="D39" s="666"/>
    </row>
  </sheetData>
  <mergeCells count="18">
    <mergeCell ref="U5:Z5"/>
    <mergeCell ref="C6:D6"/>
    <mergeCell ref="E6:F6"/>
    <mergeCell ref="G6:H6"/>
    <mergeCell ref="I6:J6"/>
    <mergeCell ref="W6:X6"/>
    <mergeCell ref="Y6:Z6"/>
    <mergeCell ref="U6:V6"/>
    <mergeCell ref="A5:A7"/>
    <mergeCell ref="B5:B7"/>
    <mergeCell ref="C5:H5"/>
    <mergeCell ref="I5:N5"/>
    <mergeCell ref="O5:T5"/>
    <mergeCell ref="K6:L6"/>
    <mergeCell ref="M6:N6"/>
    <mergeCell ref="O6:P6"/>
    <mergeCell ref="Q6:R6"/>
    <mergeCell ref="S6:T6"/>
  </mergeCells>
  <pageMargins left="0.511811024" right="0.511811024" top="0.78740157499999996" bottom="0.78740157499999996" header="0.31496062000000002" footer="0.3149606200000000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8"/>
  <sheetViews>
    <sheetView workbookViewId="0">
      <selection sqref="A1:XFD1048576"/>
    </sheetView>
  </sheetViews>
  <sheetFormatPr defaultRowHeight="11.25"/>
  <cols>
    <col min="1" max="1" width="15.85546875" style="92" customWidth="1"/>
    <col min="2" max="2" width="12.28515625" style="92" bestFit="1" customWidth="1"/>
    <col min="3" max="3" width="9.42578125" style="92" customWidth="1"/>
    <col min="4" max="4" width="9.42578125" style="667" customWidth="1"/>
    <col min="5" max="5" width="9.42578125" style="92" customWidth="1"/>
    <col min="6" max="6" width="9.42578125" style="667" customWidth="1"/>
    <col min="7" max="7" width="9.42578125" style="92" customWidth="1"/>
    <col min="8" max="8" width="9.42578125" style="667" customWidth="1"/>
    <col min="9" max="9" width="9.42578125" style="92" customWidth="1"/>
    <col min="10" max="10" width="9.42578125" style="667" customWidth="1"/>
    <col min="11" max="11" width="9.42578125" style="92" customWidth="1"/>
    <col min="12" max="12" width="9.42578125" style="667" customWidth="1"/>
    <col min="13" max="13" width="9.42578125" style="92" customWidth="1"/>
    <col min="14" max="14" width="9.42578125" style="667" customWidth="1"/>
    <col min="15" max="15" width="9.42578125" style="92" customWidth="1"/>
    <col min="16" max="16" width="9.42578125" style="667" customWidth="1"/>
    <col min="17" max="17" width="9.42578125" style="92" customWidth="1"/>
    <col min="18" max="18" width="9.42578125" style="667" customWidth="1"/>
    <col min="19" max="19" width="9.42578125" style="92" customWidth="1"/>
    <col min="20" max="20" width="9.42578125" style="667" customWidth="1"/>
    <col min="21" max="21" width="9.42578125" style="92" customWidth="1"/>
    <col min="22" max="22" width="9.42578125" style="667" customWidth="1"/>
    <col min="23" max="23" width="9.42578125" style="92" customWidth="1"/>
    <col min="24" max="24" width="9.42578125" style="667" customWidth="1"/>
    <col min="25" max="25" width="9.42578125" style="92" customWidth="1"/>
    <col min="26" max="26" width="9.42578125" style="667" customWidth="1"/>
    <col min="27" max="16384" width="9.140625" style="92"/>
  </cols>
  <sheetData>
    <row r="1" spans="1:26">
      <c r="A1" s="156" t="s">
        <v>1045</v>
      </c>
    </row>
    <row r="2" spans="1:26">
      <c r="A2" s="92" t="s">
        <v>777</v>
      </c>
    </row>
    <row r="3" spans="1:26">
      <c r="A3" s="92" t="s">
        <v>1010</v>
      </c>
    </row>
    <row r="5" spans="1:26">
      <c r="A5" s="1291" t="s">
        <v>101</v>
      </c>
      <c r="B5" s="1261" t="s">
        <v>849</v>
      </c>
      <c r="C5" s="1294" t="s">
        <v>856</v>
      </c>
      <c r="D5" s="1295"/>
      <c r="E5" s="1295"/>
      <c r="F5" s="1295"/>
      <c r="G5" s="1295"/>
      <c r="H5" s="1296"/>
      <c r="I5" s="1294" t="s">
        <v>857</v>
      </c>
      <c r="J5" s="1295"/>
      <c r="K5" s="1295"/>
      <c r="L5" s="1295"/>
      <c r="M5" s="1295"/>
      <c r="N5" s="1296"/>
      <c r="O5" s="1294" t="s">
        <v>858</v>
      </c>
      <c r="P5" s="1295"/>
      <c r="Q5" s="1295"/>
      <c r="R5" s="1295"/>
      <c r="S5" s="1295"/>
      <c r="T5" s="1296"/>
      <c r="U5" s="1261" t="s">
        <v>859</v>
      </c>
      <c r="V5" s="1261"/>
      <c r="W5" s="1261"/>
      <c r="X5" s="1261"/>
      <c r="Y5" s="1261"/>
      <c r="Z5" s="1261"/>
    </row>
    <row r="6" spans="1:26" ht="11.25" customHeight="1">
      <c r="A6" s="1292"/>
      <c r="B6" s="1261"/>
      <c r="C6" s="1261" t="s">
        <v>854</v>
      </c>
      <c r="D6" s="1261"/>
      <c r="E6" s="1261" t="s">
        <v>848</v>
      </c>
      <c r="F6" s="1261"/>
      <c r="G6" s="1261" t="s">
        <v>855</v>
      </c>
      <c r="H6" s="1261"/>
      <c r="I6" s="1261" t="s">
        <v>854</v>
      </c>
      <c r="J6" s="1261"/>
      <c r="K6" s="1261" t="s">
        <v>848</v>
      </c>
      <c r="L6" s="1261"/>
      <c r="M6" s="1261" t="s">
        <v>855</v>
      </c>
      <c r="N6" s="1261"/>
      <c r="O6" s="1261" t="s">
        <v>854</v>
      </c>
      <c r="P6" s="1261"/>
      <c r="Q6" s="1261" t="s">
        <v>848</v>
      </c>
      <c r="R6" s="1261"/>
      <c r="S6" s="1261" t="s">
        <v>855</v>
      </c>
      <c r="T6" s="1261"/>
      <c r="U6" s="1261" t="s">
        <v>854</v>
      </c>
      <c r="V6" s="1261"/>
      <c r="W6" s="1261" t="s">
        <v>848</v>
      </c>
      <c r="X6" s="1261"/>
      <c r="Y6" s="1261" t="s">
        <v>855</v>
      </c>
      <c r="Z6" s="1261"/>
    </row>
    <row r="7" spans="1:26" ht="22.5">
      <c r="A7" s="1293"/>
      <c r="B7" s="1261"/>
      <c r="C7" s="806" t="s">
        <v>4</v>
      </c>
      <c r="D7" s="806" t="s">
        <v>462</v>
      </c>
      <c r="E7" s="806" t="s">
        <v>4</v>
      </c>
      <c r="F7" s="806" t="s">
        <v>462</v>
      </c>
      <c r="G7" s="806" t="s">
        <v>4</v>
      </c>
      <c r="H7" s="806" t="s">
        <v>462</v>
      </c>
      <c r="I7" s="806" t="s">
        <v>4</v>
      </c>
      <c r="J7" s="806" t="s">
        <v>462</v>
      </c>
      <c r="K7" s="806" t="s">
        <v>4</v>
      </c>
      <c r="L7" s="806" t="s">
        <v>462</v>
      </c>
      <c r="M7" s="806" t="s">
        <v>4</v>
      </c>
      <c r="N7" s="806" t="s">
        <v>462</v>
      </c>
      <c r="O7" s="806" t="s">
        <v>4</v>
      </c>
      <c r="P7" s="806" t="s">
        <v>462</v>
      </c>
      <c r="Q7" s="806" t="s">
        <v>4</v>
      </c>
      <c r="R7" s="806" t="s">
        <v>462</v>
      </c>
      <c r="S7" s="806" t="s">
        <v>4</v>
      </c>
      <c r="T7" s="806" t="s">
        <v>462</v>
      </c>
      <c r="U7" s="806" t="s">
        <v>4</v>
      </c>
      <c r="V7" s="806" t="s">
        <v>462</v>
      </c>
      <c r="W7" s="806" t="s">
        <v>4</v>
      </c>
      <c r="X7" s="806" t="s">
        <v>462</v>
      </c>
      <c r="Y7" s="806" t="s">
        <v>4</v>
      </c>
      <c r="Z7" s="806" t="s">
        <v>462</v>
      </c>
    </row>
    <row r="8" spans="1:26">
      <c r="A8" s="1135"/>
      <c r="B8" s="669"/>
      <c r="C8" s="1136"/>
      <c r="D8" s="1137"/>
      <c r="E8" s="1136"/>
      <c r="F8" s="1137"/>
      <c r="G8" s="1136"/>
      <c r="H8" s="1137"/>
      <c r="I8" s="1136"/>
      <c r="J8" s="1137"/>
      <c r="K8" s="1136"/>
      <c r="L8" s="1137"/>
      <c r="M8" s="1136"/>
      <c r="N8" s="1137"/>
      <c r="O8" s="1136"/>
      <c r="P8" s="1137"/>
      <c r="Q8" s="1136"/>
      <c r="R8" s="1137"/>
      <c r="S8" s="1136"/>
      <c r="T8" s="1137"/>
      <c r="U8" s="1136"/>
      <c r="V8" s="1137"/>
      <c r="W8" s="1136"/>
      <c r="X8" s="1137"/>
      <c r="Y8" s="1136"/>
      <c r="Z8" s="1137"/>
    </row>
    <row r="9" spans="1:26">
      <c r="A9" s="1138" t="s">
        <v>7</v>
      </c>
      <c r="B9" s="648">
        <v>237186</v>
      </c>
      <c r="C9" s="648">
        <v>5741</v>
      </c>
      <c r="D9" s="672">
        <v>10.118617480656361</v>
      </c>
      <c r="E9" s="648">
        <v>49083</v>
      </c>
      <c r="F9" s="672">
        <v>86.509685037982265</v>
      </c>
      <c r="G9" s="648">
        <v>1913</v>
      </c>
      <c r="H9" s="672">
        <v>3.3716974813613696</v>
      </c>
      <c r="I9" s="648">
        <v>1392</v>
      </c>
      <c r="J9" s="672">
        <v>2.4534254542890883</v>
      </c>
      <c r="K9" s="648">
        <v>53204</v>
      </c>
      <c r="L9" s="672">
        <v>93.773022895112533</v>
      </c>
      <c r="M9" s="648">
        <v>2141</v>
      </c>
      <c r="N9" s="672">
        <v>3.7735516505983751</v>
      </c>
      <c r="O9" s="648">
        <v>4790</v>
      </c>
      <c r="P9" s="672">
        <v>8.4424625905493773</v>
      </c>
      <c r="Q9" s="648">
        <v>49837</v>
      </c>
      <c r="R9" s="672">
        <v>87.838623825722195</v>
      </c>
      <c r="S9" s="648">
        <v>2110</v>
      </c>
      <c r="T9" s="672">
        <v>3.7189135837284311</v>
      </c>
      <c r="U9" s="648">
        <v>848</v>
      </c>
      <c r="V9" s="672">
        <v>1.4946155066358813</v>
      </c>
      <c r="W9" s="648">
        <v>54116</v>
      </c>
      <c r="X9" s="672">
        <v>95.380439572060567</v>
      </c>
      <c r="Y9" s="648">
        <v>1773</v>
      </c>
      <c r="Z9" s="672">
        <v>3.1249449213035598</v>
      </c>
    </row>
    <row r="10" spans="1:26">
      <c r="A10" s="1089"/>
      <c r="B10" s="649"/>
      <c r="C10" s="650"/>
      <c r="D10" s="651"/>
      <c r="E10" s="650"/>
      <c r="F10" s="651"/>
      <c r="G10" s="650"/>
      <c r="H10" s="651"/>
      <c r="I10" s="650"/>
      <c r="J10" s="651"/>
      <c r="K10" s="650"/>
      <c r="L10" s="651"/>
      <c r="M10" s="650"/>
      <c r="N10" s="651"/>
      <c r="O10" s="650"/>
      <c r="P10" s="651"/>
      <c r="Q10" s="650"/>
      <c r="R10" s="651"/>
      <c r="S10" s="650"/>
      <c r="T10" s="651"/>
      <c r="U10" s="650"/>
      <c r="V10" s="651"/>
      <c r="W10" s="650"/>
      <c r="X10" s="651"/>
      <c r="Y10" s="650"/>
      <c r="Z10" s="651"/>
    </row>
    <row r="11" spans="1:26">
      <c r="A11" s="652" t="s">
        <v>8</v>
      </c>
      <c r="B11" s="653">
        <v>1523</v>
      </c>
      <c r="C11" s="653">
        <v>32</v>
      </c>
      <c r="D11" s="656">
        <v>9.6969696969696972</v>
      </c>
      <c r="E11" s="653">
        <v>295</v>
      </c>
      <c r="F11" s="656">
        <v>89.393939393939391</v>
      </c>
      <c r="G11" s="653">
        <v>3</v>
      </c>
      <c r="H11" s="656">
        <v>0.90909090909090906</v>
      </c>
      <c r="I11" s="653">
        <v>7</v>
      </c>
      <c r="J11" s="656">
        <v>2.1212121212121211</v>
      </c>
      <c r="K11" s="653">
        <v>320</v>
      </c>
      <c r="L11" s="656">
        <v>96.969696969696969</v>
      </c>
      <c r="M11" s="653">
        <v>3</v>
      </c>
      <c r="N11" s="656">
        <v>0.90909090909090906</v>
      </c>
      <c r="O11" s="653">
        <v>35</v>
      </c>
      <c r="P11" s="656">
        <v>10.606060606060606</v>
      </c>
      <c r="Q11" s="653">
        <v>292</v>
      </c>
      <c r="R11" s="656">
        <v>88.484848484848484</v>
      </c>
      <c r="S11" s="653">
        <v>3</v>
      </c>
      <c r="T11" s="656">
        <v>0.90909090909090906</v>
      </c>
      <c r="U11" s="653">
        <v>5</v>
      </c>
      <c r="V11" s="656">
        <v>1.5151515151515151</v>
      </c>
      <c r="W11" s="653">
        <v>322</v>
      </c>
      <c r="X11" s="656">
        <v>97.575757575757578</v>
      </c>
      <c r="Y11" s="653">
        <v>3</v>
      </c>
      <c r="Z11" s="656">
        <v>0.90909090909090906</v>
      </c>
    </row>
    <row r="12" spans="1:26">
      <c r="A12" s="657" t="s">
        <v>9</v>
      </c>
      <c r="B12" s="658">
        <v>4123</v>
      </c>
      <c r="C12" s="658">
        <v>109</v>
      </c>
      <c r="D12" s="651">
        <v>9.8464317976513094</v>
      </c>
      <c r="E12" s="658">
        <v>977</v>
      </c>
      <c r="F12" s="651">
        <v>88.256549232158989</v>
      </c>
      <c r="G12" s="658">
        <v>21</v>
      </c>
      <c r="H12" s="651">
        <v>1.8970189701897022</v>
      </c>
      <c r="I12" s="658">
        <v>29</v>
      </c>
      <c r="J12" s="651">
        <v>2.6196928635953025</v>
      </c>
      <c r="K12" s="658">
        <v>1053</v>
      </c>
      <c r="L12" s="651">
        <v>95.121951219512198</v>
      </c>
      <c r="M12" s="658">
        <v>25</v>
      </c>
      <c r="N12" s="651">
        <v>2.2583559168925023</v>
      </c>
      <c r="O12" s="658">
        <v>82</v>
      </c>
      <c r="P12" s="651">
        <v>7.4074074074074066</v>
      </c>
      <c r="Q12" s="658">
        <v>1004</v>
      </c>
      <c r="R12" s="651">
        <v>90.69557362240289</v>
      </c>
      <c r="S12" s="658">
        <v>21</v>
      </c>
      <c r="T12" s="651">
        <v>1.8970189701897022</v>
      </c>
      <c r="U12" s="658">
        <v>17</v>
      </c>
      <c r="V12" s="651">
        <v>1.5356820234869015</v>
      </c>
      <c r="W12" s="658">
        <v>1067</v>
      </c>
      <c r="X12" s="651">
        <v>96.386630532971992</v>
      </c>
      <c r="Y12" s="658">
        <v>23</v>
      </c>
      <c r="Z12" s="651">
        <v>2.0776874435411021</v>
      </c>
    </row>
    <row r="13" spans="1:26">
      <c r="A13" s="657" t="s">
        <v>22</v>
      </c>
      <c r="B13" s="658">
        <v>1431</v>
      </c>
      <c r="C13" s="658">
        <v>23</v>
      </c>
      <c r="D13" s="651">
        <v>7.7181208053691277</v>
      </c>
      <c r="E13" s="658">
        <v>272</v>
      </c>
      <c r="F13" s="651">
        <v>91.275167785234899</v>
      </c>
      <c r="G13" s="658">
        <v>3</v>
      </c>
      <c r="H13" s="651">
        <v>1.0067114093959733</v>
      </c>
      <c r="I13" s="658">
        <v>10</v>
      </c>
      <c r="J13" s="651">
        <v>3.3557046979865772</v>
      </c>
      <c r="K13" s="658">
        <v>283</v>
      </c>
      <c r="L13" s="651">
        <v>94.966442953020135</v>
      </c>
      <c r="M13" s="658">
        <v>5</v>
      </c>
      <c r="N13" s="651">
        <v>1.6778523489932886</v>
      </c>
      <c r="O13" s="658">
        <v>36</v>
      </c>
      <c r="P13" s="651">
        <v>12.080536912751677</v>
      </c>
      <c r="Q13" s="658">
        <v>259</v>
      </c>
      <c r="R13" s="651">
        <v>86.912751677852356</v>
      </c>
      <c r="S13" s="658">
        <v>3</v>
      </c>
      <c r="T13" s="651">
        <v>1.0067114093959733</v>
      </c>
      <c r="U13" s="658">
        <v>12</v>
      </c>
      <c r="V13" s="651">
        <v>4.026845637583893</v>
      </c>
      <c r="W13" s="658">
        <v>283</v>
      </c>
      <c r="X13" s="651">
        <v>94.966442953020135</v>
      </c>
      <c r="Y13" s="658">
        <v>3</v>
      </c>
      <c r="Z13" s="651">
        <v>1.0067114093959733</v>
      </c>
    </row>
    <row r="14" spans="1:26">
      <c r="A14" s="657" t="s">
        <v>10</v>
      </c>
      <c r="B14" s="658">
        <v>6228</v>
      </c>
      <c r="C14" s="658">
        <v>74</v>
      </c>
      <c r="D14" s="651">
        <v>5.7767369242779081</v>
      </c>
      <c r="E14" s="658">
        <v>958</v>
      </c>
      <c r="F14" s="651">
        <v>74.785323965651841</v>
      </c>
      <c r="G14" s="658">
        <v>249</v>
      </c>
      <c r="H14" s="651">
        <v>19.437939110070257</v>
      </c>
      <c r="I14" s="658">
        <v>27</v>
      </c>
      <c r="J14" s="651">
        <v>2.1077283372365341</v>
      </c>
      <c r="K14" s="658">
        <v>986</v>
      </c>
      <c r="L14" s="651">
        <v>76.971116315378609</v>
      </c>
      <c r="M14" s="658">
        <v>268</v>
      </c>
      <c r="N14" s="651">
        <v>20.921155347384854</v>
      </c>
      <c r="O14" s="658">
        <v>121</v>
      </c>
      <c r="P14" s="651">
        <v>9.4457455113192825</v>
      </c>
      <c r="Q14" s="658">
        <v>899</v>
      </c>
      <c r="R14" s="651">
        <v>70.179547228727557</v>
      </c>
      <c r="S14" s="658">
        <v>261</v>
      </c>
      <c r="T14" s="651">
        <v>20.374707259953162</v>
      </c>
      <c r="U14" s="658">
        <v>31</v>
      </c>
      <c r="V14" s="651">
        <v>2.419984387197502</v>
      </c>
      <c r="W14" s="658">
        <v>1025</v>
      </c>
      <c r="X14" s="651">
        <v>80.015612802498055</v>
      </c>
      <c r="Y14" s="658">
        <v>225</v>
      </c>
      <c r="Z14" s="651">
        <v>17.56440281030445</v>
      </c>
    </row>
    <row r="15" spans="1:26">
      <c r="A15" s="657" t="s">
        <v>11</v>
      </c>
      <c r="B15" s="658">
        <v>15904</v>
      </c>
      <c r="C15" s="658">
        <v>593</v>
      </c>
      <c r="D15" s="651">
        <v>11.917202572347266</v>
      </c>
      <c r="E15" s="658">
        <v>4352</v>
      </c>
      <c r="F15" s="651">
        <v>87.459807073954977</v>
      </c>
      <c r="G15" s="658">
        <v>31</v>
      </c>
      <c r="H15" s="651">
        <v>0.62299035369774924</v>
      </c>
      <c r="I15" s="658">
        <v>148</v>
      </c>
      <c r="J15" s="651">
        <v>2.9742765273311895</v>
      </c>
      <c r="K15" s="658">
        <v>4785</v>
      </c>
      <c r="L15" s="651">
        <v>96.161575562700961</v>
      </c>
      <c r="M15" s="658">
        <v>43</v>
      </c>
      <c r="N15" s="651">
        <v>0.86414790996784574</v>
      </c>
      <c r="O15" s="658">
        <v>366</v>
      </c>
      <c r="P15" s="651">
        <v>7.355305466237942</v>
      </c>
      <c r="Q15" s="658">
        <v>4582</v>
      </c>
      <c r="R15" s="651">
        <v>92.081993569131839</v>
      </c>
      <c r="S15" s="658">
        <v>28</v>
      </c>
      <c r="T15" s="651">
        <v>0.56270096463022512</v>
      </c>
      <c r="U15" s="658">
        <v>77</v>
      </c>
      <c r="V15" s="651">
        <v>1.547427652733119</v>
      </c>
      <c r="W15" s="658">
        <v>4867</v>
      </c>
      <c r="X15" s="651">
        <v>97.809485530546624</v>
      </c>
      <c r="Y15" s="658">
        <v>32</v>
      </c>
      <c r="Z15" s="651">
        <v>0.64308681672025725</v>
      </c>
    </row>
    <row r="16" spans="1:26">
      <c r="A16" s="657" t="s">
        <v>12</v>
      </c>
      <c r="B16" s="658">
        <v>11639</v>
      </c>
      <c r="C16" s="658">
        <v>233</v>
      </c>
      <c r="D16" s="651">
        <v>8.3903492978033842</v>
      </c>
      <c r="E16" s="658">
        <v>1942</v>
      </c>
      <c r="F16" s="651">
        <v>69.931580842635938</v>
      </c>
      <c r="G16" s="658">
        <v>602</v>
      </c>
      <c r="H16" s="651">
        <v>21.678069859560676</v>
      </c>
      <c r="I16" s="658">
        <v>60</v>
      </c>
      <c r="J16" s="651">
        <v>2.1606049693914295</v>
      </c>
      <c r="K16" s="658">
        <v>2065</v>
      </c>
      <c r="L16" s="651">
        <v>74.360821029888371</v>
      </c>
      <c r="M16" s="658">
        <v>652</v>
      </c>
      <c r="N16" s="651">
        <v>23.478574000720201</v>
      </c>
      <c r="O16" s="658">
        <v>160</v>
      </c>
      <c r="P16" s="651">
        <v>5.7616132517104788</v>
      </c>
      <c r="Q16" s="658">
        <v>1963</v>
      </c>
      <c r="R16" s="651">
        <v>70.687792581922935</v>
      </c>
      <c r="S16" s="658">
        <v>654</v>
      </c>
      <c r="T16" s="651">
        <v>23.550594166366583</v>
      </c>
      <c r="U16" s="658">
        <v>35</v>
      </c>
      <c r="V16" s="651">
        <v>1.2603528988116672</v>
      </c>
      <c r="W16" s="658">
        <v>2185</v>
      </c>
      <c r="X16" s="651">
        <v>78.682030968671228</v>
      </c>
      <c r="Y16" s="658">
        <v>557</v>
      </c>
      <c r="Z16" s="651">
        <v>20.057616132517104</v>
      </c>
    </row>
    <row r="17" spans="1:26">
      <c r="A17" s="657" t="s">
        <v>13</v>
      </c>
      <c r="B17" s="658">
        <v>2771</v>
      </c>
      <c r="C17" s="658">
        <v>63</v>
      </c>
      <c r="D17" s="651">
        <v>11.39240506329114</v>
      </c>
      <c r="E17" s="658">
        <v>489</v>
      </c>
      <c r="F17" s="651">
        <v>88.426763110307419</v>
      </c>
      <c r="G17" s="658">
        <v>1</v>
      </c>
      <c r="H17" s="651">
        <v>0.18083182640144665</v>
      </c>
      <c r="I17" s="658">
        <v>18</v>
      </c>
      <c r="J17" s="651">
        <v>3.2549728752260392</v>
      </c>
      <c r="K17" s="658">
        <v>531</v>
      </c>
      <c r="L17" s="651">
        <v>96.021699819168177</v>
      </c>
      <c r="M17" s="658">
        <v>4</v>
      </c>
      <c r="N17" s="651">
        <v>0.72332730560578662</v>
      </c>
      <c r="O17" s="658">
        <v>63</v>
      </c>
      <c r="P17" s="651">
        <v>11.39240506329114</v>
      </c>
      <c r="Q17" s="658">
        <v>489</v>
      </c>
      <c r="R17" s="651">
        <v>88.426763110307419</v>
      </c>
      <c r="S17" s="658">
        <v>1</v>
      </c>
      <c r="T17" s="651">
        <v>0.18083182640144665</v>
      </c>
      <c r="U17" s="658">
        <v>10</v>
      </c>
      <c r="V17" s="651">
        <v>1.8083182640144666</v>
      </c>
      <c r="W17" s="658">
        <v>542</v>
      </c>
      <c r="X17" s="651">
        <v>98.010849909584081</v>
      </c>
      <c r="Y17" s="658">
        <v>1</v>
      </c>
      <c r="Z17" s="651">
        <v>0.18083182640144699</v>
      </c>
    </row>
    <row r="18" spans="1:26">
      <c r="A18" s="657" t="s">
        <v>14</v>
      </c>
      <c r="B18" s="658">
        <v>4395</v>
      </c>
      <c r="C18" s="658">
        <v>103</v>
      </c>
      <c r="D18" s="651">
        <v>10.177865612648221</v>
      </c>
      <c r="E18" s="658">
        <v>902</v>
      </c>
      <c r="F18" s="651">
        <v>89.130434782608702</v>
      </c>
      <c r="G18" s="658">
        <v>7</v>
      </c>
      <c r="H18" s="651">
        <v>0.69169960474308301</v>
      </c>
      <c r="I18" s="658">
        <v>25</v>
      </c>
      <c r="J18" s="651">
        <v>2.4703557312252964</v>
      </c>
      <c r="K18" s="658">
        <v>979</v>
      </c>
      <c r="L18" s="651">
        <v>96.739130434782609</v>
      </c>
      <c r="M18" s="658">
        <v>8</v>
      </c>
      <c r="N18" s="651">
        <v>0.79051383399209485</v>
      </c>
      <c r="O18" s="658">
        <v>82</v>
      </c>
      <c r="P18" s="651">
        <v>8.1027667984189726</v>
      </c>
      <c r="Q18" s="658">
        <v>922</v>
      </c>
      <c r="R18" s="651">
        <v>91.106719367588937</v>
      </c>
      <c r="S18" s="658">
        <v>8</v>
      </c>
      <c r="T18" s="651">
        <v>0.79051383399209485</v>
      </c>
      <c r="U18" s="658">
        <v>12</v>
      </c>
      <c r="V18" s="651">
        <v>1.1857707509881423</v>
      </c>
      <c r="W18" s="658">
        <v>993</v>
      </c>
      <c r="X18" s="651">
        <v>98.122529644268781</v>
      </c>
      <c r="Y18" s="658">
        <v>7</v>
      </c>
      <c r="Z18" s="651">
        <v>0.69169960474308301</v>
      </c>
    </row>
    <row r="19" spans="1:26">
      <c r="A19" s="657" t="s">
        <v>15</v>
      </c>
      <c r="B19" s="658">
        <v>7800</v>
      </c>
      <c r="C19" s="658">
        <v>206</v>
      </c>
      <c r="D19" s="651">
        <v>11.47632311977716</v>
      </c>
      <c r="E19" s="658">
        <v>1583</v>
      </c>
      <c r="F19" s="651">
        <v>88.189415041782723</v>
      </c>
      <c r="G19" s="658">
        <v>6</v>
      </c>
      <c r="H19" s="651">
        <v>0.33426183844011143</v>
      </c>
      <c r="I19" s="658">
        <v>49</v>
      </c>
      <c r="J19" s="651">
        <v>2.7298050139275767</v>
      </c>
      <c r="K19" s="658">
        <v>1732</v>
      </c>
      <c r="L19" s="651">
        <v>96.490250696378837</v>
      </c>
      <c r="M19" s="658">
        <v>14</v>
      </c>
      <c r="N19" s="651">
        <v>0.77994428969359331</v>
      </c>
      <c r="O19" s="658">
        <v>195</v>
      </c>
      <c r="P19" s="651">
        <v>10.863509749303621</v>
      </c>
      <c r="Q19" s="658">
        <v>1594</v>
      </c>
      <c r="R19" s="651">
        <v>88.80222841225627</v>
      </c>
      <c r="S19" s="658">
        <v>6</v>
      </c>
      <c r="T19" s="651">
        <v>0.33426183844011143</v>
      </c>
      <c r="U19" s="658">
        <v>31</v>
      </c>
      <c r="V19" s="651">
        <v>1.727019498607242</v>
      </c>
      <c r="W19" s="658">
        <v>1760</v>
      </c>
      <c r="X19" s="651">
        <v>98.050139275766014</v>
      </c>
      <c r="Y19" s="658">
        <v>4</v>
      </c>
      <c r="Z19" s="651">
        <v>0.22284122562674097</v>
      </c>
    </row>
    <row r="20" spans="1:26">
      <c r="A20" s="657" t="s">
        <v>16</v>
      </c>
      <c r="B20" s="658">
        <v>9238</v>
      </c>
      <c r="C20" s="658">
        <v>204</v>
      </c>
      <c r="D20" s="651">
        <v>7.7010192525481314</v>
      </c>
      <c r="E20" s="658">
        <v>2415</v>
      </c>
      <c r="F20" s="651">
        <v>91.166477916194793</v>
      </c>
      <c r="G20" s="658">
        <v>30</v>
      </c>
      <c r="H20" s="651">
        <v>1.1325028312570782</v>
      </c>
      <c r="I20" s="658">
        <v>69</v>
      </c>
      <c r="J20" s="651">
        <v>2.6047565118912797</v>
      </c>
      <c r="K20" s="658">
        <v>2545</v>
      </c>
      <c r="L20" s="651">
        <v>96.073990184975457</v>
      </c>
      <c r="M20" s="658">
        <v>35</v>
      </c>
      <c r="N20" s="651">
        <v>1.3212533031332578</v>
      </c>
      <c r="O20" s="658">
        <v>222</v>
      </c>
      <c r="P20" s="651">
        <v>8.380520951302378</v>
      </c>
      <c r="Q20" s="658">
        <v>2397</v>
      </c>
      <c r="R20" s="651">
        <v>90.486976217440542</v>
      </c>
      <c r="S20" s="658">
        <v>30</v>
      </c>
      <c r="T20" s="651">
        <v>1.1325028312570782</v>
      </c>
      <c r="U20" s="658">
        <v>48</v>
      </c>
      <c r="V20" s="651">
        <v>1.8120045300113252</v>
      </c>
      <c r="W20" s="658">
        <v>2573</v>
      </c>
      <c r="X20" s="651">
        <v>97.130992827482075</v>
      </c>
      <c r="Y20" s="658">
        <v>28</v>
      </c>
      <c r="Z20" s="651">
        <v>1.0570026425066064</v>
      </c>
    </row>
    <row r="21" spans="1:26" ht="11.25" customHeight="1">
      <c r="A21" s="657" t="s">
        <v>17</v>
      </c>
      <c r="B21" s="658">
        <v>4950</v>
      </c>
      <c r="C21" s="658">
        <v>121</v>
      </c>
      <c r="D21" s="651">
        <v>12.14859437751004</v>
      </c>
      <c r="E21" s="658">
        <v>864</v>
      </c>
      <c r="F21" s="651">
        <v>86.746987951807228</v>
      </c>
      <c r="G21" s="658">
        <v>11</v>
      </c>
      <c r="H21" s="651">
        <v>1.1044176706827309</v>
      </c>
      <c r="I21" s="658">
        <v>29</v>
      </c>
      <c r="J21" s="651">
        <v>2.9116465863453813</v>
      </c>
      <c r="K21" s="658">
        <v>953</v>
      </c>
      <c r="L21" s="651">
        <v>95.682730923694777</v>
      </c>
      <c r="M21" s="658">
        <v>14</v>
      </c>
      <c r="N21" s="651">
        <v>1.4056224899598393</v>
      </c>
      <c r="O21" s="658">
        <v>107</v>
      </c>
      <c r="P21" s="651">
        <v>10.742971887550201</v>
      </c>
      <c r="Q21" s="658">
        <v>877</v>
      </c>
      <c r="R21" s="651">
        <v>88.052208835341361</v>
      </c>
      <c r="S21" s="658">
        <v>12</v>
      </c>
      <c r="T21" s="651">
        <v>1.2048192771084338</v>
      </c>
      <c r="U21" s="658">
        <v>21</v>
      </c>
      <c r="V21" s="651">
        <v>2.1084337349397591</v>
      </c>
      <c r="W21" s="658">
        <v>962</v>
      </c>
      <c r="X21" s="651">
        <v>96.586345381526101</v>
      </c>
      <c r="Y21" s="658">
        <v>13</v>
      </c>
      <c r="Z21" s="651">
        <v>1.3052208835341366</v>
      </c>
    </row>
    <row r="22" spans="1:26">
      <c r="A22" s="657" t="s">
        <v>18</v>
      </c>
      <c r="B22" s="658">
        <v>3787</v>
      </c>
      <c r="C22" s="658">
        <v>79</v>
      </c>
      <c r="D22" s="651">
        <v>10.575635876840696</v>
      </c>
      <c r="E22" s="658">
        <v>664</v>
      </c>
      <c r="F22" s="651">
        <v>88.888888888888886</v>
      </c>
      <c r="G22" s="658">
        <v>4</v>
      </c>
      <c r="H22" s="651">
        <v>0.53547523427041499</v>
      </c>
      <c r="I22" s="658">
        <v>17</v>
      </c>
      <c r="J22" s="651">
        <v>2.2757697456492636</v>
      </c>
      <c r="K22" s="658">
        <v>727</v>
      </c>
      <c r="L22" s="651">
        <v>97.32262382864792</v>
      </c>
      <c r="M22" s="658">
        <v>3</v>
      </c>
      <c r="N22" s="651">
        <v>0.40160642570281119</v>
      </c>
      <c r="O22" s="658">
        <v>53</v>
      </c>
      <c r="P22" s="651">
        <v>7.0950468540829998</v>
      </c>
      <c r="Q22" s="658">
        <v>691</v>
      </c>
      <c r="R22" s="651">
        <v>92.503346720214196</v>
      </c>
      <c r="S22" s="658">
        <v>3</v>
      </c>
      <c r="T22" s="651">
        <v>0.40160642570281119</v>
      </c>
      <c r="U22" s="658">
        <v>9</v>
      </c>
      <c r="V22" s="651">
        <v>1.2048192771084338</v>
      </c>
      <c r="W22" s="658">
        <v>733</v>
      </c>
      <c r="X22" s="651">
        <v>98.125836680053553</v>
      </c>
      <c r="Y22" s="658">
        <v>5</v>
      </c>
      <c r="Z22" s="651">
        <v>0.66934404283801874</v>
      </c>
    </row>
    <row r="23" spans="1:26">
      <c r="A23" s="657" t="s">
        <v>154</v>
      </c>
      <c r="B23" s="658">
        <v>24759</v>
      </c>
      <c r="C23" s="658">
        <v>641</v>
      </c>
      <c r="D23" s="651">
        <v>11.489514249865568</v>
      </c>
      <c r="E23" s="658">
        <v>4910</v>
      </c>
      <c r="F23" s="651">
        <v>88.008603692417992</v>
      </c>
      <c r="G23" s="658">
        <v>28</v>
      </c>
      <c r="H23" s="651">
        <v>0.50188205771643668</v>
      </c>
      <c r="I23" s="658">
        <v>128</v>
      </c>
      <c r="J23" s="651">
        <v>2.2943179781322818</v>
      </c>
      <c r="K23" s="658">
        <v>5407</v>
      </c>
      <c r="L23" s="651">
        <v>96.917010216884748</v>
      </c>
      <c r="M23" s="658">
        <v>44</v>
      </c>
      <c r="N23" s="651">
        <v>0.78867180498297174</v>
      </c>
      <c r="O23" s="658">
        <v>634</v>
      </c>
      <c r="P23" s="651">
        <v>11.364043735436459</v>
      </c>
      <c r="Q23" s="658">
        <v>4916</v>
      </c>
      <c r="R23" s="651">
        <v>88.116149847642944</v>
      </c>
      <c r="S23" s="658">
        <v>29</v>
      </c>
      <c r="T23" s="651">
        <v>0.51980641692059504</v>
      </c>
      <c r="U23" s="658">
        <v>86</v>
      </c>
      <c r="V23" s="651">
        <v>1.5414948915576268</v>
      </c>
      <c r="W23" s="658">
        <v>5472</v>
      </c>
      <c r="X23" s="651">
        <v>98.082093565155049</v>
      </c>
      <c r="Y23" s="658">
        <v>21</v>
      </c>
      <c r="Z23" s="651">
        <v>0.37641154328732745</v>
      </c>
    </row>
    <row r="24" spans="1:26">
      <c r="A24" s="657" t="s">
        <v>34</v>
      </c>
      <c r="B24" s="658">
        <v>10644</v>
      </c>
      <c r="C24" s="658">
        <v>165</v>
      </c>
      <c r="D24" s="651">
        <v>5.9523809523809526</v>
      </c>
      <c r="E24" s="658">
        <v>2134</v>
      </c>
      <c r="F24" s="651">
        <v>76.984126984126988</v>
      </c>
      <c r="G24" s="658">
        <v>473</v>
      </c>
      <c r="H24" s="651">
        <v>17.063492063492063</v>
      </c>
      <c r="I24" s="658">
        <v>64</v>
      </c>
      <c r="J24" s="651">
        <v>2.3088023088023086</v>
      </c>
      <c r="K24" s="658">
        <v>2194</v>
      </c>
      <c r="L24" s="651">
        <v>79.148629148629155</v>
      </c>
      <c r="M24" s="658">
        <v>514</v>
      </c>
      <c r="N24" s="651">
        <v>18.542568542568542</v>
      </c>
      <c r="O24" s="658">
        <v>231</v>
      </c>
      <c r="P24" s="651">
        <v>8.3333333333333339</v>
      </c>
      <c r="Q24" s="658">
        <v>1998</v>
      </c>
      <c r="R24" s="651">
        <v>72.077922077922082</v>
      </c>
      <c r="S24" s="658">
        <v>543</v>
      </c>
      <c r="T24" s="651">
        <v>19.588744588744589</v>
      </c>
      <c r="U24" s="658">
        <v>44</v>
      </c>
      <c r="V24" s="651">
        <v>1.5873015873015872</v>
      </c>
      <c r="W24" s="658">
        <v>2284</v>
      </c>
      <c r="X24" s="651">
        <v>82.395382395382398</v>
      </c>
      <c r="Y24" s="658">
        <v>444</v>
      </c>
      <c r="Z24" s="651">
        <v>16.017316017316016</v>
      </c>
    </row>
    <row r="25" spans="1:26">
      <c r="A25" s="657" t="s">
        <v>202</v>
      </c>
      <c r="B25" s="658">
        <v>4774</v>
      </c>
      <c r="C25" s="658">
        <v>132</v>
      </c>
      <c r="D25" s="651">
        <v>9.4218415417558887</v>
      </c>
      <c r="E25" s="658">
        <v>1044</v>
      </c>
      <c r="F25" s="651">
        <v>74.518201284796575</v>
      </c>
      <c r="G25" s="658">
        <v>225</v>
      </c>
      <c r="H25" s="651">
        <v>16.059957173447536</v>
      </c>
      <c r="I25" s="658">
        <v>43</v>
      </c>
      <c r="J25" s="651">
        <v>3.0692362598144181</v>
      </c>
      <c r="K25" s="658">
        <v>1124</v>
      </c>
      <c r="L25" s="651">
        <v>80.228408279800149</v>
      </c>
      <c r="M25" s="658">
        <v>234</v>
      </c>
      <c r="N25" s="651">
        <v>16.702355460385441</v>
      </c>
      <c r="O25" s="658">
        <v>84</v>
      </c>
      <c r="P25" s="651">
        <v>5.9957173447537473</v>
      </c>
      <c r="Q25" s="658">
        <v>1051</v>
      </c>
      <c r="R25" s="651">
        <v>75.017844396859388</v>
      </c>
      <c r="S25" s="658">
        <v>266</v>
      </c>
      <c r="T25" s="651">
        <v>18.986438258386865</v>
      </c>
      <c r="U25" s="658">
        <v>19</v>
      </c>
      <c r="V25" s="651">
        <v>1.3561741613133476</v>
      </c>
      <c r="W25" s="658">
        <v>1176</v>
      </c>
      <c r="X25" s="651">
        <v>83.940042826552457</v>
      </c>
      <c r="Y25" s="658">
        <v>206</v>
      </c>
      <c r="Z25" s="651">
        <v>14.703783012134188</v>
      </c>
    </row>
    <row r="26" spans="1:26">
      <c r="A26" s="657" t="s">
        <v>179</v>
      </c>
      <c r="B26" s="658">
        <v>14114</v>
      </c>
      <c r="C26" s="658">
        <v>392</v>
      </c>
      <c r="D26" s="651">
        <v>10.302233902759527</v>
      </c>
      <c r="E26" s="658">
        <v>3398</v>
      </c>
      <c r="F26" s="651">
        <v>89.303547963206313</v>
      </c>
      <c r="G26" s="658">
        <v>15</v>
      </c>
      <c r="H26" s="651">
        <v>0.39421813403416556</v>
      </c>
      <c r="I26" s="658">
        <v>98</v>
      </c>
      <c r="J26" s="651">
        <v>2.5755584756898817</v>
      </c>
      <c r="K26" s="658">
        <v>3686</v>
      </c>
      <c r="L26" s="651">
        <v>96.872536136662291</v>
      </c>
      <c r="M26" s="658">
        <v>21</v>
      </c>
      <c r="N26" s="651">
        <v>0.55190538764783181</v>
      </c>
      <c r="O26" s="658">
        <v>278</v>
      </c>
      <c r="P26" s="651">
        <v>7.3061760840998673</v>
      </c>
      <c r="Q26" s="658">
        <v>3512</v>
      </c>
      <c r="R26" s="651">
        <v>92.299605781865964</v>
      </c>
      <c r="S26" s="658">
        <v>15</v>
      </c>
      <c r="T26" s="651">
        <v>0.39421813403416556</v>
      </c>
      <c r="U26" s="658">
        <v>41</v>
      </c>
      <c r="V26" s="651">
        <v>1.0775295663600526</v>
      </c>
      <c r="W26" s="658">
        <v>3749</v>
      </c>
      <c r="X26" s="651">
        <v>98.528252299605782</v>
      </c>
      <c r="Y26" s="658">
        <v>15</v>
      </c>
      <c r="Z26" s="651">
        <v>0.39421813403416556</v>
      </c>
    </row>
    <row r="27" spans="1:26">
      <c r="A27" s="657" t="s">
        <v>19</v>
      </c>
      <c r="B27" s="658">
        <v>11204</v>
      </c>
      <c r="C27" s="658">
        <v>223</v>
      </c>
      <c r="D27" s="651">
        <v>8.8072669826224335</v>
      </c>
      <c r="E27" s="658">
        <v>2287</v>
      </c>
      <c r="F27" s="651">
        <v>90.32385466034755</v>
      </c>
      <c r="G27" s="658">
        <v>22</v>
      </c>
      <c r="H27" s="651">
        <v>0.86887835703001581</v>
      </c>
      <c r="I27" s="658">
        <v>65</v>
      </c>
      <c r="J27" s="651">
        <v>2.5671406003159558</v>
      </c>
      <c r="K27" s="658">
        <v>2435</v>
      </c>
      <c r="L27" s="651">
        <v>96.169036334913116</v>
      </c>
      <c r="M27" s="658">
        <v>32</v>
      </c>
      <c r="N27" s="651">
        <v>1.2638230647709321</v>
      </c>
      <c r="O27" s="658">
        <v>214</v>
      </c>
      <c r="P27" s="651">
        <v>8.4518167456556075</v>
      </c>
      <c r="Q27" s="658">
        <v>2295</v>
      </c>
      <c r="R27" s="651">
        <v>90.639810426540279</v>
      </c>
      <c r="S27" s="658">
        <v>23</v>
      </c>
      <c r="T27" s="651">
        <v>0.90837282780410733</v>
      </c>
      <c r="U27" s="658">
        <v>39</v>
      </c>
      <c r="V27" s="651">
        <v>1.5402843601895735</v>
      </c>
      <c r="W27" s="658">
        <v>2475</v>
      </c>
      <c r="X27" s="651">
        <v>97.748815165876778</v>
      </c>
      <c r="Y27" s="658">
        <v>18</v>
      </c>
      <c r="Z27" s="651">
        <v>0.7109004739336493</v>
      </c>
    </row>
    <row r="28" spans="1:26">
      <c r="A28" s="657" t="s">
        <v>23</v>
      </c>
      <c r="B28" s="658">
        <v>3948</v>
      </c>
      <c r="C28" s="658">
        <v>154</v>
      </c>
      <c r="D28" s="651">
        <v>11.382113821138212</v>
      </c>
      <c r="E28" s="658">
        <v>1187</v>
      </c>
      <c r="F28" s="651">
        <v>87.7309682187731</v>
      </c>
      <c r="G28" s="658">
        <v>12</v>
      </c>
      <c r="H28" s="651">
        <v>0.88691796008869184</v>
      </c>
      <c r="I28" s="658">
        <v>43</v>
      </c>
      <c r="J28" s="651">
        <v>3.1781226903178124</v>
      </c>
      <c r="K28" s="658">
        <v>1294</v>
      </c>
      <c r="L28" s="651">
        <v>95.639320029563933</v>
      </c>
      <c r="M28" s="658">
        <v>16</v>
      </c>
      <c r="N28" s="651">
        <v>1.1825572801182558</v>
      </c>
      <c r="O28" s="658">
        <v>140</v>
      </c>
      <c r="P28" s="651">
        <v>10.347376201034738</v>
      </c>
      <c r="Q28" s="658">
        <v>1200</v>
      </c>
      <c r="R28" s="651">
        <v>88.691796008869176</v>
      </c>
      <c r="S28" s="658">
        <v>13</v>
      </c>
      <c r="T28" s="651">
        <v>0.96082779009608266</v>
      </c>
      <c r="U28" s="658">
        <v>37</v>
      </c>
      <c r="V28" s="651">
        <v>2.7346637102734666</v>
      </c>
      <c r="W28" s="658">
        <v>1304</v>
      </c>
      <c r="X28" s="651">
        <v>96.378418329637839</v>
      </c>
      <c r="Y28" s="658">
        <v>12</v>
      </c>
      <c r="Z28" s="651">
        <v>0.88691796008869184</v>
      </c>
    </row>
    <row r="29" spans="1:26">
      <c r="A29" s="657" t="s">
        <v>156</v>
      </c>
      <c r="B29" s="658">
        <v>12528</v>
      </c>
      <c r="C29" s="658">
        <v>273</v>
      </c>
      <c r="D29" s="651">
        <v>7.8111587982832615</v>
      </c>
      <c r="E29" s="658">
        <v>3200</v>
      </c>
      <c r="F29" s="651">
        <v>91.559370529327609</v>
      </c>
      <c r="G29" s="658">
        <v>22</v>
      </c>
      <c r="H29" s="651">
        <v>0.62947067238912735</v>
      </c>
      <c r="I29" s="658">
        <v>58</v>
      </c>
      <c r="J29" s="651">
        <v>1.6595135908440628</v>
      </c>
      <c r="K29" s="658">
        <v>3415</v>
      </c>
      <c r="L29" s="651">
        <v>97.711015736766811</v>
      </c>
      <c r="M29" s="658">
        <v>22</v>
      </c>
      <c r="N29" s="651">
        <v>0.62947067238912735</v>
      </c>
      <c r="O29" s="658">
        <v>280</v>
      </c>
      <c r="P29" s="651">
        <v>8.0114449213161656</v>
      </c>
      <c r="Q29" s="658">
        <v>3190</v>
      </c>
      <c r="R29" s="651">
        <v>91.273247496423465</v>
      </c>
      <c r="S29" s="658">
        <v>25</v>
      </c>
      <c r="T29" s="651">
        <v>0.71530758226037194</v>
      </c>
      <c r="U29" s="658">
        <v>37</v>
      </c>
      <c r="V29" s="651">
        <v>1.0586552217453504</v>
      </c>
      <c r="W29" s="658">
        <v>3436</v>
      </c>
      <c r="X29" s="651">
        <v>98.311874105865527</v>
      </c>
      <c r="Y29" s="658">
        <v>22</v>
      </c>
      <c r="Z29" s="651">
        <v>0.62947067238912735</v>
      </c>
    </row>
    <row r="30" spans="1:26">
      <c r="A30" s="657" t="s">
        <v>24</v>
      </c>
      <c r="B30" s="658">
        <v>3770</v>
      </c>
      <c r="C30" s="658">
        <v>169</v>
      </c>
      <c r="D30" s="651">
        <v>13.863822805578344</v>
      </c>
      <c r="E30" s="658">
        <v>1043</v>
      </c>
      <c r="F30" s="651">
        <v>85.561936013125518</v>
      </c>
      <c r="G30" s="658">
        <v>7</v>
      </c>
      <c r="H30" s="651">
        <v>0.57424118129614443</v>
      </c>
      <c r="I30" s="658">
        <v>39</v>
      </c>
      <c r="J30" s="651">
        <v>3.1993437243642329</v>
      </c>
      <c r="K30" s="658">
        <v>1169</v>
      </c>
      <c r="L30" s="651">
        <v>95.898277276456113</v>
      </c>
      <c r="M30" s="658">
        <v>11</v>
      </c>
      <c r="N30" s="651">
        <v>0.90237899917965558</v>
      </c>
      <c r="O30" s="658">
        <v>138</v>
      </c>
      <c r="P30" s="651">
        <v>11.320754716981131</v>
      </c>
      <c r="Q30" s="658">
        <v>1074</v>
      </c>
      <c r="R30" s="651">
        <v>88.105004101722727</v>
      </c>
      <c r="S30" s="658">
        <v>7</v>
      </c>
      <c r="T30" s="651">
        <v>0.57424118129614443</v>
      </c>
      <c r="U30" s="658">
        <v>18</v>
      </c>
      <c r="V30" s="651">
        <v>1.4766201804757999</v>
      </c>
      <c r="W30" s="658">
        <v>1195</v>
      </c>
      <c r="X30" s="651">
        <v>98.031173092698936</v>
      </c>
      <c r="Y30" s="658">
        <v>6</v>
      </c>
      <c r="Z30" s="651">
        <v>0.49220672682526662</v>
      </c>
    </row>
    <row r="31" spans="1:26">
      <c r="A31" s="657" t="s">
        <v>47</v>
      </c>
      <c r="B31" s="658">
        <v>11434</v>
      </c>
      <c r="C31" s="658">
        <v>294</v>
      </c>
      <c r="D31" s="651">
        <v>10.860731437015145</v>
      </c>
      <c r="E31" s="658">
        <v>2397</v>
      </c>
      <c r="F31" s="651">
        <v>88.548208348725524</v>
      </c>
      <c r="G31" s="658">
        <v>16</v>
      </c>
      <c r="H31" s="651">
        <v>0.59106021425932764</v>
      </c>
      <c r="I31" s="658">
        <v>57</v>
      </c>
      <c r="J31" s="651">
        <v>2.105652013298855</v>
      </c>
      <c r="K31" s="658">
        <v>2628</v>
      </c>
      <c r="L31" s="651">
        <v>97.081640192094568</v>
      </c>
      <c r="M31" s="658">
        <v>22</v>
      </c>
      <c r="N31" s="651">
        <v>0.8127077946065755</v>
      </c>
      <c r="O31" s="658">
        <v>236</v>
      </c>
      <c r="P31" s="651">
        <v>8.7181381603250827</v>
      </c>
      <c r="Q31" s="658">
        <v>2455</v>
      </c>
      <c r="R31" s="651">
        <v>90.690801625415588</v>
      </c>
      <c r="S31" s="658">
        <v>16</v>
      </c>
      <c r="T31" s="651">
        <v>0.59106021425932764</v>
      </c>
      <c r="U31" s="658">
        <v>38</v>
      </c>
      <c r="V31" s="651">
        <v>1.4037680088659032</v>
      </c>
      <c r="W31" s="658">
        <v>2654</v>
      </c>
      <c r="X31" s="651">
        <v>98.042113040265974</v>
      </c>
      <c r="Y31" s="658">
        <v>15</v>
      </c>
      <c r="Z31" s="651">
        <v>0.55411895086811969</v>
      </c>
    </row>
    <row r="32" spans="1:26">
      <c r="A32" s="657" t="s">
        <v>20</v>
      </c>
      <c r="B32" s="658">
        <v>2269</v>
      </c>
      <c r="C32" s="658">
        <v>43</v>
      </c>
      <c r="D32" s="651">
        <v>8.0373831775700939</v>
      </c>
      <c r="E32" s="658">
        <v>489</v>
      </c>
      <c r="F32" s="651">
        <v>91.401869158878512</v>
      </c>
      <c r="G32" s="658">
        <v>3</v>
      </c>
      <c r="H32" s="651">
        <v>0.56074766355140182</v>
      </c>
      <c r="I32" s="658">
        <v>16</v>
      </c>
      <c r="J32" s="651">
        <v>2.9906542056074765</v>
      </c>
      <c r="K32" s="658">
        <v>515</v>
      </c>
      <c r="L32" s="651">
        <v>96.261682242990659</v>
      </c>
      <c r="M32" s="658">
        <v>4</v>
      </c>
      <c r="N32" s="651">
        <v>0.74766355140186913</v>
      </c>
      <c r="O32" s="658">
        <v>58</v>
      </c>
      <c r="P32" s="651">
        <v>10.841121495327103</v>
      </c>
      <c r="Q32" s="658">
        <v>475</v>
      </c>
      <c r="R32" s="651">
        <v>88.785046728971963</v>
      </c>
      <c r="S32" s="658">
        <v>2</v>
      </c>
      <c r="T32" s="651">
        <v>0.37383177570093457</v>
      </c>
      <c r="U32" s="658">
        <v>18</v>
      </c>
      <c r="V32" s="651">
        <v>3.3644859813084111</v>
      </c>
      <c r="W32" s="658">
        <v>515</v>
      </c>
      <c r="X32" s="651">
        <v>96.261682242990659</v>
      </c>
      <c r="Y32" s="658">
        <v>2</v>
      </c>
      <c r="Z32" s="651">
        <v>0.37383177570093457</v>
      </c>
    </row>
    <row r="33" spans="1:26">
      <c r="A33" s="657" t="s">
        <v>25</v>
      </c>
      <c r="B33" s="658">
        <v>1117</v>
      </c>
      <c r="C33" s="658">
        <v>18</v>
      </c>
      <c r="D33" s="651">
        <v>9.7297297297297298</v>
      </c>
      <c r="E33" s="658">
        <v>164</v>
      </c>
      <c r="F33" s="651">
        <v>88.648648648648646</v>
      </c>
      <c r="G33" s="658">
        <v>3</v>
      </c>
      <c r="H33" s="651">
        <v>1.6216216216216217</v>
      </c>
      <c r="I33" s="658">
        <v>9</v>
      </c>
      <c r="J33" s="651">
        <v>4.8648648648648649</v>
      </c>
      <c r="K33" s="658">
        <v>173</v>
      </c>
      <c r="L33" s="651">
        <v>93.513513513513516</v>
      </c>
      <c r="M33" s="658">
        <v>3</v>
      </c>
      <c r="N33" s="651">
        <v>1.6216216216216217</v>
      </c>
      <c r="O33" s="658">
        <v>26</v>
      </c>
      <c r="P33" s="651">
        <v>14.054054054054054</v>
      </c>
      <c r="Q33" s="658">
        <v>156</v>
      </c>
      <c r="R33" s="651">
        <v>84.324324324324323</v>
      </c>
      <c r="S33" s="658">
        <v>3</v>
      </c>
      <c r="T33" s="651">
        <v>1.6216216216216217</v>
      </c>
      <c r="U33" s="658">
        <v>4</v>
      </c>
      <c r="V33" s="651">
        <v>2.1621621621621623</v>
      </c>
      <c r="W33" s="658">
        <v>178</v>
      </c>
      <c r="X33" s="651">
        <v>96.21621621621621</v>
      </c>
      <c r="Y33" s="658">
        <v>3</v>
      </c>
      <c r="Z33" s="651">
        <v>1.6216216216216217</v>
      </c>
    </row>
    <row r="34" spans="1:26" ht="11.25" customHeight="1">
      <c r="A34" s="657" t="s">
        <v>26</v>
      </c>
      <c r="B34" s="658">
        <v>9848</v>
      </c>
      <c r="C34" s="658">
        <v>230</v>
      </c>
      <c r="D34" s="651">
        <v>11.669203450025368</v>
      </c>
      <c r="E34" s="658">
        <v>1734</v>
      </c>
      <c r="F34" s="651">
        <v>87.975646879756468</v>
      </c>
      <c r="G34" s="658">
        <v>7</v>
      </c>
      <c r="H34" s="651">
        <v>0.35514967021816335</v>
      </c>
      <c r="I34" s="658">
        <v>55</v>
      </c>
      <c r="J34" s="651">
        <v>2.7904616945712837</v>
      </c>
      <c r="K34" s="658">
        <v>1904</v>
      </c>
      <c r="L34" s="651">
        <v>96.600710299340435</v>
      </c>
      <c r="M34" s="658">
        <v>12</v>
      </c>
      <c r="N34" s="651">
        <v>0.60882800608828003</v>
      </c>
      <c r="O34" s="658">
        <v>154</v>
      </c>
      <c r="P34" s="651">
        <v>7.8132927447995932</v>
      </c>
      <c r="Q34" s="658">
        <v>1807</v>
      </c>
      <c r="R34" s="651">
        <v>91.679350583460177</v>
      </c>
      <c r="S34" s="658">
        <v>10</v>
      </c>
      <c r="T34" s="651">
        <v>0.50735667174023336</v>
      </c>
      <c r="U34" s="658">
        <v>19</v>
      </c>
      <c r="V34" s="651">
        <v>0.96397767630644338</v>
      </c>
      <c r="W34" s="658">
        <v>1944</v>
      </c>
      <c r="X34" s="651">
        <v>98.630136986301366</v>
      </c>
      <c r="Y34" s="658">
        <v>8</v>
      </c>
      <c r="Z34" s="651">
        <v>0.40588533739218668</v>
      </c>
    </row>
    <row r="35" spans="1:26">
      <c r="A35" s="657" t="s">
        <v>21</v>
      </c>
      <c r="B35" s="658">
        <v>47545</v>
      </c>
      <c r="C35" s="658">
        <v>1006</v>
      </c>
      <c r="D35" s="651">
        <v>10.933594174546245</v>
      </c>
      <c r="E35" s="658">
        <v>8162</v>
      </c>
      <c r="F35" s="651">
        <v>88.707749157700249</v>
      </c>
      <c r="G35" s="658">
        <v>33</v>
      </c>
      <c r="H35" s="651">
        <v>0.35865666775350508</v>
      </c>
      <c r="I35" s="658">
        <v>199</v>
      </c>
      <c r="J35" s="651">
        <v>2.1628083903923487</v>
      </c>
      <c r="K35" s="658">
        <v>8953</v>
      </c>
      <c r="L35" s="651">
        <v>97.304640799913059</v>
      </c>
      <c r="M35" s="658">
        <v>49</v>
      </c>
      <c r="N35" s="651">
        <v>0.53255080969459845</v>
      </c>
      <c r="O35" s="658">
        <v>680</v>
      </c>
      <c r="P35" s="651">
        <v>7.3905010324964691</v>
      </c>
      <c r="Q35" s="658">
        <v>8487</v>
      </c>
      <c r="R35" s="651">
        <v>92.239973915878707</v>
      </c>
      <c r="S35" s="658">
        <v>34</v>
      </c>
      <c r="T35" s="651">
        <v>0.36952505162482341</v>
      </c>
      <c r="U35" s="658">
        <v>126</v>
      </c>
      <c r="V35" s="651">
        <v>1.3694163677861102</v>
      </c>
      <c r="W35" s="658">
        <v>9046</v>
      </c>
      <c r="X35" s="651">
        <v>98.315400499945653</v>
      </c>
      <c r="Y35" s="658">
        <v>29</v>
      </c>
      <c r="Z35" s="651">
        <v>0.31518313226823169</v>
      </c>
    </row>
    <row r="36" spans="1:26">
      <c r="A36" s="657" t="s">
        <v>38</v>
      </c>
      <c r="B36" s="658">
        <v>2544</v>
      </c>
      <c r="C36" s="658">
        <v>101</v>
      </c>
      <c r="D36" s="651">
        <v>13.395225464190979</v>
      </c>
      <c r="E36" s="658">
        <v>650</v>
      </c>
      <c r="F36" s="651">
        <v>86.206896551724142</v>
      </c>
      <c r="G36" s="658">
        <v>3</v>
      </c>
      <c r="H36" s="651">
        <v>0.39787798408488062</v>
      </c>
      <c r="I36" s="658">
        <v>24</v>
      </c>
      <c r="J36" s="651">
        <v>3.183023872679045</v>
      </c>
      <c r="K36" s="658">
        <v>727</v>
      </c>
      <c r="L36" s="651">
        <v>96.41909814323607</v>
      </c>
      <c r="M36" s="658">
        <v>3</v>
      </c>
      <c r="N36" s="651">
        <v>0.39787798408488062</v>
      </c>
      <c r="O36" s="658">
        <v>72</v>
      </c>
      <c r="P36" s="651">
        <v>9.5490716180371358</v>
      </c>
      <c r="Q36" s="658">
        <v>679</v>
      </c>
      <c r="R36" s="651">
        <v>90.053050397877982</v>
      </c>
      <c r="S36" s="658">
        <v>3</v>
      </c>
      <c r="T36" s="651">
        <v>0.39787798408488062</v>
      </c>
      <c r="U36" s="658">
        <v>10</v>
      </c>
      <c r="V36" s="651">
        <v>1.3262599469496021</v>
      </c>
      <c r="W36" s="658">
        <v>740</v>
      </c>
      <c r="X36" s="651">
        <v>98.143236074270561</v>
      </c>
      <c r="Y36" s="658">
        <v>4</v>
      </c>
      <c r="Z36" s="651">
        <v>0.5305039787798409</v>
      </c>
    </row>
    <row r="37" spans="1:26">
      <c r="A37" s="661" t="s">
        <v>27</v>
      </c>
      <c r="B37" s="662">
        <v>2899</v>
      </c>
      <c r="C37" s="662">
        <v>60</v>
      </c>
      <c r="D37" s="665">
        <v>8.4865629420084865</v>
      </c>
      <c r="E37" s="662">
        <v>571</v>
      </c>
      <c r="F37" s="665">
        <v>80.763790664780757</v>
      </c>
      <c r="G37" s="662">
        <v>76</v>
      </c>
      <c r="H37" s="665">
        <v>10.74964639321075</v>
      </c>
      <c r="I37" s="662">
        <v>6</v>
      </c>
      <c r="J37" s="665">
        <v>0.84865629420084865</v>
      </c>
      <c r="K37" s="662">
        <v>621</v>
      </c>
      <c r="L37" s="665">
        <v>87.835926449787834</v>
      </c>
      <c r="M37" s="662">
        <v>80</v>
      </c>
      <c r="N37" s="665">
        <v>11.315417256011315</v>
      </c>
      <c r="O37" s="662">
        <v>43</v>
      </c>
      <c r="P37" s="665">
        <v>6.082036775106082</v>
      </c>
      <c r="Q37" s="662">
        <v>573</v>
      </c>
      <c r="R37" s="665">
        <v>81.046676096181045</v>
      </c>
      <c r="S37" s="662">
        <v>91</v>
      </c>
      <c r="T37" s="665">
        <v>12.871287128712872</v>
      </c>
      <c r="U37" s="662">
        <v>4</v>
      </c>
      <c r="V37" s="665">
        <v>0.56577086280056577</v>
      </c>
      <c r="W37" s="662">
        <v>636</v>
      </c>
      <c r="X37" s="665">
        <v>89.95756718528996</v>
      </c>
      <c r="Y37" s="662">
        <v>67</v>
      </c>
      <c r="Z37" s="665">
        <v>9.4766619519094775</v>
      </c>
    </row>
    <row r="38" spans="1:26">
      <c r="A38" s="92" t="s">
        <v>1013</v>
      </c>
    </row>
  </sheetData>
  <mergeCells count="18">
    <mergeCell ref="U5:Z5"/>
    <mergeCell ref="C6:D6"/>
    <mergeCell ref="E6:F6"/>
    <mergeCell ref="G6:H6"/>
    <mergeCell ref="I6:J6"/>
    <mergeCell ref="W6:X6"/>
    <mergeCell ref="Y6:Z6"/>
    <mergeCell ref="U6:V6"/>
    <mergeCell ref="A5:A7"/>
    <mergeCell ref="B5:B7"/>
    <mergeCell ref="C5:H5"/>
    <mergeCell ref="I5:N5"/>
    <mergeCell ref="O5:T5"/>
    <mergeCell ref="K6:L6"/>
    <mergeCell ref="M6:N6"/>
    <mergeCell ref="O6:P6"/>
    <mergeCell ref="Q6:R6"/>
    <mergeCell ref="S6:T6"/>
  </mergeCells>
  <pageMargins left="0.511811024" right="0.511811024" top="0.78740157499999996" bottom="0.78740157499999996" header="0.31496062000000002" footer="0.3149606200000000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8"/>
  <sheetViews>
    <sheetView workbookViewId="0">
      <selection sqref="A1:XFD1048576"/>
    </sheetView>
  </sheetViews>
  <sheetFormatPr defaultColWidth="8.140625" defaultRowHeight="11.25"/>
  <cols>
    <col min="1" max="1" width="16.85546875" style="92" customWidth="1"/>
    <col min="2" max="2" width="13.140625" style="92" customWidth="1"/>
    <col min="3" max="3" width="9" style="92" customWidth="1"/>
    <col min="4" max="4" width="9" style="667" customWidth="1"/>
    <col min="5" max="5" width="9" style="92" customWidth="1"/>
    <col min="6" max="6" width="9" style="667" customWidth="1"/>
    <col min="7" max="7" width="9" style="92" customWidth="1"/>
    <col min="8" max="8" width="9" style="667" customWidth="1"/>
    <col min="9" max="9" width="9" style="92" customWidth="1"/>
    <col min="10" max="10" width="9" style="667" customWidth="1"/>
    <col min="11" max="11" width="9" style="92" customWidth="1"/>
    <col min="12" max="12" width="9" style="667" customWidth="1"/>
    <col min="13" max="13" width="9" style="92" customWidth="1"/>
    <col min="14" max="14" width="9" style="667" customWidth="1"/>
    <col min="15" max="15" width="9" style="92" customWidth="1"/>
    <col min="16" max="16" width="9" style="667" customWidth="1"/>
    <col min="17" max="17" width="9" style="92" customWidth="1"/>
    <col min="18" max="18" width="9" style="667" customWidth="1"/>
    <col min="19" max="19" width="9" style="92" customWidth="1"/>
    <col min="20" max="20" width="9" style="667" customWidth="1"/>
    <col min="21" max="21" width="9" style="92" customWidth="1"/>
    <col min="22" max="22" width="9" style="667" customWidth="1"/>
    <col min="23" max="23" width="9" style="92" customWidth="1"/>
    <col min="24" max="24" width="9" style="667" customWidth="1"/>
    <col min="25" max="25" width="9" style="92" customWidth="1"/>
    <col min="26" max="26" width="9" style="667" customWidth="1"/>
    <col min="27" max="16384" width="8.140625" style="92"/>
  </cols>
  <sheetData>
    <row r="1" spans="1:26">
      <c r="A1" s="156" t="s">
        <v>1046</v>
      </c>
    </row>
    <row r="2" spans="1:26">
      <c r="A2" s="92" t="s">
        <v>778</v>
      </c>
    </row>
    <row r="3" spans="1:26">
      <c r="A3" s="92" t="s">
        <v>1010</v>
      </c>
    </row>
    <row r="5" spans="1:26">
      <c r="A5" s="1291" t="s">
        <v>101</v>
      </c>
      <c r="B5" s="1291" t="s">
        <v>860</v>
      </c>
      <c r="C5" s="1294" t="s">
        <v>861</v>
      </c>
      <c r="D5" s="1295"/>
      <c r="E5" s="1295"/>
      <c r="F5" s="1295"/>
      <c r="G5" s="1295"/>
      <c r="H5" s="1296"/>
      <c r="I5" s="1294" t="s">
        <v>851</v>
      </c>
      <c r="J5" s="1295"/>
      <c r="K5" s="1295"/>
      <c r="L5" s="1295"/>
      <c r="M5" s="1295"/>
      <c r="N5" s="1296"/>
      <c r="O5" s="1294" t="s">
        <v>862</v>
      </c>
      <c r="P5" s="1295"/>
      <c r="Q5" s="1295"/>
      <c r="R5" s="1295"/>
      <c r="S5" s="1295"/>
      <c r="T5" s="1296"/>
      <c r="U5" s="1261" t="s">
        <v>863</v>
      </c>
      <c r="V5" s="1261"/>
      <c r="W5" s="1261"/>
      <c r="X5" s="1261"/>
      <c r="Y5" s="1261"/>
      <c r="Z5" s="1261"/>
    </row>
    <row r="6" spans="1:26" ht="11.25" customHeight="1">
      <c r="A6" s="1292"/>
      <c r="B6" s="1292"/>
      <c r="C6" s="1261" t="s">
        <v>854</v>
      </c>
      <c r="D6" s="1261"/>
      <c r="E6" s="1261" t="s">
        <v>848</v>
      </c>
      <c r="F6" s="1261"/>
      <c r="G6" s="1261" t="s">
        <v>855</v>
      </c>
      <c r="H6" s="1261"/>
      <c r="I6" s="1261" t="s">
        <v>854</v>
      </c>
      <c r="J6" s="1261"/>
      <c r="K6" s="1261" t="s">
        <v>848</v>
      </c>
      <c r="L6" s="1261"/>
      <c r="M6" s="1261" t="s">
        <v>855</v>
      </c>
      <c r="N6" s="1261"/>
      <c r="O6" s="1261" t="s">
        <v>854</v>
      </c>
      <c r="P6" s="1261"/>
      <c r="Q6" s="1261" t="s">
        <v>848</v>
      </c>
      <c r="R6" s="1261"/>
      <c r="S6" s="1261" t="s">
        <v>855</v>
      </c>
      <c r="T6" s="1261"/>
      <c r="U6" s="1261" t="s">
        <v>854</v>
      </c>
      <c r="V6" s="1261"/>
      <c r="W6" s="1261" t="s">
        <v>848</v>
      </c>
      <c r="X6" s="1261"/>
      <c r="Y6" s="1261" t="s">
        <v>855</v>
      </c>
      <c r="Z6" s="1261"/>
    </row>
    <row r="7" spans="1:26" ht="33.75">
      <c r="A7" s="1293"/>
      <c r="B7" s="1293"/>
      <c r="C7" s="806" t="s">
        <v>4</v>
      </c>
      <c r="D7" s="806" t="s">
        <v>462</v>
      </c>
      <c r="E7" s="806" t="s">
        <v>4</v>
      </c>
      <c r="F7" s="806" t="s">
        <v>462</v>
      </c>
      <c r="G7" s="806" t="s">
        <v>4</v>
      </c>
      <c r="H7" s="806" t="s">
        <v>462</v>
      </c>
      <c r="I7" s="806" t="s">
        <v>4</v>
      </c>
      <c r="J7" s="806" t="s">
        <v>462</v>
      </c>
      <c r="K7" s="806" t="s">
        <v>4</v>
      </c>
      <c r="L7" s="806" t="s">
        <v>462</v>
      </c>
      <c r="M7" s="806" t="s">
        <v>4</v>
      </c>
      <c r="N7" s="806" t="s">
        <v>462</v>
      </c>
      <c r="O7" s="806" t="s">
        <v>4</v>
      </c>
      <c r="P7" s="806" t="s">
        <v>462</v>
      </c>
      <c r="Q7" s="806" t="s">
        <v>4</v>
      </c>
      <c r="R7" s="806" t="s">
        <v>462</v>
      </c>
      <c r="S7" s="806" t="s">
        <v>4</v>
      </c>
      <c r="T7" s="806" t="s">
        <v>462</v>
      </c>
      <c r="U7" s="806" t="s">
        <v>4</v>
      </c>
      <c r="V7" s="806" t="s">
        <v>462</v>
      </c>
      <c r="W7" s="806" t="s">
        <v>4</v>
      </c>
      <c r="X7" s="806" t="s">
        <v>462</v>
      </c>
      <c r="Y7" s="806" t="s">
        <v>4</v>
      </c>
      <c r="Z7" s="806" t="s">
        <v>462</v>
      </c>
    </row>
    <row r="8" spans="1:26">
      <c r="A8" s="668"/>
      <c r="B8" s="669"/>
      <c r="C8" s="670"/>
      <c r="D8" s="671"/>
      <c r="E8" s="670"/>
      <c r="F8" s="671"/>
      <c r="G8" s="670"/>
      <c r="H8" s="671"/>
      <c r="I8" s="670"/>
      <c r="J8" s="671"/>
      <c r="K8" s="670"/>
      <c r="L8" s="671"/>
      <c r="M8" s="670"/>
      <c r="N8" s="671"/>
      <c r="O8" s="670"/>
      <c r="P8" s="671"/>
      <c r="Q8" s="670"/>
      <c r="R8" s="671"/>
      <c r="S8" s="670"/>
      <c r="T8" s="671"/>
      <c r="U8" s="670"/>
      <c r="V8" s="671"/>
      <c r="W8" s="670"/>
      <c r="X8" s="671"/>
      <c r="Y8" s="670"/>
    </row>
    <row r="9" spans="1:26">
      <c r="A9" s="934" t="s">
        <v>7</v>
      </c>
      <c r="B9" s="648">
        <v>237186</v>
      </c>
      <c r="C9" s="648">
        <v>123952</v>
      </c>
      <c r="D9" s="672">
        <v>52.259408228141638</v>
      </c>
      <c r="E9" s="648">
        <v>106457</v>
      </c>
      <c r="F9" s="672">
        <v>44.883340500704087</v>
      </c>
      <c r="G9" s="648">
        <v>6777</v>
      </c>
      <c r="H9" s="672">
        <v>2.8572512711542841</v>
      </c>
      <c r="I9" s="648">
        <v>170216</v>
      </c>
      <c r="J9" s="672">
        <v>71.764775324007317</v>
      </c>
      <c r="K9" s="648">
        <v>60251</v>
      </c>
      <c r="L9" s="672">
        <v>25.402426787415784</v>
      </c>
      <c r="M9" s="648">
        <v>6719</v>
      </c>
      <c r="N9" s="672">
        <v>2.8327978885768976</v>
      </c>
      <c r="O9" s="648">
        <v>11626</v>
      </c>
      <c r="P9" s="672">
        <v>4.9016383766326852</v>
      </c>
      <c r="Q9" s="648">
        <v>220295</v>
      </c>
      <c r="R9" s="672">
        <v>92.878584739402825</v>
      </c>
      <c r="S9" s="648">
        <v>5265</v>
      </c>
      <c r="T9" s="672">
        <v>2.2197768839644834</v>
      </c>
      <c r="U9" s="648">
        <v>2083</v>
      </c>
      <c r="V9" s="672">
        <v>0.87821372256372632</v>
      </c>
      <c r="W9" s="673">
        <v>229692</v>
      </c>
      <c r="X9" s="672">
        <v>96.840454326983888</v>
      </c>
      <c r="Y9" s="648">
        <v>5411</v>
      </c>
      <c r="Z9" s="674">
        <v>2.2813319504523877</v>
      </c>
    </row>
    <row r="10" spans="1:26">
      <c r="A10" s="675"/>
      <c r="B10" s="649"/>
      <c r="C10" s="649"/>
      <c r="D10" s="676"/>
      <c r="E10" s="649"/>
      <c r="F10" s="676"/>
      <c r="G10" s="649"/>
      <c r="H10" s="676"/>
      <c r="I10" s="649"/>
      <c r="J10" s="676"/>
      <c r="K10" s="649"/>
      <c r="L10" s="676"/>
      <c r="M10" s="649"/>
      <c r="N10" s="676"/>
      <c r="O10" s="649"/>
      <c r="P10" s="676"/>
      <c r="Q10" s="649"/>
      <c r="R10" s="676"/>
      <c r="S10" s="649"/>
      <c r="T10" s="676"/>
      <c r="U10" s="649"/>
      <c r="V10" s="676"/>
      <c r="W10" s="649"/>
      <c r="X10" s="676"/>
      <c r="Y10" s="649"/>
    </row>
    <row r="11" spans="1:26">
      <c r="A11" s="652" t="s">
        <v>8</v>
      </c>
      <c r="B11" s="653">
        <v>1523</v>
      </c>
      <c r="C11" s="653">
        <v>654</v>
      </c>
      <c r="D11" s="656">
        <v>42.941562705187103</v>
      </c>
      <c r="E11" s="653">
        <v>833</v>
      </c>
      <c r="F11" s="656">
        <v>54.694681549573211</v>
      </c>
      <c r="G11" s="653">
        <v>36</v>
      </c>
      <c r="H11" s="656">
        <v>2.3637557452396587</v>
      </c>
      <c r="I11" s="653">
        <v>1007</v>
      </c>
      <c r="J11" s="656">
        <v>66.119500984898224</v>
      </c>
      <c r="K11" s="653">
        <v>477</v>
      </c>
      <c r="L11" s="656">
        <v>31.319763624425477</v>
      </c>
      <c r="M11" s="653">
        <v>39</v>
      </c>
      <c r="N11" s="656">
        <v>2.5607353906762969</v>
      </c>
      <c r="O11" s="653">
        <v>93</v>
      </c>
      <c r="P11" s="656">
        <v>6.1063690085357845</v>
      </c>
      <c r="Q11" s="653">
        <v>1401</v>
      </c>
      <c r="R11" s="656">
        <v>91.989494418910041</v>
      </c>
      <c r="S11" s="653">
        <v>29</v>
      </c>
      <c r="T11" s="656">
        <v>1.9041365725541695</v>
      </c>
      <c r="U11" s="653">
        <v>5</v>
      </c>
      <c r="V11" s="656">
        <v>0.3282994090610637</v>
      </c>
      <c r="W11" s="653">
        <v>1480</v>
      </c>
      <c r="X11" s="656">
        <v>97.17662508207485</v>
      </c>
      <c r="Y11" s="653">
        <v>38</v>
      </c>
      <c r="Z11" s="351">
        <v>2.4950755088640841</v>
      </c>
    </row>
    <row r="12" spans="1:26">
      <c r="A12" s="657" t="s">
        <v>9</v>
      </c>
      <c r="B12" s="658">
        <v>4123</v>
      </c>
      <c r="C12" s="658">
        <v>1944</v>
      </c>
      <c r="D12" s="651">
        <v>47.150133398011157</v>
      </c>
      <c r="E12" s="658">
        <v>2128</v>
      </c>
      <c r="F12" s="651">
        <v>51.612903225806448</v>
      </c>
      <c r="G12" s="658">
        <v>51</v>
      </c>
      <c r="H12" s="651">
        <v>1.2369633761823915</v>
      </c>
      <c r="I12" s="658">
        <v>3085</v>
      </c>
      <c r="J12" s="651">
        <v>74.824157167111323</v>
      </c>
      <c r="K12" s="658">
        <v>983</v>
      </c>
      <c r="L12" s="651">
        <v>23.841862721319426</v>
      </c>
      <c r="M12" s="658">
        <v>55</v>
      </c>
      <c r="N12" s="651">
        <v>1.3339801115692458</v>
      </c>
      <c r="O12" s="658">
        <v>183</v>
      </c>
      <c r="P12" s="651">
        <v>4.4385156439485813</v>
      </c>
      <c r="Q12" s="658">
        <v>3895</v>
      </c>
      <c r="R12" s="651">
        <v>94.47004608294931</v>
      </c>
      <c r="S12" s="658">
        <v>45</v>
      </c>
      <c r="T12" s="651">
        <v>1.0914382731021102</v>
      </c>
      <c r="U12" s="658">
        <v>48</v>
      </c>
      <c r="V12" s="651">
        <v>1.1642008246422508</v>
      </c>
      <c r="W12" s="658">
        <v>4026</v>
      </c>
      <c r="X12" s="651">
        <v>97.647344166868791</v>
      </c>
      <c r="Y12" s="658">
        <v>49</v>
      </c>
      <c r="Z12" s="356">
        <v>1.1884550084889642</v>
      </c>
    </row>
    <row r="13" spans="1:26">
      <c r="A13" s="657" t="s">
        <v>22</v>
      </c>
      <c r="B13" s="658">
        <v>1431</v>
      </c>
      <c r="C13" s="658">
        <v>745</v>
      </c>
      <c r="D13" s="651">
        <v>52.061495457721875</v>
      </c>
      <c r="E13" s="658">
        <v>668</v>
      </c>
      <c r="F13" s="651">
        <v>46.680642907058001</v>
      </c>
      <c r="G13" s="658">
        <v>18</v>
      </c>
      <c r="H13" s="651">
        <v>1.2578616352201257</v>
      </c>
      <c r="I13" s="658">
        <v>1113</v>
      </c>
      <c r="J13" s="651">
        <v>77.777777777777771</v>
      </c>
      <c r="K13" s="658">
        <v>293</v>
      </c>
      <c r="L13" s="651">
        <v>20.475192173305381</v>
      </c>
      <c r="M13" s="658">
        <v>25</v>
      </c>
      <c r="N13" s="651">
        <v>1.7470300489168411</v>
      </c>
      <c r="O13" s="658">
        <v>172</v>
      </c>
      <c r="P13" s="651">
        <v>12.019566736547869</v>
      </c>
      <c r="Q13" s="658">
        <v>1241</v>
      </c>
      <c r="R13" s="651">
        <v>86.722571628232004</v>
      </c>
      <c r="S13" s="658">
        <v>18</v>
      </c>
      <c r="T13" s="651">
        <v>1.2578616352201257</v>
      </c>
      <c r="U13" s="658">
        <v>19</v>
      </c>
      <c r="V13" s="651">
        <v>1.3277428371767994</v>
      </c>
      <c r="W13" s="658">
        <v>1390</v>
      </c>
      <c r="X13" s="651">
        <v>97.134870719776387</v>
      </c>
      <c r="Y13" s="658">
        <v>22</v>
      </c>
      <c r="Z13" s="356">
        <v>1.5373864430468205</v>
      </c>
    </row>
    <row r="14" spans="1:26">
      <c r="A14" s="657" t="s">
        <v>10</v>
      </c>
      <c r="B14" s="658">
        <v>6228</v>
      </c>
      <c r="C14" s="658">
        <v>2174</v>
      </c>
      <c r="D14" s="651">
        <v>34.906872190109183</v>
      </c>
      <c r="E14" s="658">
        <v>3627</v>
      </c>
      <c r="F14" s="651">
        <v>58.236994219653184</v>
      </c>
      <c r="G14" s="658">
        <v>427</v>
      </c>
      <c r="H14" s="651">
        <v>6.8561335902376372</v>
      </c>
      <c r="I14" s="658">
        <v>3724</v>
      </c>
      <c r="J14" s="651">
        <v>59.794476557482348</v>
      </c>
      <c r="K14" s="658">
        <v>2131</v>
      </c>
      <c r="L14" s="651">
        <v>34.216441875401415</v>
      </c>
      <c r="M14" s="658">
        <v>373</v>
      </c>
      <c r="N14" s="651">
        <v>5.9890815671162496</v>
      </c>
      <c r="O14" s="658">
        <v>440</v>
      </c>
      <c r="P14" s="651">
        <v>7.0648683365446372</v>
      </c>
      <c r="Q14" s="658">
        <v>5603</v>
      </c>
      <c r="R14" s="651">
        <v>89.964675658317276</v>
      </c>
      <c r="S14" s="658">
        <v>185</v>
      </c>
      <c r="T14" s="651">
        <v>2.9704560051380859</v>
      </c>
      <c r="U14" s="658">
        <v>68</v>
      </c>
      <c r="V14" s="651">
        <v>1.0918432883750804</v>
      </c>
      <c r="W14" s="658">
        <v>5977</v>
      </c>
      <c r="X14" s="651">
        <v>95.969813744380218</v>
      </c>
      <c r="Y14" s="658">
        <v>183</v>
      </c>
      <c r="Z14" s="356">
        <v>2.9383429672447012</v>
      </c>
    </row>
    <row r="15" spans="1:26">
      <c r="A15" s="657" t="s">
        <v>11</v>
      </c>
      <c r="B15" s="658">
        <v>15904</v>
      </c>
      <c r="C15" s="658">
        <v>8430</v>
      </c>
      <c r="D15" s="651">
        <v>53.005533199195163</v>
      </c>
      <c r="E15" s="658">
        <v>7107</v>
      </c>
      <c r="F15" s="651">
        <v>44.686871227364186</v>
      </c>
      <c r="G15" s="658">
        <v>367</v>
      </c>
      <c r="H15" s="651">
        <v>2.3075955734406439</v>
      </c>
      <c r="I15" s="658">
        <v>12093</v>
      </c>
      <c r="J15" s="651">
        <v>76.037474849094565</v>
      </c>
      <c r="K15" s="658">
        <v>3431</v>
      </c>
      <c r="L15" s="651">
        <v>21.573189134808853</v>
      </c>
      <c r="M15" s="658">
        <v>380</v>
      </c>
      <c r="N15" s="651">
        <v>2.3893360160965793</v>
      </c>
      <c r="O15" s="658">
        <v>777</v>
      </c>
      <c r="P15" s="651">
        <v>4.88556338028169</v>
      </c>
      <c r="Q15" s="658">
        <v>14764</v>
      </c>
      <c r="R15" s="651">
        <v>92.831991951710265</v>
      </c>
      <c r="S15" s="658">
        <v>363</v>
      </c>
      <c r="T15" s="651">
        <v>2.2824446680080483</v>
      </c>
      <c r="U15" s="658">
        <v>175</v>
      </c>
      <c r="V15" s="651">
        <v>1.1003521126760563</v>
      </c>
      <c r="W15" s="658">
        <v>15356</v>
      </c>
      <c r="X15" s="651">
        <v>96.554325955734413</v>
      </c>
      <c r="Y15" s="658">
        <v>373</v>
      </c>
      <c r="Z15" s="356">
        <v>2.3453219315895373</v>
      </c>
    </row>
    <row r="16" spans="1:26">
      <c r="A16" s="657" t="s">
        <v>12</v>
      </c>
      <c r="B16" s="658">
        <v>11639</v>
      </c>
      <c r="C16" s="658">
        <v>5117</v>
      </c>
      <c r="D16" s="651">
        <v>43.964258097774724</v>
      </c>
      <c r="E16" s="658">
        <v>5691</v>
      </c>
      <c r="F16" s="651">
        <v>48.895953260589401</v>
      </c>
      <c r="G16" s="658">
        <v>831</v>
      </c>
      <c r="H16" s="651">
        <v>7.1397886416358798</v>
      </c>
      <c r="I16" s="658">
        <v>7609</v>
      </c>
      <c r="J16" s="651">
        <v>65.37503221926282</v>
      </c>
      <c r="K16" s="658">
        <v>3325</v>
      </c>
      <c r="L16" s="651">
        <v>28.567746369963054</v>
      </c>
      <c r="M16" s="658">
        <v>705</v>
      </c>
      <c r="N16" s="651">
        <v>6.0572214107741216</v>
      </c>
      <c r="O16" s="658">
        <v>539</v>
      </c>
      <c r="P16" s="651">
        <v>4.630982043130853</v>
      </c>
      <c r="Q16" s="658">
        <v>10796</v>
      </c>
      <c r="R16" s="651">
        <v>92.757109717329669</v>
      </c>
      <c r="S16" s="658">
        <v>304</v>
      </c>
      <c r="T16" s="651">
        <v>2.6119082395394795</v>
      </c>
      <c r="U16" s="658">
        <v>147</v>
      </c>
      <c r="V16" s="651">
        <v>1.262995102672051</v>
      </c>
      <c r="W16" s="658">
        <v>11204</v>
      </c>
      <c r="X16" s="651">
        <v>96.26256551250107</v>
      </c>
      <c r="Y16" s="658">
        <v>288</v>
      </c>
      <c r="Z16" s="356">
        <v>2.4744393848268751</v>
      </c>
    </row>
    <row r="17" spans="1:26">
      <c r="A17" s="657" t="s">
        <v>13</v>
      </c>
      <c r="B17" s="658">
        <v>2771</v>
      </c>
      <c r="C17" s="658">
        <v>1592</v>
      </c>
      <c r="D17" s="651">
        <v>57.452183327318664</v>
      </c>
      <c r="E17" s="658">
        <v>1115</v>
      </c>
      <c r="F17" s="651">
        <v>40.238181162035367</v>
      </c>
      <c r="G17" s="658">
        <v>64</v>
      </c>
      <c r="H17" s="651">
        <v>2.3096355106459763</v>
      </c>
      <c r="I17" s="658">
        <v>2131</v>
      </c>
      <c r="J17" s="651">
        <v>76.903644893540232</v>
      </c>
      <c r="K17" s="658">
        <v>576</v>
      </c>
      <c r="L17" s="651">
        <v>20.786719595813786</v>
      </c>
      <c r="M17" s="658">
        <v>64</v>
      </c>
      <c r="N17" s="651">
        <v>2.3096355106459763</v>
      </c>
      <c r="O17" s="658">
        <v>182</v>
      </c>
      <c r="P17" s="651">
        <v>6.5680259833994947</v>
      </c>
      <c r="Q17" s="658">
        <v>2521</v>
      </c>
      <c r="R17" s="651">
        <v>90.977986286539149</v>
      </c>
      <c r="S17" s="658">
        <v>68</v>
      </c>
      <c r="T17" s="651">
        <v>2.4539877300613497</v>
      </c>
      <c r="U17" s="658">
        <v>35</v>
      </c>
      <c r="V17" s="651">
        <v>1.2630819198845182</v>
      </c>
      <c r="W17" s="658">
        <v>2661</v>
      </c>
      <c r="X17" s="651">
        <v>96.03031396607723</v>
      </c>
      <c r="Y17" s="658">
        <v>75</v>
      </c>
      <c r="Z17" s="356">
        <v>2.70660411403825</v>
      </c>
    </row>
    <row r="18" spans="1:26">
      <c r="A18" s="657" t="s">
        <v>14</v>
      </c>
      <c r="B18" s="658">
        <v>4395</v>
      </c>
      <c r="C18" s="658">
        <v>2182</v>
      </c>
      <c r="D18" s="651">
        <v>49.647326507394766</v>
      </c>
      <c r="E18" s="658">
        <v>2092</v>
      </c>
      <c r="F18" s="651">
        <v>47.599544937428895</v>
      </c>
      <c r="G18" s="658">
        <v>121</v>
      </c>
      <c r="H18" s="651">
        <v>2.7531285551763367</v>
      </c>
      <c r="I18" s="658">
        <v>2956</v>
      </c>
      <c r="J18" s="651">
        <v>67.258248009101251</v>
      </c>
      <c r="K18" s="658">
        <v>1324</v>
      </c>
      <c r="L18" s="651">
        <v>30.125142207053475</v>
      </c>
      <c r="M18" s="658">
        <v>115</v>
      </c>
      <c r="N18" s="651">
        <v>2.6166097838452789</v>
      </c>
      <c r="O18" s="658">
        <v>160</v>
      </c>
      <c r="P18" s="651">
        <v>3.6405005688282137</v>
      </c>
      <c r="Q18" s="658">
        <v>4126</v>
      </c>
      <c r="R18" s="651">
        <v>93.879408418657562</v>
      </c>
      <c r="S18" s="658">
        <v>109</v>
      </c>
      <c r="T18" s="651">
        <v>2.4800910125142206</v>
      </c>
      <c r="U18" s="658">
        <v>49</v>
      </c>
      <c r="V18" s="651">
        <v>1.1149032992036405</v>
      </c>
      <c r="W18" s="658">
        <v>4228</v>
      </c>
      <c r="X18" s="651">
        <v>96.200227531285549</v>
      </c>
      <c r="Y18" s="658">
        <v>118</v>
      </c>
      <c r="Z18" s="356">
        <v>2.6848691695108076</v>
      </c>
    </row>
    <row r="19" spans="1:26">
      <c r="A19" s="657" t="s">
        <v>15</v>
      </c>
      <c r="B19" s="658">
        <v>7800</v>
      </c>
      <c r="C19" s="658">
        <v>4397</v>
      </c>
      <c r="D19" s="651">
        <v>56.371794871794869</v>
      </c>
      <c r="E19" s="658">
        <v>3194</v>
      </c>
      <c r="F19" s="651">
        <v>40.948717948717949</v>
      </c>
      <c r="G19" s="658">
        <v>209</v>
      </c>
      <c r="H19" s="651">
        <v>2.6794871794871793</v>
      </c>
      <c r="I19" s="658">
        <v>5709</v>
      </c>
      <c r="J19" s="651">
        <v>73.192307692307693</v>
      </c>
      <c r="K19" s="658">
        <v>1871</v>
      </c>
      <c r="L19" s="651">
        <v>23.987179487179485</v>
      </c>
      <c r="M19" s="658">
        <v>220</v>
      </c>
      <c r="N19" s="651">
        <v>2.8205128205128207</v>
      </c>
      <c r="O19" s="658">
        <v>558</v>
      </c>
      <c r="P19" s="651">
        <v>7.1538461538461533</v>
      </c>
      <c r="Q19" s="658">
        <v>7038</v>
      </c>
      <c r="R19" s="651">
        <v>90.230769230769226</v>
      </c>
      <c r="S19" s="658">
        <v>204</v>
      </c>
      <c r="T19" s="651">
        <v>2.6153846153846154</v>
      </c>
      <c r="U19" s="658">
        <v>87</v>
      </c>
      <c r="V19" s="651">
        <v>1.1153846153846154</v>
      </c>
      <c r="W19" s="658">
        <v>7502</v>
      </c>
      <c r="X19" s="651">
        <v>96.179487179487182</v>
      </c>
      <c r="Y19" s="658">
        <v>211</v>
      </c>
      <c r="Z19" s="356">
        <v>2.7051282051282053</v>
      </c>
    </row>
    <row r="20" spans="1:26">
      <c r="A20" s="657" t="s">
        <v>16</v>
      </c>
      <c r="B20" s="658">
        <v>9238</v>
      </c>
      <c r="C20" s="658">
        <v>3759</v>
      </c>
      <c r="D20" s="651">
        <v>40.690625676553367</v>
      </c>
      <c r="E20" s="658">
        <v>5256</v>
      </c>
      <c r="F20" s="651">
        <v>56.895431911669192</v>
      </c>
      <c r="G20" s="658">
        <v>223</v>
      </c>
      <c r="H20" s="651">
        <v>2.4139424117774411</v>
      </c>
      <c r="I20" s="658">
        <v>6179</v>
      </c>
      <c r="J20" s="651">
        <v>66.88677202857761</v>
      </c>
      <c r="K20" s="658">
        <v>2801</v>
      </c>
      <c r="L20" s="651">
        <v>30.320415674388396</v>
      </c>
      <c r="M20" s="658">
        <v>258</v>
      </c>
      <c r="N20" s="651">
        <v>2.7928122970339899</v>
      </c>
      <c r="O20" s="658">
        <v>493</v>
      </c>
      <c r="P20" s="651">
        <v>5.3366529551851052</v>
      </c>
      <c r="Q20" s="658">
        <v>8532</v>
      </c>
      <c r="R20" s="651">
        <v>92.357653171682188</v>
      </c>
      <c r="S20" s="658">
        <v>213</v>
      </c>
      <c r="T20" s="651">
        <v>2.3056938731327126</v>
      </c>
      <c r="U20" s="658">
        <v>78</v>
      </c>
      <c r="V20" s="651">
        <v>0.84433860142888073</v>
      </c>
      <c r="W20" s="658">
        <v>8942</v>
      </c>
      <c r="X20" s="651">
        <v>96.795843256116044</v>
      </c>
      <c r="Y20" s="658">
        <v>218</v>
      </c>
      <c r="Z20" s="356">
        <v>2.3598181424550768</v>
      </c>
    </row>
    <row r="21" spans="1:26">
      <c r="A21" s="657" t="s">
        <v>17</v>
      </c>
      <c r="B21" s="658">
        <v>4950</v>
      </c>
      <c r="C21" s="658">
        <v>2733</v>
      </c>
      <c r="D21" s="651">
        <v>55.212121212121211</v>
      </c>
      <c r="E21" s="658">
        <v>2108</v>
      </c>
      <c r="F21" s="651">
        <v>42.585858585858588</v>
      </c>
      <c r="G21" s="658">
        <v>109</v>
      </c>
      <c r="H21" s="651">
        <v>2.202020202020202</v>
      </c>
      <c r="I21" s="658">
        <v>3687</v>
      </c>
      <c r="J21" s="651">
        <v>74.484848484848484</v>
      </c>
      <c r="K21" s="658">
        <v>1141</v>
      </c>
      <c r="L21" s="651">
        <v>23.050505050505052</v>
      </c>
      <c r="M21" s="658">
        <v>122</v>
      </c>
      <c r="N21" s="651">
        <v>2.4646464646464645</v>
      </c>
      <c r="O21" s="658">
        <v>261</v>
      </c>
      <c r="P21" s="651">
        <v>5.2727272727272725</v>
      </c>
      <c r="Q21" s="658">
        <v>4570</v>
      </c>
      <c r="R21" s="651">
        <v>92.323232323232318</v>
      </c>
      <c r="S21" s="658">
        <v>119</v>
      </c>
      <c r="T21" s="651">
        <v>2.404040404040404</v>
      </c>
      <c r="U21" s="658">
        <v>48</v>
      </c>
      <c r="V21" s="651">
        <v>0.96969696969696972</v>
      </c>
      <c r="W21" s="658">
        <v>4779</v>
      </c>
      <c r="X21" s="651">
        <v>96.545454545454547</v>
      </c>
      <c r="Y21" s="658">
        <v>123</v>
      </c>
      <c r="Z21" s="356">
        <v>2.4848484848484849</v>
      </c>
    </row>
    <row r="22" spans="1:26">
      <c r="A22" s="657" t="s">
        <v>18</v>
      </c>
      <c r="B22" s="658">
        <v>3787</v>
      </c>
      <c r="C22" s="658">
        <v>1858</v>
      </c>
      <c r="D22" s="651">
        <v>49.062582519144442</v>
      </c>
      <c r="E22" s="658">
        <v>1751</v>
      </c>
      <c r="F22" s="651">
        <v>46.237127013467124</v>
      </c>
      <c r="G22" s="658">
        <v>178</v>
      </c>
      <c r="H22" s="651">
        <v>4.7002904673884345</v>
      </c>
      <c r="I22" s="658">
        <v>2548</v>
      </c>
      <c r="J22" s="651">
        <v>67.282809611829947</v>
      </c>
      <c r="K22" s="658">
        <v>1050</v>
      </c>
      <c r="L22" s="651">
        <v>27.726432532347506</v>
      </c>
      <c r="M22" s="658">
        <v>189</v>
      </c>
      <c r="N22" s="651">
        <v>4.9907578558225509</v>
      </c>
      <c r="O22" s="658">
        <v>227</v>
      </c>
      <c r="P22" s="651">
        <v>5.9941906522313175</v>
      </c>
      <c r="Q22" s="658">
        <v>3383</v>
      </c>
      <c r="R22" s="651">
        <v>89.331925006601537</v>
      </c>
      <c r="S22" s="658">
        <v>177</v>
      </c>
      <c r="T22" s="651">
        <v>4.6738843411671507</v>
      </c>
      <c r="U22" s="658">
        <v>28</v>
      </c>
      <c r="V22" s="651">
        <v>0.73937153419593349</v>
      </c>
      <c r="W22" s="658">
        <v>3576</v>
      </c>
      <c r="X22" s="651">
        <v>94.428307367309216</v>
      </c>
      <c r="Y22" s="658">
        <v>183</v>
      </c>
      <c r="Z22" s="356">
        <v>4.8323210984948508</v>
      </c>
    </row>
    <row r="23" spans="1:26">
      <c r="A23" s="657" t="s">
        <v>154</v>
      </c>
      <c r="B23" s="658">
        <v>24759</v>
      </c>
      <c r="C23" s="658">
        <v>13090</v>
      </c>
      <c r="D23" s="651">
        <v>52.869663556686454</v>
      </c>
      <c r="E23" s="658">
        <v>11075</v>
      </c>
      <c r="F23" s="651">
        <v>44.73120885334626</v>
      </c>
      <c r="G23" s="658">
        <v>594</v>
      </c>
      <c r="H23" s="651">
        <v>2.3991275899672848</v>
      </c>
      <c r="I23" s="658">
        <v>16425</v>
      </c>
      <c r="J23" s="651">
        <v>66.339512904398404</v>
      </c>
      <c r="K23" s="658">
        <v>7737</v>
      </c>
      <c r="L23" s="651">
        <v>31.249242699624379</v>
      </c>
      <c r="M23" s="658">
        <v>597</v>
      </c>
      <c r="N23" s="651">
        <v>2.4112443959772203</v>
      </c>
      <c r="O23" s="658">
        <v>1041</v>
      </c>
      <c r="P23" s="651">
        <v>4.2045316854477157</v>
      </c>
      <c r="Q23" s="658">
        <v>23059</v>
      </c>
      <c r="R23" s="651">
        <v>93.133809927703055</v>
      </c>
      <c r="S23" s="658">
        <v>659</v>
      </c>
      <c r="T23" s="651">
        <v>2.6616583868492265</v>
      </c>
      <c r="U23" s="658">
        <v>176</v>
      </c>
      <c r="V23" s="651">
        <v>0.71085261924956578</v>
      </c>
      <c r="W23" s="658">
        <v>23921</v>
      </c>
      <c r="X23" s="651">
        <v>96.615372187891268</v>
      </c>
      <c r="Y23" s="658">
        <v>662</v>
      </c>
      <c r="Z23" s="356">
        <v>2.6737751928591624</v>
      </c>
    </row>
    <row r="24" spans="1:26">
      <c r="A24" s="657" t="s">
        <v>34</v>
      </c>
      <c r="B24" s="658">
        <v>10644</v>
      </c>
      <c r="C24" s="658">
        <v>4619</v>
      </c>
      <c r="D24" s="651">
        <v>43.395340097707631</v>
      </c>
      <c r="E24" s="658">
        <v>5182</v>
      </c>
      <c r="F24" s="651">
        <v>48.684704998121006</v>
      </c>
      <c r="G24" s="658">
        <v>843</v>
      </c>
      <c r="H24" s="651">
        <v>7.9199549041713642</v>
      </c>
      <c r="I24" s="658">
        <v>7252</v>
      </c>
      <c r="J24" s="651">
        <v>68.132281097331827</v>
      </c>
      <c r="K24" s="658">
        <v>2611</v>
      </c>
      <c r="L24" s="651">
        <v>24.530251785043216</v>
      </c>
      <c r="M24" s="658">
        <v>781</v>
      </c>
      <c r="N24" s="651">
        <v>7.3374671176249535</v>
      </c>
      <c r="O24" s="658">
        <v>767</v>
      </c>
      <c r="P24" s="651">
        <v>7.205937617437054</v>
      </c>
      <c r="Q24" s="658">
        <v>9508</v>
      </c>
      <c r="R24" s="651">
        <v>89.327320556181888</v>
      </c>
      <c r="S24" s="658">
        <v>369</v>
      </c>
      <c r="T24" s="651">
        <v>3.4667418263810599</v>
      </c>
      <c r="U24" s="658">
        <v>128</v>
      </c>
      <c r="V24" s="651">
        <v>1.2025554302893648</v>
      </c>
      <c r="W24" s="658">
        <v>10171</v>
      </c>
      <c r="X24" s="651">
        <v>95.556181886508824</v>
      </c>
      <c r="Y24" s="658">
        <v>345</v>
      </c>
      <c r="Z24" s="356">
        <v>3.2412626832018039</v>
      </c>
    </row>
    <row r="25" spans="1:26">
      <c r="A25" s="657" t="s">
        <v>202</v>
      </c>
      <c r="B25" s="658">
        <v>4774</v>
      </c>
      <c r="C25" s="658">
        <v>2147</v>
      </c>
      <c r="D25" s="651">
        <v>44.972769166317555</v>
      </c>
      <c r="E25" s="658">
        <v>2310</v>
      </c>
      <c r="F25" s="651">
        <v>48.387096774193552</v>
      </c>
      <c r="G25" s="658">
        <v>317</v>
      </c>
      <c r="H25" s="651">
        <v>6.6401340594888971</v>
      </c>
      <c r="I25" s="658">
        <v>3282</v>
      </c>
      <c r="J25" s="651">
        <v>68.747381650607451</v>
      </c>
      <c r="K25" s="658">
        <v>1192</v>
      </c>
      <c r="L25" s="651">
        <v>24.968579807289483</v>
      </c>
      <c r="M25" s="658">
        <v>300</v>
      </c>
      <c r="N25" s="651">
        <v>6.2840385421030582</v>
      </c>
      <c r="O25" s="658">
        <v>192</v>
      </c>
      <c r="P25" s="651">
        <v>4.0217846669459574</v>
      </c>
      <c r="Q25" s="658">
        <v>4463</v>
      </c>
      <c r="R25" s="651">
        <v>93.485546711353166</v>
      </c>
      <c r="S25" s="658">
        <v>119</v>
      </c>
      <c r="T25" s="651">
        <v>2.4926686217008798</v>
      </c>
      <c r="U25" s="658">
        <v>26</v>
      </c>
      <c r="V25" s="651">
        <v>0.54461667364893174</v>
      </c>
      <c r="W25" s="658">
        <v>4633</v>
      </c>
      <c r="X25" s="651">
        <v>97.046501885211569</v>
      </c>
      <c r="Y25" s="658">
        <v>115</v>
      </c>
      <c r="Z25" s="356">
        <v>2.4088814411395059</v>
      </c>
    </row>
    <row r="26" spans="1:26">
      <c r="A26" s="657" t="s">
        <v>179</v>
      </c>
      <c r="B26" s="658">
        <v>14114</v>
      </c>
      <c r="C26" s="658">
        <v>8083</v>
      </c>
      <c r="D26" s="651">
        <v>57.269377922630014</v>
      </c>
      <c r="E26" s="658">
        <v>5860</v>
      </c>
      <c r="F26" s="651">
        <v>41.519059090264982</v>
      </c>
      <c r="G26" s="658">
        <v>171</v>
      </c>
      <c r="H26" s="651">
        <v>1.2115629871050022</v>
      </c>
      <c r="I26" s="658">
        <v>10616</v>
      </c>
      <c r="J26" s="651">
        <v>75.216097491852068</v>
      </c>
      <c r="K26" s="658">
        <v>3303</v>
      </c>
      <c r="L26" s="651">
        <v>23.4022955930282</v>
      </c>
      <c r="M26" s="658">
        <v>195</v>
      </c>
      <c r="N26" s="651">
        <v>1.3816069151197392</v>
      </c>
      <c r="O26" s="658">
        <v>585</v>
      </c>
      <c r="P26" s="651">
        <v>4.1448207453592181</v>
      </c>
      <c r="Q26" s="658">
        <v>13356</v>
      </c>
      <c r="R26" s="651">
        <v>94.629445940201222</v>
      </c>
      <c r="S26" s="658">
        <v>173</v>
      </c>
      <c r="T26" s="651">
        <v>1.2257333144395635</v>
      </c>
      <c r="U26" s="658">
        <v>94</v>
      </c>
      <c r="V26" s="651">
        <v>0.66600538472438708</v>
      </c>
      <c r="W26" s="658">
        <v>13844</v>
      </c>
      <c r="X26" s="651">
        <v>98.08700580983421</v>
      </c>
      <c r="Y26" s="658">
        <v>176</v>
      </c>
      <c r="Z26" s="356">
        <v>1.2469888054414058</v>
      </c>
    </row>
    <row r="27" spans="1:26">
      <c r="A27" s="657" t="s">
        <v>19</v>
      </c>
      <c r="B27" s="658">
        <v>11204</v>
      </c>
      <c r="C27" s="658">
        <v>5751</v>
      </c>
      <c r="D27" s="651">
        <v>51.32988218493395</v>
      </c>
      <c r="E27" s="658">
        <v>5282</v>
      </c>
      <c r="F27" s="651">
        <v>47.143877186719031</v>
      </c>
      <c r="G27" s="658">
        <v>171</v>
      </c>
      <c r="H27" s="651">
        <v>1.5262406283470189</v>
      </c>
      <c r="I27" s="658">
        <v>8268</v>
      </c>
      <c r="J27" s="651">
        <v>73.795073188147086</v>
      </c>
      <c r="K27" s="658">
        <v>2754</v>
      </c>
      <c r="L27" s="651">
        <v>24.580506961799358</v>
      </c>
      <c r="M27" s="658">
        <v>182</v>
      </c>
      <c r="N27" s="651">
        <v>1.6244198500535525</v>
      </c>
      <c r="O27" s="658">
        <v>492</v>
      </c>
      <c r="P27" s="651">
        <v>4.3912888254194931</v>
      </c>
      <c r="Q27" s="658">
        <v>10542</v>
      </c>
      <c r="R27" s="651">
        <v>94.091395930024987</v>
      </c>
      <c r="S27" s="658">
        <v>170</v>
      </c>
      <c r="T27" s="651">
        <v>1.5173152445555158</v>
      </c>
      <c r="U27" s="658">
        <v>90</v>
      </c>
      <c r="V27" s="651">
        <v>0.80328454123527315</v>
      </c>
      <c r="W27" s="658">
        <v>10921</v>
      </c>
      <c r="X27" s="651">
        <v>97.474116387004642</v>
      </c>
      <c r="Y27" s="658">
        <v>193</v>
      </c>
      <c r="Z27" s="356">
        <v>1.7225990717600856</v>
      </c>
    </row>
    <row r="28" spans="1:26">
      <c r="A28" s="657" t="s">
        <v>23</v>
      </c>
      <c r="B28" s="658">
        <v>3948</v>
      </c>
      <c r="C28" s="658">
        <v>1634</v>
      </c>
      <c r="D28" s="651">
        <v>41.38804457953394</v>
      </c>
      <c r="E28" s="658">
        <v>2235</v>
      </c>
      <c r="F28" s="651">
        <v>56.610942249240125</v>
      </c>
      <c r="G28" s="658">
        <v>79</v>
      </c>
      <c r="H28" s="651">
        <v>2.0010131712259374</v>
      </c>
      <c r="I28" s="658">
        <v>2579</v>
      </c>
      <c r="J28" s="651">
        <v>65.324214792299898</v>
      </c>
      <c r="K28" s="658">
        <v>1280</v>
      </c>
      <c r="L28" s="651">
        <v>32.42147922998987</v>
      </c>
      <c r="M28" s="658">
        <v>89</v>
      </c>
      <c r="N28" s="651">
        <v>2.2543059777102332</v>
      </c>
      <c r="O28" s="658">
        <v>147</v>
      </c>
      <c r="P28" s="651">
        <v>3.7234042553191489</v>
      </c>
      <c r="Q28" s="658">
        <v>3739</v>
      </c>
      <c r="R28" s="651">
        <v>94.706180344478213</v>
      </c>
      <c r="S28" s="658">
        <v>62</v>
      </c>
      <c r="T28" s="651">
        <v>1.5704154002026343</v>
      </c>
      <c r="U28" s="658">
        <v>41</v>
      </c>
      <c r="V28" s="651">
        <v>1.038500506585613</v>
      </c>
      <c r="W28" s="658">
        <v>3844</v>
      </c>
      <c r="X28" s="651">
        <v>97.365754812563324</v>
      </c>
      <c r="Y28" s="658">
        <v>63</v>
      </c>
      <c r="Z28" s="356">
        <v>1.5957446808510638</v>
      </c>
    </row>
    <row r="29" spans="1:26">
      <c r="A29" s="657" t="s">
        <v>156</v>
      </c>
      <c r="B29" s="658">
        <v>12528</v>
      </c>
      <c r="C29" s="658">
        <v>6995</v>
      </c>
      <c r="D29" s="651">
        <v>55.834929757343552</v>
      </c>
      <c r="E29" s="658">
        <v>5325</v>
      </c>
      <c r="F29" s="651">
        <v>42.504789272030649</v>
      </c>
      <c r="G29" s="658">
        <v>208</v>
      </c>
      <c r="H29" s="651">
        <v>1.6602809706257982</v>
      </c>
      <c r="I29" s="658">
        <v>9398</v>
      </c>
      <c r="J29" s="651">
        <v>75.015964240102164</v>
      </c>
      <c r="K29" s="658">
        <v>2927</v>
      </c>
      <c r="L29" s="651">
        <v>23.363665389527458</v>
      </c>
      <c r="M29" s="658">
        <v>203</v>
      </c>
      <c r="N29" s="651">
        <v>1.6203703703703707</v>
      </c>
      <c r="O29" s="658">
        <v>389</v>
      </c>
      <c r="P29" s="651">
        <v>3.1050446998722863</v>
      </c>
      <c r="Q29" s="658">
        <v>11935</v>
      </c>
      <c r="R29" s="651">
        <v>95.266602809706256</v>
      </c>
      <c r="S29" s="658">
        <v>204</v>
      </c>
      <c r="T29" s="651">
        <v>1.6283524904214559</v>
      </c>
      <c r="U29" s="658">
        <v>98</v>
      </c>
      <c r="V29" s="651">
        <v>0.7822477650063856</v>
      </c>
      <c r="W29" s="658">
        <v>12216</v>
      </c>
      <c r="X29" s="651">
        <v>97.509578544061299</v>
      </c>
      <c r="Y29" s="658">
        <v>214</v>
      </c>
      <c r="Z29" s="356">
        <v>1.7081736909323118</v>
      </c>
    </row>
    <row r="30" spans="1:26">
      <c r="A30" s="657" t="s">
        <v>24</v>
      </c>
      <c r="B30" s="658">
        <v>3770</v>
      </c>
      <c r="C30" s="658">
        <v>2004</v>
      </c>
      <c r="D30" s="651">
        <v>53.156498673740046</v>
      </c>
      <c r="E30" s="658">
        <v>1729</v>
      </c>
      <c r="F30" s="651">
        <v>45.862068965517238</v>
      </c>
      <c r="G30" s="658">
        <v>37</v>
      </c>
      <c r="H30" s="651">
        <v>0.98143236074270568</v>
      </c>
      <c r="I30" s="658">
        <v>2974</v>
      </c>
      <c r="J30" s="651">
        <v>78.885941644562337</v>
      </c>
      <c r="K30" s="658">
        <v>751</v>
      </c>
      <c r="L30" s="651">
        <v>19.920424403183024</v>
      </c>
      <c r="M30" s="658">
        <v>45</v>
      </c>
      <c r="N30" s="651">
        <v>1.193633952254642</v>
      </c>
      <c r="O30" s="658">
        <v>252</v>
      </c>
      <c r="P30" s="651">
        <v>6.6843501326259949</v>
      </c>
      <c r="Q30" s="658">
        <v>3480</v>
      </c>
      <c r="R30" s="651">
        <v>92.307692307692307</v>
      </c>
      <c r="S30" s="658">
        <v>38</v>
      </c>
      <c r="T30" s="651">
        <v>1.0079575596816976</v>
      </c>
      <c r="U30" s="658">
        <v>32</v>
      </c>
      <c r="V30" s="651">
        <v>0.8488063660477454</v>
      </c>
      <c r="W30" s="658">
        <v>3698</v>
      </c>
      <c r="X30" s="651">
        <v>98.090185676392579</v>
      </c>
      <c r="Y30" s="658">
        <v>40</v>
      </c>
      <c r="Z30" s="356">
        <v>1.0610079575596818</v>
      </c>
    </row>
    <row r="31" spans="1:26">
      <c r="A31" s="657" t="s">
        <v>47</v>
      </c>
      <c r="B31" s="658">
        <v>11434</v>
      </c>
      <c r="C31" s="658">
        <v>6217</v>
      </c>
      <c r="D31" s="651">
        <v>54.372922861640724</v>
      </c>
      <c r="E31" s="658">
        <v>4971</v>
      </c>
      <c r="F31" s="651">
        <v>43.475599090432041</v>
      </c>
      <c r="G31" s="658">
        <v>246</v>
      </c>
      <c r="H31" s="651">
        <v>2.1514780479272346</v>
      </c>
      <c r="I31" s="658">
        <v>8525</v>
      </c>
      <c r="J31" s="651">
        <v>74.558334790974286</v>
      </c>
      <c r="K31" s="658">
        <v>2637</v>
      </c>
      <c r="L31" s="651">
        <v>23.062795172293161</v>
      </c>
      <c r="M31" s="658">
        <v>272</v>
      </c>
      <c r="N31" s="651">
        <v>2.3788700367325522</v>
      </c>
      <c r="O31" s="658">
        <v>647</v>
      </c>
      <c r="P31" s="651">
        <v>5.6585621829630925</v>
      </c>
      <c r="Q31" s="658">
        <v>10518</v>
      </c>
      <c r="R31" s="651">
        <v>91.988805317474203</v>
      </c>
      <c r="S31" s="658">
        <v>269</v>
      </c>
      <c r="T31" s="651">
        <v>2.3526324995627079</v>
      </c>
      <c r="U31" s="658">
        <v>88</v>
      </c>
      <c r="V31" s="651">
        <v>0.76963442364876689</v>
      </c>
      <c r="W31" s="658">
        <v>11065</v>
      </c>
      <c r="X31" s="651">
        <v>96.772782928109152</v>
      </c>
      <c r="Y31" s="658">
        <v>281</v>
      </c>
      <c r="Z31" s="356">
        <v>2.4575826482420848</v>
      </c>
    </row>
    <row r="32" spans="1:26">
      <c r="A32" s="657" t="s">
        <v>20</v>
      </c>
      <c r="B32" s="658">
        <v>2269</v>
      </c>
      <c r="C32" s="658">
        <v>1146</v>
      </c>
      <c r="D32" s="651">
        <v>50.506831203173206</v>
      </c>
      <c r="E32" s="658">
        <v>1073</v>
      </c>
      <c r="F32" s="651">
        <v>47.28955486998678</v>
      </c>
      <c r="G32" s="658">
        <v>50</v>
      </c>
      <c r="H32" s="651">
        <v>2.2036139268400174</v>
      </c>
      <c r="I32" s="658">
        <v>1652</v>
      </c>
      <c r="J32" s="651">
        <v>72.807404142794184</v>
      </c>
      <c r="K32" s="658">
        <v>561</v>
      </c>
      <c r="L32" s="651">
        <v>24.724548259144999</v>
      </c>
      <c r="M32" s="658">
        <v>56</v>
      </c>
      <c r="N32" s="651">
        <v>2.4680475980608199</v>
      </c>
      <c r="O32" s="658">
        <v>145</v>
      </c>
      <c r="P32" s="651">
        <v>6.3904803878360523</v>
      </c>
      <c r="Q32" s="658">
        <v>2079</v>
      </c>
      <c r="R32" s="651">
        <v>91.626267078007928</v>
      </c>
      <c r="S32" s="658">
        <v>45</v>
      </c>
      <c r="T32" s="651">
        <v>1.9832525341560159</v>
      </c>
      <c r="U32" s="658">
        <v>26</v>
      </c>
      <c r="V32" s="651">
        <v>1.1458792419568091</v>
      </c>
      <c r="W32" s="658">
        <v>2191</v>
      </c>
      <c r="X32" s="651">
        <v>96.562362274129569</v>
      </c>
      <c r="Y32" s="658">
        <v>52</v>
      </c>
      <c r="Z32" s="356">
        <v>2.2917584839136182</v>
      </c>
    </row>
    <row r="33" spans="1:26">
      <c r="A33" s="657" t="s">
        <v>25</v>
      </c>
      <c r="B33" s="658">
        <v>1117</v>
      </c>
      <c r="C33" s="658">
        <v>520</v>
      </c>
      <c r="D33" s="651">
        <v>46.553267681289171</v>
      </c>
      <c r="E33" s="658">
        <v>562</v>
      </c>
      <c r="F33" s="651">
        <v>50.313339301700985</v>
      </c>
      <c r="G33" s="658">
        <v>35</v>
      </c>
      <c r="H33" s="651">
        <v>3.1333930170098472</v>
      </c>
      <c r="I33" s="658">
        <v>756</v>
      </c>
      <c r="J33" s="651">
        <v>67.681289167412714</v>
      </c>
      <c r="K33" s="658">
        <v>324</v>
      </c>
      <c r="L33" s="651">
        <v>29.006266786034018</v>
      </c>
      <c r="M33" s="658">
        <v>37</v>
      </c>
      <c r="N33" s="651">
        <v>3.3124440465532672</v>
      </c>
      <c r="O33" s="658">
        <v>75</v>
      </c>
      <c r="P33" s="651">
        <v>6.7144136078782442</v>
      </c>
      <c r="Q33" s="658">
        <v>1008</v>
      </c>
      <c r="R33" s="651">
        <v>90.241718889883614</v>
      </c>
      <c r="S33" s="658">
        <v>34</v>
      </c>
      <c r="T33" s="651">
        <v>3.0438675022381378</v>
      </c>
      <c r="U33" s="658">
        <v>8</v>
      </c>
      <c r="V33" s="651">
        <v>0.71620411817367946</v>
      </c>
      <c r="W33" s="658">
        <v>1074</v>
      </c>
      <c r="X33" s="651">
        <v>96.150402864816471</v>
      </c>
      <c r="Y33" s="658">
        <v>35</v>
      </c>
      <c r="Z33" s="356">
        <v>3.1333930170098472</v>
      </c>
    </row>
    <row r="34" spans="1:26">
      <c r="A34" s="657" t="s">
        <v>26</v>
      </c>
      <c r="B34" s="658">
        <v>9848</v>
      </c>
      <c r="C34" s="658">
        <v>5583</v>
      </c>
      <c r="D34" s="651">
        <v>56.691714053614952</v>
      </c>
      <c r="E34" s="658">
        <v>4067</v>
      </c>
      <c r="F34" s="651">
        <v>41.297725426482536</v>
      </c>
      <c r="G34" s="658">
        <v>198</v>
      </c>
      <c r="H34" s="651">
        <v>2.0105605199025183</v>
      </c>
      <c r="I34" s="658">
        <v>7392</v>
      </c>
      <c r="J34" s="651">
        <v>75.060926076360687</v>
      </c>
      <c r="K34" s="658">
        <v>2251</v>
      </c>
      <c r="L34" s="651">
        <v>22.857432981316002</v>
      </c>
      <c r="M34" s="658">
        <v>205</v>
      </c>
      <c r="N34" s="651">
        <v>2.0816409423233142</v>
      </c>
      <c r="O34" s="658">
        <v>466</v>
      </c>
      <c r="P34" s="651">
        <v>4.7319252640129976</v>
      </c>
      <c r="Q34" s="658">
        <v>9184</v>
      </c>
      <c r="R34" s="651">
        <v>93.257514216084488</v>
      </c>
      <c r="S34" s="658">
        <v>198</v>
      </c>
      <c r="T34" s="651">
        <v>2.0105605199025183</v>
      </c>
      <c r="U34" s="658">
        <v>56</v>
      </c>
      <c r="V34" s="651">
        <v>0.56864337936636877</v>
      </c>
      <c r="W34" s="658">
        <v>9585</v>
      </c>
      <c r="X34" s="651">
        <v>97.329406986190094</v>
      </c>
      <c r="Y34" s="658">
        <v>207</v>
      </c>
      <c r="Z34" s="356">
        <v>2.101949634443542</v>
      </c>
    </row>
    <row r="35" spans="1:26">
      <c r="A35" s="657" t="s">
        <v>21</v>
      </c>
      <c r="B35" s="658">
        <v>47545</v>
      </c>
      <c r="C35" s="658">
        <v>27671</v>
      </c>
      <c r="D35" s="651">
        <v>58.199600378588698</v>
      </c>
      <c r="E35" s="658">
        <v>18894</v>
      </c>
      <c r="F35" s="651">
        <v>39.739194447365655</v>
      </c>
      <c r="G35" s="658">
        <v>980</v>
      </c>
      <c r="H35" s="651">
        <v>2.0612051740456412</v>
      </c>
      <c r="I35" s="658">
        <v>35219</v>
      </c>
      <c r="J35" s="651">
        <v>74.075086759911656</v>
      </c>
      <c r="K35" s="658">
        <v>11307</v>
      </c>
      <c r="L35" s="651">
        <v>23.781680513198022</v>
      </c>
      <c r="M35" s="658">
        <v>1019</v>
      </c>
      <c r="N35" s="651">
        <v>2.1432327268903144</v>
      </c>
      <c r="O35" s="658">
        <v>2079</v>
      </c>
      <c r="P35" s="651">
        <v>4.3726995477968238</v>
      </c>
      <c r="Q35" s="658">
        <v>44464</v>
      </c>
      <c r="R35" s="651">
        <v>93.519823325270792</v>
      </c>
      <c r="S35" s="658">
        <v>1002</v>
      </c>
      <c r="T35" s="651">
        <v>2.10747712693238</v>
      </c>
      <c r="U35" s="658">
        <v>396</v>
      </c>
      <c r="V35" s="651">
        <v>0.83289515196129982</v>
      </c>
      <c r="W35" s="658">
        <v>46098</v>
      </c>
      <c r="X35" s="651">
        <v>96.956567462404038</v>
      </c>
      <c r="Y35" s="658">
        <v>1051</v>
      </c>
      <c r="Z35" s="356">
        <v>2.210537385634662</v>
      </c>
    </row>
    <row r="36" spans="1:26">
      <c r="A36" s="657" t="s">
        <v>38</v>
      </c>
      <c r="B36" s="658">
        <v>2544</v>
      </c>
      <c r="C36" s="658">
        <v>1360</v>
      </c>
      <c r="D36" s="651">
        <v>53.459119496855344</v>
      </c>
      <c r="E36" s="658">
        <v>1155</v>
      </c>
      <c r="F36" s="651">
        <v>45.400943396226417</v>
      </c>
      <c r="G36" s="658">
        <v>29</v>
      </c>
      <c r="H36" s="651">
        <v>1.1399371069182389</v>
      </c>
      <c r="I36" s="658">
        <v>1997</v>
      </c>
      <c r="J36" s="651">
        <v>78.49842767295597</v>
      </c>
      <c r="K36" s="658">
        <v>511</v>
      </c>
      <c r="L36" s="651">
        <v>20.086477987421382</v>
      </c>
      <c r="M36" s="658">
        <v>36</v>
      </c>
      <c r="N36" s="651">
        <v>1.4150943396226414</v>
      </c>
      <c r="O36" s="658">
        <v>144</v>
      </c>
      <c r="P36" s="651">
        <v>5.6603773584905657</v>
      </c>
      <c r="Q36" s="658">
        <v>2370</v>
      </c>
      <c r="R36" s="651">
        <v>93.160377358490564</v>
      </c>
      <c r="S36" s="658">
        <v>30</v>
      </c>
      <c r="T36" s="651">
        <v>1.179245283018868</v>
      </c>
      <c r="U36" s="658">
        <v>17</v>
      </c>
      <c r="V36" s="651">
        <v>0.66823899371069184</v>
      </c>
      <c r="W36" s="658">
        <v>2493</v>
      </c>
      <c r="X36" s="651">
        <v>97.995283018867923</v>
      </c>
      <c r="Y36" s="658">
        <v>34</v>
      </c>
      <c r="Z36" s="356">
        <v>1.3364779874213837</v>
      </c>
    </row>
    <row r="37" spans="1:26">
      <c r="A37" s="661" t="s">
        <v>27</v>
      </c>
      <c r="B37" s="662">
        <v>2899</v>
      </c>
      <c r="C37" s="662">
        <v>1547</v>
      </c>
      <c r="D37" s="665">
        <v>53.36322869955157</v>
      </c>
      <c r="E37" s="662">
        <v>1167</v>
      </c>
      <c r="F37" s="665">
        <v>40.255260434632632</v>
      </c>
      <c r="G37" s="662">
        <v>185</v>
      </c>
      <c r="H37" s="665">
        <v>6.3815108658157982</v>
      </c>
      <c r="I37" s="662">
        <v>2040</v>
      </c>
      <c r="J37" s="665">
        <v>70.369092790617458</v>
      </c>
      <c r="K37" s="662">
        <v>702</v>
      </c>
      <c r="L37" s="665">
        <v>24.215246636771301</v>
      </c>
      <c r="M37" s="662">
        <v>157</v>
      </c>
      <c r="N37" s="665">
        <v>5.4156605726112454</v>
      </c>
      <c r="O37" s="662">
        <v>120</v>
      </c>
      <c r="P37" s="665">
        <v>4.1393583994480858</v>
      </c>
      <c r="Q37" s="662">
        <v>2720</v>
      </c>
      <c r="R37" s="665">
        <v>93.825457054156601</v>
      </c>
      <c r="S37" s="662">
        <v>59</v>
      </c>
      <c r="T37" s="665">
        <v>2.0351845463953087</v>
      </c>
      <c r="U37" s="662">
        <v>20</v>
      </c>
      <c r="V37" s="665">
        <v>0.68989306657468097</v>
      </c>
      <c r="W37" s="662">
        <v>2817</v>
      </c>
      <c r="X37" s="665">
        <v>97.17143842704381</v>
      </c>
      <c r="Y37" s="662">
        <v>62</v>
      </c>
      <c r="Z37" s="591">
        <v>2.138668506381511</v>
      </c>
    </row>
    <row r="38" spans="1:26">
      <c r="A38" s="92" t="s">
        <v>1013</v>
      </c>
    </row>
  </sheetData>
  <mergeCells count="18">
    <mergeCell ref="U5:Z5"/>
    <mergeCell ref="C6:D6"/>
    <mergeCell ref="E6:F6"/>
    <mergeCell ref="G6:H6"/>
    <mergeCell ref="I6:J6"/>
    <mergeCell ref="W6:X6"/>
    <mergeCell ref="Y6:Z6"/>
    <mergeCell ref="U6:V6"/>
    <mergeCell ref="A5:A7"/>
    <mergeCell ref="B5:B7"/>
    <mergeCell ref="C5:H5"/>
    <mergeCell ref="I5:N5"/>
    <mergeCell ref="O5:T5"/>
    <mergeCell ref="K6:L6"/>
    <mergeCell ref="M6:N6"/>
    <mergeCell ref="O6:P6"/>
    <mergeCell ref="Q6:R6"/>
    <mergeCell ref="S6:T6"/>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4"/>
  <sheetViews>
    <sheetView zoomScaleNormal="100" workbookViewId="0">
      <selection sqref="A1:XFD1048576"/>
    </sheetView>
  </sheetViews>
  <sheetFormatPr defaultRowHeight="11.25"/>
  <cols>
    <col min="1" max="1" width="17.5703125" style="92" customWidth="1"/>
    <col min="2" max="2" width="8" style="92" customWidth="1"/>
    <col min="3" max="3" width="7" style="92" customWidth="1"/>
    <col min="4" max="4" width="8.28515625" style="92" customWidth="1"/>
    <col min="5" max="5" width="7" style="92" customWidth="1"/>
    <col min="6" max="6" width="8.85546875" style="92" customWidth="1"/>
    <col min="7" max="7" width="7" style="92" customWidth="1"/>
    <col min="8" max="8" width="7.85546875" style="92" customWidth="1"/>
    <col min="9" max="9" width="7" style="92" customWidth="1"/>
    <col min="10" max="10" width="8.140625" style="92" customWidth="1"/>
    <col min="11" max="11" width="7" style="92" customWidth="1"/>
    <col min="12" max="12" width="7.85546875" style="92" customWidth="1"/>
    <col min="13" max="13" width="7" style="92" customWidth="1"/>
    <col min="14" max="14" width="8.42578125" style="92" customWidth="1"/>
    <col min="15" max="15" width="7" style="92" customWidth="1"/>
    <col min="16" max="16" width="7.85546875" style="92" customWidth="1"/>
    <col min="17" max="17" width="7" style="92" customWidth="1"/>
    <col min="18" max="19" width="9.5703125" style="92" customWidth="1"/>
    <col min="20" max="20" width="8.140625" style="92" customWidth="1"/>
    <col min="21" max="21" width="7" style="92" customWidth="1"/>
    <col min="22" max="22" width="10.85546875" style="92" customWidth="1"/>
    <col min="23" max="16384" width="9.140625" style="92"/>
  </cols>
  <sheetData>
    <row r="1" spans="1:22">
      <c r="A1" s="1" t="s">
        <v>1027</v>
      </c>
      <c r="C1" s="129"/>
      <c r="D1" s="129"/>
      <c r="E1" s="129"/>
      <c r="F1" s="129"/>
      <c r="G1" s="126"/>
      <c r="H1" s="126"/>
      <c r="I1" s="126"/>
      <c r="J1" s="126"/>
      <c r="K1" s="126"/>
      <c r="L1" s="126"/>
      <c r="M1" s="126"/>
      <c r="N1" s="126"/>
    </row>
    <row r="2" spans="1:22" ht="12">
      <c r="A2" s="4" t="s">
        <v>165</v>
      </c>
      <c r="C2" s="129"/>
      <c r="D2" s="129"/>
      <c r="E2" s="1071"/>
      <c r="F2" s="1071"/>
      <c r="G2" s="131"/>
      <c r="H2" s="131"/>
      <c r="I2" s="126"/>
      <c r="J2" s="126"/>
      <c r="K2" s="126"/>
      <c r="L2" s="126"/>
      <c r="M2" s="126"/>
      <c r="N2" s="126"/>
    </row>
    <row r="3" spans="1:22" ht="12" customHeight="1">
      <c r="A3" s="821" t="s">
        <v>49</v>
      </c>
      <c r="C3" s="129"/>
      <c r="D3" s="129"/>
      <c r="E3" s="129"/>
      <c r="F3" s="130"/>
      <c r="G3" s="822"/>
      <c r="H3" s="127"/>
      <c r="I3" s="127"/>
      <c r="J3" s="127"/>
      <c r="K3" s="127"/>
      <c r="L3" s="127"/>
      <c r="M3" s="127"/>
      <c r="N3" s="127"/>
      <c r="S3" s="823"/>
    </row>
    <row r="4" spans="1:22">
      <c r="A4" s="129"/>
      <c r="C4" s="1191"/>
      <c r="D4" s="1191"/>
      <c r="E4" s="1191"/>
      <c r="F4" s="1191"/>
      <c r="G4" s="1191"/>
      <c r="H4" s="1191"/>
      <c r="I4" s="1191"/>
      <c r="J4" s="1191"/>
      <c r="K4" s="1191"/>
      <c r="L4" s="1191"/>
      <c r="M4" s="1191"/>
      <c r="N4" s="1191"/>
      <c r="O4" s="1191"/>
      <c r="P4" s="1191"/>
      <c r="Q4" s="1191"/>
    </row>
    <row r="5" spans="1:22" ht="29.25" customHeight="1">
      <c r="A5" s="1164" t="s">
        <v>101</v>
      </c>
      <c r="B5" s="1186" t="s">
        <v>902</v>
      </c>
      <c r="C5" s="1186"/>
      <c r="D5" s="1186"/>
      <c r="E5" s="1186"/>
      <c r="F5" s="1186" t="s">
        <v>166</v>
      </c>
      <c r="G5" s="1186"/>
      <c r="H5" s="1186"/>
      <c r="I5" s="1186"/>
      <c r="J5" s="1186" t="s">
        <v>167</v>
      </c>
      <c r="K5" s="1186"/>
      <c r="L5" s="1186"/>
      <c r="M5" s="1186"/>
      <c r="N5" s="1186" t="s">
        <v>168</v>
      </c>
      <c r="O5" s="1186"/>
      <c r="P5" s="1186"/>
      <c r="Q5" s="1186"/>
      <c r="R5" s="1186" t="s">
        <v>152</v>
      </c>
      <c r="S5" s="1186"/>
      <c r="T5" s="1186"/>
      <c r="U5" s="1186"/>
    </row>
    <row r="6" spans="1:22">
      <c r="A6" s="1164"/>
      <c r="B6" s="1164" t="s">
        <v>4</v>
      </c>
      <c r="C6" s="1164"/>
      <c r="D6" s="1164" t="s">
        <v>169</v>
      </c>
      <c r="E6" s="1164"/>
      <c r="F6" s="1164" t="s">
        <v>4</v>
      </c>
      <c r="G6" s="1164"/>
      <c r="H6" s="1164" t="s">
        <v>169</v>
      </c>
      <c r="I6" s="1164"/>
      <c r="J6" s="1164" t="s">
        <v>4</v>
      </c>
      <c r="K6" s="1164"/>
      <c r="L6" s="1164" t="s">
        <v>169</v>
      </c>
      <c r="M6" s="1164"/>
      <c r="N6" s="1164" t="s">
        <v>4</v>
      </c>
      <c r="O6" s="1164"/>
      <c r="P6" s="1164" t="s">
        <v>169</v>
      </c>
      <c r="Q6" s="1164"/>
      <c r="R6" s="1164" t="s">
        <v>4</v>
      </c>
      <c r="S6" s="1164"/>
      <c r="T6" s="1164" t="s">
        <v>169</v>
      </c>
      <c r="U6" s="1164"/>
    </row>
    <row r="7" spans="1:22">
      <c r="A7" s="1164"/>
      <c r="B7" s="1146" t="s">
        <v>170</v>
      </c>
      <c r="C7" s="1146">
        <v>2014</v>
      </c>
      <c r="D7" s="1146" t="s">
        <v>170</v>
      </c>
      <c r="E7" s="1146">
        <v>2014</v>
      </c>
      <c r="F7" s="1146" t="s">
        <v>170</v>
      </c>
      <c r="G7" s="1146">
        <v>2014</v>
      </c>
      <c r="H7" s="1146" t="s">
        <v>170</v>
      </c>
      <c r="I7" s="1146">
        <v>2014</v>
      </c>
      <c r="J7" s="1146" t="s">
        <v>170</v>
      </c>
      <c r="K7" s="1146">
        <v>2014</v>
      </c>
      <c r="L7" s="1146" t="s">
        <v>170</v>
      </c>
      <c r="M7" s="1146">
        <v>2014</v>
      </c>
      <c r="N7" s="1146" t="s">
        <v>170</v>
      </c>
      <c r="O7" s="1146">
        <v>2014</v>
      </c>
      <c r="P7" s="1146" t="s">
        <v>170</v>
      </c>
      <c r="Q7" s="1146">
        <v>2014</v>
      </c>
      <c r="R7" s="1146" t="s">
        <v>170</v>
      </c>
      <c r="S7" s="1146">
        <v>2014</v>
      </c>
      <c r="T7" s="1146" t="s">
        <v>170</v>
      </c>
      <c r="U7" s="1146">
        <v>2014</v>
      </c>
    </row>
    <row r="8" spans="1:22">
      <c r="A8" s="963"/>
      <c r="B8" s="6"/>
      <c r="C8" s="6"/>
      <c r="D8" s="6"/>
      <c r="E8" s="6"/>
      <c r="F8" s="6"/>
      <c r="G8" s="6"/>
      <c r="H8" s="6"/>
      <c r="I8" s="6"/>
      <c r="J8" s="6"/>
      <c r="K8" s="6"/>
      <c r="L8" s="6"/>
      <c r="M8" s="6"/>
      <c r="N8" s="6"/>
      <c r="O8" s="6"/>
      <c r="P8" s="6"/>
      <c r="Q8" s="6"/>
      <c r="R8" s="6"/>
      <c r="S8" s="6"/>
      <c r="T8" s="6"/>
      <c r="U8" s="6"/>
    </row>
    <row r="9" spans="1:22" s="156" customFormat="1">
      <c r="A9" s="1147" t="s">
        <v>7</v>
      </c>
      <c r="B9" s="39">
        <v>121</v>
      </c>
      <c r="C9" s="39">
        <v>71</v>
      </c>
      <c r="D9" s="155">
        <v>6.0189208807080029E-2</v>
      </c>
      <c r="E9" s="155">
        <v>3.501528999352474E-2</v>
      </c>
      <c r="F9" s="39">
        <v>1158</v>
      </c>
      <c r="G9" s="39">
        <v>1576</v>
      </c>
      <c r="H9" s="45">
        <v>0.57602565122808813</v>
      </c>
      <c r="I9" s="45">
        <v>0.77724080323654898</v>
      </c>
      <c r="J9" s="39">
        <v>64</v>
      </c>
      <c r="K9" s="39">
        <v>35</v>
      </c>
      <c r="L9" s="155">
        <v>3.1835614575645634E-2</v>
      </c>
      <c r="M9" s="155">
        <v>1.7261058447512193E-2</v>
      </c>
      <c r="N9" s="39">
        <v>324</v>
      </c>
      <c r="O9" s="39">
        <v>305</v>
      </c>
      <c r="P9" s="155">
        <v>0.16315752470018388</v>
      </c>
      <c r="Q9" s="155">
        <v>0.15041779504260627</v>
      </c>
      <c r="R9" s="39">
        <v>2202</v>
      </c>
      <c r="S9" s="39">
        <v>3009</v>
      </c>
      <c r="T9" s="167">
        <v>1.0953441139933076</v>
      </c>
      <c r="U9" s="167">
        <v>1.4839578533875482</v>
      </c>
    </row>
    <row r="10" spans="1:22">
      <c r="A10" s="6"/>
      <c r="B10" s="157"/>
      <c r="C10" s="157"/>
      <c r="D10" s="208"/>
      <c r="E10" s="157"/>
      <c r="F10" s="157"/>
      <c r="G10" s="157"/>
      <c r="H10" s="208"/>
      <c r="I10" s="157"/>
      <c r="J10" s="157"/>
      <c r="K10" s="157"/>
      <c r="L10" s="157"/>
      <c r="M10" s="157"/>
      <c r="N10" s="157"/>
      <c r="O10" s="157"/>
      <c r="P10" s="157"/>
      <c r="Q10" s="208"/>
      <c r="R10" s="157"/>
      <c r="S10" s="157"/>
      <c r="T10" s="159"/>
      <c r="U10" s="159"/>
    </row>
    <row r="11" spans="1:22">
      <c r="A11" s="49" t="s">
        <v>8</v>
      </c>
      <c r="B11" s="134" t="s">
        <v>46</v>
      </c>
      <c r="C11" s="134" t="s">
        <v>46</v>
      </c>
      <c r="D11" s="134" t="s">
        <v>171</v>
      </c>
      <c r="E11" s="134" t="s">
        <v>171</v>
      </c>
      <c r="F11" s="134">
        <v>2</v>
      </c>
      <c r="G11" s="134">
        <v>2</v>
      </c>
      <c r="H11" s="50">
        <v>0.25757827481798873</v>
      </c>
      <c r="I11" s="50">
        <v>0.2531321944915903</v>
      </c>
      <c r="J11" s="134" t="s">
        <v>46</v>
      </c>
      <c r="K11" s="134" t="s">
        <v>46</v>
      </c>
      <c r="L11" s="134" t="s">
        <v>46</v>
      </c>
      <c r="M11" s="134" t="s">
        <v>46</v>
      </c>
      <c r="N11" s="134" t="s">
        <v>46</v>
      </c>
      <c r="O11" s="134" t="s">
        <v>46</v>
      </c>
      <c r="P11" s="134" t="s">
        <v>46</v>
      </c>
      <c r="Q11" s="134" t="s">
        <v>46</v>
      </c>
      <c r="R11" s="160">
        <v>2</v>
      </c>
      <c r="S11" s="160">
        <v>2</v>
      </c>
      <c r="T11" s="73">
        <v>0.25757827481798873</v>
      </c>
      <c r="U11" s="73">
        <v>0.2531321944915903</v>
      </c>
      <c r="V11" s="161"/>
    </row>
    <row r="12" spans="1:22">
      <c r="A12" s="11" t="s">
        <v>172</v>
      </c>
      <c r="B12" s="140">
        <v>6</v>
      </c>
      <c r="C12" s="140">
        <v>4</v>
      </c>
      <c r="D12" s="47">
        <v>0.18176668125849191</v>
      </c>
      <c r="E12" s="47">
        <v>0.12043458821156142</v>
      </c>
      <c r="F12" s="140">
        <v>20</v>
      </c>
      <c r="G12" s="140">
        <v>58</v>
      </c>
      <c r="H12" s="47">
        <v>0.60588893752830641</v>
      </c>
      <c r="I12" s="47">
        <v>1.7463015290676405</v>
      </c>
      <c r="J12" s="140" t="s">
        <v>46</v>
      </c>
      <c r="K12" s="140" t="s">
        <v>46</v>
      </c>
      <c r="L12" s="140" t="s">
        <v>46</v>
      </c>
      <c r="M12" s="140" t="s">
        <v>46</v>
      </c>
      <c r="N12" s="140">
        <v>3</v>
      </c>
      <c r="O12" s="140">
        <v>7</v>
      </c>
      <c r="P12" s="10">
        <v>9.0883340629245954E-2</v>
      </c>
      <c r="Q12" s="10">
        <v>0.21076052937023249</v>
      </c>
      <c r="R12" s="128">
        <v>31</v>
      </c>
      <c r="S12" s="128">
        <v>77</v>
      </c>
      <c r="T12" s="10">
        <v>0.93912785316887482</v>
      </c>
      <c r="U12" s="10">
        <v>2.3183658230725572</v>
      </c>
      <c r="V12" s="161"/>
    </row>
    <row r="13" spans="1:22">
      <c r="A13" s="8" t="s">
        <v>173</v>
      </c>
      <c r="B13" s="140" t="s">
        <v>37</v>
      </c>
      <c r="C13" s="140" t="s">
        <v>37</v>
      </c>
      <c r="D13" s="140" t="s">
        <v>37</v>
      </c>
      <c r="E13" s="140" t="s">
        <v>37</v>
      </c>
      <c r="F13" s="140" t="s">
        <v>37</v>
      </c>
      <c r="G13" s="140" t="s">
        <v>37</v>
      </c>
      <c r="H13" s="139" t="s">
        <v>37</v>
      </c>
      <c r="I13" s="139" t="s">
        <v>37</v>
      </c>
      <c r="J13" s="140" t="s">
        <v>37</v>
      </c>
      <c r="K13" s="140" t="s">
        <v>37</v>
      </c>
      <c r="L13" s="140" t="s">
        <v>37</v>
      </c>
      <c r="M13" s="140" t="s">
        <v>37</v>
      </c>
      <c r="N13" s="140" t="s">
        <v>37</v>
      </c>
      <c r="O13" s="140" t="s">
        <v>37</v>
      </c>
      <c r="P13" s="140" t="s">
        <v>37</v>
      </c>
      <c r="Q13" s="140" t="s">
        <v>37</v>
      </c>
      <c r="R13" s="128">
        <v>4</v>
      </c>
      <c r="S13" s="128">
        <v>25</v>
      </c>
      <c r="T13" s="10">
        <v>0.54422064881985754</v>
      </c>
      <c r="U13" s="10">
        <v>3.3292849228671271</v>
      </c>
      <c r="V13" s="161"/>
    </row>
    <row r="14" spans="1:22">
      <c r="A14" s="11" t="s">
        <v>10</v>
      </c>
      <c r="B14" s="140">
        <v>1</v>
      </c>
      <c r="C14" s="140">
        <v>2</v>
      </c>
      <c r="D14" s="47">
        <v>2.6261049008107051E-2</v>
      </c>
      <c r="E14" s="47">
        <v>5.1629651218472676E-2</v>
      </c>
      <c r="F14" s="140">
        <v>5</v>
      </c>
      <c r="G14" s="140">
        <v>23</v>
      </c>
      <c r="H14" s="139">
        <v>0.13130524504053523</v>
      </c>
      <c r="I14" s="47">
        <v>0.59374098901243577</v>
      </c>
      <c r="J14" s="140" t="s">
        <v>46</v>
      </c>
      <c r="K14" s="140">
        <v>1</v>
      </c>
      <c r="L14" s="139" t="s">
        <v>46</v>
      </c>
      <c r="M14" s="143">
        <v>2.5814825609236338E-2</v>
      </c>
      <c r="N14" s="140">
        <v>1</v>
      </c>
      <c r="O14" s="140">
        <v>3</v>
      </c>
      <c r="P14" s="10">
        <v>2.6261049008107051E-2</v>
      </c>
      <c r="Q14" s="10">
        <v>7.7444476827709011E-2</v>
      </c>
      <c r="R14" s="128">
        <v>7</v>
      </c>
      <c r="S14" s="128">
        <v>29</v>
      </c>
      <c r="T14" s="10">
        <v>0.18382734305674933</v>
      </c>
      <c r="U14" s="10">
        <v>0.74862994266785376</v>
      </c>
      <c r="V14" s="161"/>
    </row>
    <row r="15" spans="1:22">
      <c r="A15" s="8" t="s">
        <v>174</v>
      </c>
      <c r="B15" s="140">
        <v>61</v>
      </c>
      <c r="C15" s="140" t="s">
        <v>37</v>
      </c>
      <c r="D15" s="47" t="s">
        <v>37</v>
      </c>
      <c r="E15" s="47" t="s">
        <v>37</v>
      </c>
      <c r="F15" s="28">
        <v>234</v>
      </c>
      <c r="G15" s="140" t="s">
        <v>37</v>
      </c>
      <c r="H15" s="139">
        <v>1.5554232190254582</v>
      </c>
      <c r="I15" s="139" t="s">
        <v>37</v>
      </c>
      <c r="J15" s="28">
        <v>18</v>
      </c>
      <c r="K15" s="140" t="s">
        <v>37</v>
      </c>
      <c r="L15" s="162">
        <v>0.11964793992503525</v>
      </c>
      <c r="M15" s="28" t="s">
        <v>37</v>
      </c>
      <c r="N15" s="140" t="s">
        <v>37</v>
      </c>
      <c r="O15" s="140" t="s">
        <v>37</v>
      </c>
      <c r="P15" s="140" t="s">
        <v>37</v>
      </c>
      <c r="Q15" s="140" t="s">
        <v>37</v>
      </c>
      <c r="R15" s="128">
        <v>313</v>
      </c>
      <c r="S15" s="128">
        <v>278</v>
      </c>
      <c r="T15" s="10">
        <v>2.0805447331408904</v>
      </c>
      <c r="U15" s="10">
        <v>1.8378499377015149</v>
      </c>
      <c r="V15" s="161"/>
    </row>
    <row r="16" spans="1:22">
      <c r="A16" s="8" t="s">
        <v>175</v>
      </c>
      <c r="B16" s="140" t="s">
        <v>37</v>
      </c>
      <c r="C16" s="140" t="s">
        <v>37</v>
      </c>
      <c r="D16" s="140" t="s">
        <v>37</v>
      </c>
      <c r="E16" s="140" t="s">
        <v>37</v>
      </c>
      <c r="F16" s="140" t="s">
        <v>37</v>
      </c>
      <c r="G16" s="140" t="s">
        <v>37</v>
      </c>
      <c r="H16" s="140" t="s">
        <v>37</v>
      </c>
      <c r="I16" s="140" t="s">
        <v>37</v>
      </c>
      <c r="J16" s="140" t="s">
        <v>37</v>
      </c>
      <c r="K16" s="140" t="s">
        <v>37</v>
      </c>
      <c r="L16" s="139" t="s">
        <v>37</v>
      </c>
      <c r="M16" s="140" t="s">
        <v>37</v>
      </c>
      <c r="N16" s="140" t="s">
        <v>37</v>
      </c>
      <c r="O16" s="140" t="s">
        <v>37</v>
      </c>
      <c r="P16" s="140" t="s">
        <v>37</v>
      </c>
      <c r="Q16" s="140" t="s">
        <v>37</v>
      </c>
      <c r="R16" s="128">
        <v>41</v>
      </c>
      <c r="S16" s="128">
        <v>53</v>
      </c>
      <c r="T16" s="10">
        <v>0.44422483790919087</v>
      </c>
      <c r="U16" s="10">
        <v>0.59930663614499746</v>
      </c>
      <c r="V16" s="161"/>
    </row>
    <row r="17" spans="1:22">
      <c r="A17" s="8" t="s">
        <v>176</v>
      </c>
      <c r="B17" s="140" t="s">
        <v>37</v>
      </c>
      <c r="C17" s="140" t="s">
        <v>37</v>
      </c>
      <c r="D17" s="140" t="s">
        <v>37</v>
      </c>
      <c r="E17" s="140" t="s">
        <v>37</v>
      </c>
      <c r="F17" s="140" t="s">
        <v>37</v>
      </c>
      <c r="G17" s="140" t="s">
        <v>37</v>
      </c>
      <c r="H17" s="139" t="s">
        <v>37</v>
      </c>
      <c r="I17" s="139" t="s">
        <v>37</v>
      </c>
      <c r="J17" s="140" t="s">
        <v>37</v>
      </c>
      <c r="K17" s="140" t="s">
        <v>37</v>
      </c>
      <c r="L17" s="139" t="s">
        <v>37</v>
      </c>
      <c r="M17" s="140" t="s">
        <v>37</v>
      </c>
      <c r="N17" s="140" t="s">
        <v>37</v>
      </c>
      <c r="O17" s="140" t="s">
        <v>37</v>
      </c>
      <c r="P17" s="140" t="s">
        <v>37</v>
      </c>
      <c r="Q17" s="140" t="s">
        <v>37</v>
      </c>
      <c r="R17" s="128">
        <v>3</v>
      </c>
      <c r="S17" s="128">
        <v>6</v>
      </c>
      <c r="T17" s="10">
        <v>0.10753609359368062</v>
      </c>
      <c r="U17" s="10">
        <v>0.2103512445080796</v>
      </c>
      <c r="V17" s="161"/>
    </row>
    <row r="18" spans="1:22">
      <c r="A18" s="8" t="s">
        <v>14</v>
      </c>
      <c r="B18" s="140" t="s">
        <v>46</v>
      </c>
      <c r="C18" s="140">
        <v>2</v>
      </c>
      <c r="D18" s="47" t="s">
        <v>46</v>
      </c>
      <c r="E18" s="47">
        <v>5.1479402190294128E-2</v>
      </c>
      <c r="F18" s="140">
        <v>18</v>
      </c>
      <c r="G18" s="140">
        <v>17</v>
      </c>
      <c r="H18" s="47">
        <v>0.41673547142939749</v>
      </c>
      <c r="I18" s="47">
        <v>0.43757491861750009</v>
      </c>
      <c r="J18" s="140">
        <v>2</v>
      </c>
      <c r="K18" s="140" t="s">
        <v>46</v>
      </c>
      <c r="L18" s="47">
        <v>5.2091933928674686E-2</v>
      </c>
      <c r="M18" s="47" t="s">
        <v>46</v>
      </c>
      <c r="N18" s="140">
        <v>4</v>
      </c>
      <c r="O18" s="140">
        <v>3</v>
      </c>
      <c r="P18" s="10">
        <v>0.10418386785734937</v>
      </c>
      <c r="Q18" s="10">
        <v>7.7219103285441182E-2</v>
      </c>
      <c r="R18" s="128">
        <v>24</v>
      </c>
      <c r="S18" s="128">
        <v>22</v>
      </c>
      <c r="T18" s="10">
        <v>0.62510320714409617</v>
      </c>
      <c r="U18" s="10">
        <v>0.56627342409323533</v>
      </c>
      <c r="V18" s="161"/>
    </row>
    <row r="19" spans="1:22">
      <c r="A19" s="8" t="s">
        <v>15</v>
      </c>
      <c r="B19" s="140">
        <v>1</v>
      </c>
      <c r="C19" s="140">
        <v>1</v>
      </c>
      <c r="D19" s="47">
        <v>1.5542314884812796E-2</v>
      </c>
      <c r="E19" s="47">
        <v>1.532984773475439E-2</v>
      </c>
      <c r="F19" s="140">
        <v>55</v>
      </c>
      <c r="G19" s="140">
        <v>79</v>
      </c>
      <c r="H19" s="47">
        <v>0.85482731866470374</v>
      </c>
      <c r="I19" s="47">
        <v>1.2110579710455966</v>
      </c>
      <c r="J19" s="140">
        <v>4</v>
      </c>
      <c r="K19" s="140">
        <v>3</v>
      </c>
      <c r="L19" s="47">
        <v>6.2169259539251183E-2</v>
      </c>
      <c r="M19" s="47">
        <v>4.598954320426317E-2</v>
      </c>
      <c r="N19" s="140">
        <v>20</v>
      </c>
      <c r="O19" s="140">
        <v>13</v>
      </c>
      <c r="P19" s="10">
        <v>0.31084629769625594</v>
      </c>
      <c r="Q19" s="10">
        <v>0.19928802055180705</v>
      </c>
      <c r="R19" s="128">
        <v>80</v>
      </c>
      <c r="S19" s="128">
        <v>96</v>
      </c>
      <c r="T19" s="10">
        <v>1.2433851907850237</v>
      </c>
      <c r="U19" s="10">
        <v>1.4716653825364214</v>
      </c>
      <c r="V19" s="161"/>
    </row>
    <row r="20" spans="1:22">
      <c r="A20" s="8" t="s">
        <v>177</v>
      </c>
      <c r="B20" s="140">
        <v>2</v>
      </c>
      <c r="C20" s="140">
        <v>4</v>
      </c>
      <c r="D20" s="47">
        <v>2.9436435035774835E-2</v>
      </c>
      <c r="E20" s="47">
        <v>5.838662572596471E-2</v>
      </c>
      <c r="F20" s="140">
        <v>22</v>
      </c>
      <c r="G20" s="140">
        <v>49</v>
      </c>
      <c r="H20" s="47">
        <v>0.32380078539352319</v>
      </c>
      <c r="I20" s="47">
        <v>0.71523616514306765</v>
      </c>
      <c r="J20" s="140" t="s">
        <v>46</v>
      </c>
      <c r="K20" s="140">
        <v>2</v>
      </c>
      <c r="L20" s="139" t="s">
        <v>46</v>
      </c>
      <c r="M20" s="143">
        <v>2.9193312862982355E-2</v>
      </c>
      <c r="N20" s="140">
        <v>1</v>
      </c>
      <c r="O20" s="140">
        <v>2</v>
      </c>
      <c r="P20" s="10">
        <v>1.4718217517887417E-2</v>
      </c>
      <c r="Q20" s="10">
        <v>2.9193312862982355E-2</v>
      </c>
      <c r="R20" s="128">
        <v>25</v>
      </c>
      <c r="S20" s="128">
        <v>57</v>
      </c>
      <c r="T20" s="10">
        <v>0.36795543794718544</v>
      </c>
      <c r="U20" s="10">
        <v>0.83200941659499705</v>
      </c>
      <c r="V20" s="161"/>
    </row>
    <row r="21" spans="1:22">
      <c r="A21" s="8" t="s">
        <v>17</v>
      </c>
      <c r="B21" s="140" t="s">
        <v>46</v>
      </c>
      <c r="C21" s="140" t="s">
        <v>46</v>
      </c>
      <c r="D21" s="140" t="s">
        <v>171</v>
      </c>
      <c r="E21" s="140" t="s">
        <v>171</v>
      </c>
      <c r="F21" s="140">
        <v>7</v>
      </c>
      <c r="G21" s="140">
        <v>8</v>
      </c>
      <c r="H21" s="47">
        <v>0.21997961731717258</v>
      </c>
      <c r="I21" s="47">
        <v>0.24811148393307567</v>
      </c>
      <c r="J21" s="140" t="s">
        <v>46</v>
      </c>
      <c r="K21" s="140" t="s">
        <v>46</v>
      </c>
      <c r="L21" s="139" t="s">
        <v>178</v>
      </c>
      <c r="M21" s="140" t="s">
        <v>178</v>
      </c>
      <c r="N21" s="140" t="s">
        <v>46</v>
      </c>
      <c r="O21" s="140">
        <v>1</v>
      </c>
      <c r="P21" s="140" t="s">
        <v>171</v>
      </c>
      <c r="Q21" s="10">
        <v>3.1013935491634455E-2</v>
      </c>
      <c r="R21" s="128">
        <v>7</v>
      </c>
      <c r="S21" s="128">
        <v>9</v>
      </c>
      <c r="T21" s="10">
        <v>0.21997961731717258</v>
      </c>
      <c r="U21" s="10">
        <v>0.27912541942471009</v>
      </c>
      <c r="V21" s="161"/>
    </row>
    <row r="22" spans="1:22">
      <c r="A22" s="8" t="s">
        <v>18</v>
      </c>
      <c r="B22" s="140">
        <v>6</v>
      </c>
      <c r="C22" s="140">
        <v>1</v>
      </c>
      <c r="D22" s="47">
        <v>0.23190476135260774</v>
      </c>
      <c r="E22" s="47">
        <v>3.8172936380602498E-2</v>
      </c>
      <c r="F22" s="140">
        <v>24</v>
      </c>
      <c r="G22" s="140">
        <v>24</v>
      </c>
      <c r="H22" s="47">
        <v>0.92761904541043094</v>
      </c>
      <c r="I22" s="47">
        <v>0.91615047313445985</v>
      </c>
      <c r="J22" s="140" t="s">
        <v>46</v>
      </c>
      <c r="K22" s="140" t="s">
        <v>46</v>
      </c>
      <c r="L22" s="139" t="s">
        <v>46</v>
      </c>
      <c r="M22" s="140" t="s">
        <v>46</v>
      </c>
      <c r="N22" s="140">
        <v>4</v>
      </c>
      <c r="O22" s="140">
        <v>5</v>
      </c>
      <c r="P22" s="10">
        <v>0.15460317423507181</v>
      </c>
      <c r="Q22" s="10">
        <v>0.19086468190301251</v>
      </c>
      <c r="R22" s="128">
        <v>34</v>
      </c>
      <c r="S22" s="128">
        <v>30</v>
      </c>
      <c r="T22" s="10">
        <v>1.3141269809981102</v>
      </c>
      <c r="U22" s="10">
        <v>1.145188091418075</v>
      </c>
      <c r="V22" s="161"/>
    </row>
    <row r="23" spans="1:22">
      <c r="A23" s="8" t="s">
        <v>154</v>
      </c>
      <c r="B23" s="140">
        <v>4</v>
      </c>
      <c r="C23" s="140">
        <v>5</v>
      </c>
      <c r="D23" s="47">
        <v>1.9423740355870116E-2</v>
      </c>
      <c r="E23" s="47">
        <v>2.4114867408983373E-2</v>
      </c>
      <c r="F23" s="140">
        <v>46</v>
      </c>
      <c r="G23" s="140">
        <v>99</v>
      </c>
      <c r="H23" s="47">
        <v>0.22337301409250632</v>
      </c>
      <c r="I23" s="47">
        <v>0.47747437469787085</v>
      </c>
      <c r="J23" s="140">
        <v>3</v>
      </c>
      <c r="K23" s="140">
        <v>2</v>
      </c>
      <c r="L23" s="47">
        <v>1.4567805266902588E-2</v>
      </c>
      <c r="M23" s="47">
        <v>9.6459469635933499E-3</v>
      </c>
      <c r="N23" s="140">
        <v>9</v>
      </c>
      <c r="O23" s="140">
        <v>15</v>
      </c>
      <c r="P23" s="10">
        <v>4.3703415800707759E-2</v>
      </c>
      <c r="Q23" s="10">
        <v>7.2344602226950133E-2</v>
      </c>
      <c r="R23" s="128">
        <v>62</v>
      </c>
      <c r="S23" s="128">
        <v>121</v>
      </c>
      <c r="T23" s="10">
        <v>0.3010679755159868</v>
      </c>
      <c r="U23" s="10">
        <v>0.58357979129739768</v>
      </c>
      <c r="V23" s="161"/>
    </row>
    <row r="24" spans="1:22">
      <c r="A24" s="8" t="s">
        <v>34</v>
      </c>
      <c r="B24" s="140">
        <v>11</v>
      </c>
      <c r="C24" s="141">
        <v>12</v>
      </c>
      <c r="D24" s="140">
        <v>0.13802355786085571</v>
      </c>
      <c r="E24" s="143">
        <v>0.14862661575709654</v>
      </c>
      <c r="F24" s="140">
        <v>103</v>
      </c>
      <c r="G24" s="141">
        <v>147</v>
      </c>
      <c r="H24" s="139">
        <v>1.2924024054243761</v>
      </c>
      <c r="I24" s="139">
        <v>1.8206760430244329</v>
      </c>
      <c r="J24" s="140">
        <v>3</v>
      </c>
      <c r="K24" s="140" t="s">
        <v>37</v>
      </c>
      <c r="L24" s="139">
        <v>0</v>
      </c>
      <c r="M24" s="140" t="s">
        <v>37</v>
      </c>
      <c r="N24" s="140">
        <v>35</v>
      </c>
      <c r="O24" s="140" t="s">
        <v>37</v>
      </c>
      <c r="P24" s="140" t="s">
        <v>37</v>
      </c>
      <c r="Q24" s="140" t="s">
        <v>37</v>
      </c>
      <c r="R24" s="128">
        <v>152</v>
      </c>
      <c r="S24" s="128">
        <v>159</v>
      </c>
      <c r="T24" s="10">
        <v>1.9072346177136421</v>
      </c>
      <c r="U24" s="10">
        <v>1.9693026587815292</v>
      </c>
      <c r="V24" s="161"/>
    </row>
    <row r="25" spans="1:22">
      <c r="A25" s="8" t="s">
        <v>35</v>
      </c>
      <c r="B25" s="141">
        <v>1</v>
      </c>
      <c r="C25" s="141">
        <v>1</v>
      </c>
      <c r="D25" s="140">
        <v>2.5546562314068925E-2</v>
      </c>
      <c r="E25" s="140">
        <v>2.5355708901248386E-2</v>
      </c>
      <c r="F25" s="141">
        <v>14</v>
      </c>
      <c r="G25" s="141">
        <v>19</v>
      </c>
      <c r="H25" s="139">
        <v>0.35765187239696494</v>
      </c>
      <c r="I25" s="139">
        <v>0.48175846912371939</v>
      </c>
      <c r="J25" s="140" t="s">
        <v>37</v>
      </c>
      <c r="K25" s="140" t="s">
        <v>37</v>
      </c>
      <c r="L25" s="139" t="s">
        <v>37</v>
      </c>
      <c r="M25" s="140" t="s">
        <v>37</v>
      </c>
      <c r="N25" s="140" t="s">
        <v>37</v>
      </c>
      <c r="O25" s="140" t="s">
        <v>37</v>
      </c>
      <c r="P25" s="140" t="s">
        <v>37</v>
      </c>
      <c r="Q25" s="140" t="s">
        <v>37</v>
      </c>
      <c r="R25" s="128">
        <v>15</v>
      </c>
      <c r="S25" s="128">
        <v>20</v>
      </c>
      <c r="T25" s="10">
        <v>0.38319843471103388</v>
      </c>
      <c r="U25" s="10">
        <v>0.50711417802496772</v>
      </c>
      <c r="V25" s="161"/>
    </row>
    <row r="26" spans="1:22" s="129" customFormat="1">
      <c r="A26" s="8" t="s">
        <v>179</v>
      </c>
      <c r="B26" s="140">
        <v>4</v>
      </c>
      <c r="C26" s="140">
        <v>6</v>
      </c>
      <c r="D26" s="47">
        <v>3.6372018460617973E-2</v>
      </c>
      <c r="E26" s="47">
        <v>5.4143356447733791E-2</v>
      </c>
      <c r="F26" s="140">
        <v>166</v>
      </c>
      <c r="G26" s="140">
        <v>178</v>
      </c>
      <c r="H26" s="47">
        <v>1.5094387661156459</v>
      </c>
      <c r="I26" s="47">
        <v>1.6062529079494356</v>
      </c>
      <c r="J26" s="140">
        <v>3</v>
      </c>
      <c r="K26" s="140">
        <v>2</v>
      </c>
      <c r="L26" s="47">
        <v>0</v>
      </c>
      <c r="M26" s="47">
        <v>0</v>
      </c>
      <c r="N26" s="140">
        <v>5</v>
      </c>
      <c r="O26" s="140">
        <v>14</v>
      </c>
      <c r="P26" s="10">
        <v>4.5465023075772465E-2</v>
      </c>
      <c r="Q26" s="10">
        <v>0.12633449837804553</v>
      </c>
      <c r="R26" s="128">
        <v>178</v>
      </c>
      <c r="S26" s="128">
        <v>200</v>
      </c>
      <c r="T26" s="10">
        <v>1.6185548214974999</v>
      </c>
      <c r="U26" s="10">
        <v>1.8047785482577932</v>
      </c>
      <c r="V26" s="161"/>
    </row>
    <row r="27" spans="1:22">
      <c r="A27" s="8" t="s">
        <v>180</v>
      </c>
      <c r="B27" s="140" t="s">
        <v>37</v>
      </c>
      <c r="C27" s="140" t="s">
        <v>37</v>
      </c>
      <c r="D27" s="140" t="s">
        <v>37</v>
      </c>
      <c r="E27" s="140" t="s">
        <v>37</v>
      </c>
      <c r="F27" s="140" t="s">
        <v>37</v>
      </c>
      <c r="G27" s="140" t="s">
        <v>37</v>
      </c>
      <c r="H27" s="139" t="s">
        <v>37</v>
      </c>
      <c r="I27" s="139" t="s">
        <v>37</v>
      </c>
      <c r="J27" s="140" t="s">
        <v>46</v>
      </c>
      <c r="K27" s="140">
        <v>1</v>
      </c>
      <c r="L27" s="139" t="s">
        <v>46</v>
      </c>
      <c r="M27" s="47">
        <v>1.8047785482577933E-2</v>
      </c>
      <c r="N27" s="140">
        <v>4</v>
      </c>
      <c r="O27" s="140">
        <v>3</v>
      </c>
      <c r="P27" s="10">
        <v>4.3437891959103227E-2</v>
      </c>
      <c r="Q27" s="10">
        <v>3.2334025137764504E-2</v>
      </c>
      <c r="R27" s="128">
        <v>44</v>
      </c>
      <c r="S27" s="128">
        <v>29</v>
      </c>
      <c r="T27" s="10">
        <v>0.47781681155013545</v>
      </c>
      <c r="U27" s="10">
        <v>0.31256224299839019</v>
      </c>
      <c r="V27" s="161"/>
    </row>
    <row r="28" spans="1:22">
      <c r="A28" s="8" t="s">
        <v>23</v>
      </c>
      <c r="B28" s="140">
        <v>1</v>
      </c>
      <c r="C28" s="140">
        <v>2</v>
      </c>
      <c r="D28" s="47">
        <v>3.1412915231619994E-2</v>
      </c>
      <c r="E28" s="47">
        <v>6.2618270257949707E-2</v>
      </c>
      <c r="F28" s="140">
        <v>5</v>
      </c>
      <c r="G28" s="140">
        <v>11</v>
      </c>
      <c r="H28" s="47">
        <v>0.15706457615809996</v>
      </c>
      <c r="I28" s="47">
        <v>0.34440048641872334</v>
      </c>
      <c r="J28" s="140">
        <v>1</v>
      </c>
      <c r="K28" s="140" t="s">
        <v>46</v>
      </c>
      <c r="L28" s="47">
        <v>3.1412915231619987E-2</v>
      </c>
      <c r="M28" s="140" t="s">
        <v>46</v>
      </c>
      <c r="N28" s="140">
        <v>4</v>
      </c>
      <c r="O28" s="140">
        <v>9</v>
      </c>
      <c r="P28" s="10">
        <v>0.12565166092647995</v>
      </c>
      <c r="Q28" s="10">
        <v>0.28178221616077365</v>
      </c>
      <c r="R28" s="128">
        <v>11</v>
      </c>
      <c r="S28" s="128">
        <v>22</v>
      </c>
      <c r="T28" s="10">
        <v>0.34554206754781991</v>
      </c>
      <c r="U28" s="10">
        <v>0.68880097283744668</v>
      </c>
      <c r="V28" s="161"/>
    </row>
    <row r="29" spans="1:22">
      <c r="A29" s="8" t="s">
        <v>181</v>
      </c>
      <c r="B29" s="140" t="s">
        <v>37</v>
      </c>
      <c r="C29" s="140" t="s">
        <v>37</v>
      </c>
      <c r="D29" s="140" t="s">
        <v>37</v>
      </c>
      <c r="E29" s="140" t="s">
        <v>37</v>
      </c>
      <c r="F29" s="140" t="s">
        <v>37</v>
      </c>
      <c r="G29" s="140" t="s">
        <v>37</v>
      </c>
      <c r="H29" s="139" t="s">
        <v>37</v>
      </c>
      <c r="I29" s="139" t="s">
        <v>37</v>
      </c>
      <c r="J29" s="140" t="s">
        <v>37</v>
      </c>
      <c r="K29" s="140" t="s">
        <v>37</v>
      </c>
      <c r="L29" s="139" t="s">
        <v>37</v>
      </c>
      <c r="M29" s="140" t="s">
        <v>37</v>
      </c>
      <c r="N29" s="140" t="s">
        <v>37</v>
      </c>
      <c r="O29" s="140" t="s">
        <v>37</v>
      </c>
      <c r="P29" s="140" t="s">
        <v>37</v>
      </c>
      <c r="Q29" s="140" t="s">
        <v>37</v>
      </c>
      <c r="R29" s="128">
        <v>416</v>
      </c>
      <c r="S29" s="128">
        <v>584</v>
      </c>
      <c r="T29" s="10">
        <v>2.5413614207529895</v>
      </c>
      <c r="U29" s="10">
        <v>3.5477423145969</v>
      </c>
      <c r="V29" s="161"/>
    </row>
    <row r="30" spans="1:22">
      <c r="A30" s="8" t="s">
        <v>24</v>
      </c>
      <c r="B30" s="140" t="s">
        <v>46</v>
      </c>
      <c r="C30" s="140" t="s">
        <v>46</v>
      </c>
      <c r="D30" s="140" t="s">
        <v>46</v>
      </c>
      <c r="E30" s="140" t="s">
        <v>46</v>
      </c>
      <c r="F30" s="140" t="s">
        <v>37</v>
      </c>
      <c r="G30" s="140" t="s">
        <v>37</v>
      </c>
      <c r="H30" s="139" t="s">
        <v>37</v>
      </c>
      <c r="I30" s="139" t="s">
        <v>37</v>
      </c>
      <c r="J30" s="140">
        <v>2</v>
      </c>
      <c r="K30" s="140" t="s">
        <v>46</v>
      </c>
      <c r="L30" s="47">
        <v>5.9277543088105102E-2</v>
      </c>
      <c r="M30" s="140" t="s">
        <v>46</v>
      </c>
      <c r="N30" s="140" t="s">
        <v>37</v>
      </c>
      <c r="O30" s="140" t="s">
        <v>37</v>
      </c>
      <c r="P30" s="140" t="s">
        <v>37</v>
      </c>
      <c r="Q30" s="140" t="s">
        <v>37</v>
      </c>
      <c r="R30" s="128">
        <v>2</v>
      </c>
      <c r="S30" s="128" t="s">
        <v>37</v>
      </c>
      <c r="T30" s="10">
        <v>5.9277543088105102E-2</v>
      </c>
      <c r="U30" s="10" t="s">
        <v>37</v>
      </c>
      <c r="V30" s="161"/>
    </row>
    <row r="31" spans="1:22">
      <c r="A31" s="8" t="s">
        <v>47</v>
      </c>
      <c r="B31" s="140">
        <v>3</v>
      </c>
      <c r="C31" s="140">
        <v>7</v>
      </c>
      <c r="D31" s="47">
        <v>2.6871985355126273E-2</v>
      </c>
      <c r="E31" s="47">
        <v>6.2459434827773462E-2</v>
      </c>
      <c r="F31" s="140">
        <v>42</v>
      </c>
      <c r="G31" s="140">
        <v>55</v>
      </c>
      <c r="H31" s="139">
        <v>0.37620779497176787</v>
      </c>
      <c r="I31" s="139">
        <v>0.49075270221822004</v>
      </c>
      <c r="J31" s="140" t="s">
        <v>37</v>
      </c>
      <c r="K31" s="140" t="s">
        <v>37</v>
      </c>
      <c r="L31" s="139" t="s">
        <v>37</v>
      </c>
      <c r="M31" s="140" t="s">
        <v>37</v>
      </c>
      <c r="N31" s="140" t="s">
        <v>37</v>
      </c>
      <c r="O31" s="140" t="s">
        <v>37</v>
      </c>
      <c r="P31" s="140" t="s">
        <v>37</v>
      </c>
      <c r="Q31" s="140" t="s">
        <v>37</v>
      </c>
      <c r="R31" s="128">
        <v>45</v>
      </c>
      <c r="S31" s="128">
        <v>62</v>
      </c>
      <c r="T31" s="10">
        <v>0.40307978032689407</v>
      </c>
      <c r="U31" s="10">
        <v>0.55321213704599348</v>
      </c>
      <c r="V31" s="161"/>
    </row>
    <row r="32" spans="1:22">
      <c r="A32" s="8" t="s">
        <v>20</v>
      </c>
      <c r="B32" s="140">
        <v>1</v>
      </c>
      <c r="C32" s="140" t="s">
        <v>46</v>
      </c>
      <c r="D32" s="47">
        <v>8.9573284517087577E-3</v>
      </c>
      <c r="E32" s="140" t="s">
        <v>46</v>
      </c>
      <c r="F32" s="140">
        <v>10</v>
      </c>
      <c r="G32" s="140">
        <v>11</v>
      </c>
      <c r="H32" s="47">
        <v>0.57863204441116667</v>
      </c>
      <c r="I32" s="47">
        <v>0.6290995126766411</v>
      </c>
      <c r="J32" s="140" t="s">
        <v>46</v>
      </c>
      <c r="K32" s="140">
        <v>1</v>
      </c>
      <c r="L32" s="139" t="s">
        <v>46</v>
      </c>
      <c r="M32" s="47">
        <v>5.7190864788785559E-2</v>
      </c>
      <c r="N32" s="140">
        <v>1</v>
      </c>
      <c r="O32" s="140" t="s">
        <v>46</v>
      </c>
      <c r="P32" s="10">
        <v>5.7863204441116665E-2</v>
      </c>
      <c r="Q32" s="140" t="s">
        <v>171</v>
      </c>
      <c r="R32" s="128">
        <v>12</v>
      </c>
      <c r="S32" s="128">
        <v>12</v>
      </c>
      <c r="T32" s="10">
        <v>0.69435845329340007</v>
      </c>
      <c r="U32" s="10">
        <v>0.68629037746542676</v>
      </c>
      <c r="V32" s="161"/>
    </row>
    <row r="33" spans="1:22">
      <c r="A33" s="8" t="s">
        <v>25</v>
      </c>
      <c r="B33" s="140" t="s">
        <v>37</v>
      </c>
      <c r="C33" s="140" t="s">
        <v>37</v>
      </c>
      <c r="D33" s="140" t="s">
        <v>37</v>
      </c>
      <c r="E33" s="140" t="s">
        <v>37</v>
      </c>
      <c r="F33" s="140" t="s">
        <v>37</v>
      </c>
      <c r="G33" s="140" t="s">
        <v>37</v>
      </c>
      <c r="H33" s="139" t="s">
        <v>37</v>
      </c>
      <c r="I33" s="139" t="s">
        <v>37</v>
      </c>
      <c r="J33" s="140" t="s">
        <v>37</v>
      </c>
      <c r="K33" s="140" t="s">
        <v>37</v>
      </c>
      <c r="L33" s="139" t="s">
        <v>37</v>
      </c>
      <c r="M33" s="140" t="s">
        <v>37</v>
      </c>
      <c r="N33" s="140" t="s">
        <v>37</v>
      </c>
      <c r="O33" s="140" t="s">
        <v>37</v>
      </c>
      <c r="P33" s="140" t="s">
        <v>37</v>
      </c>
      <c r="Q33" s="140" t="s">
        <v>37</v>
      </c>
      <c r="R33" s="128" t="s">
        <v>37</v>
      </c>
      <c r="S33" s="128" t="s">
        <v>37</v>
      </c>
      <c r="T33" s="128" t="s">
        <v>37</v>
      </c>
      <c r="U33" s="10" t="s">
        <v>37</v>
      </c>
      <c r="V33" s="161"/>
    </row>
    <row r="34" spans="1:22">
      <c r="A34" s="8" t="s">
        <v>26</v>
      </c>
      <c r="B34" s="140">
        <v>7</v>
      </c>
      <c r="C34" s="140">
        <v>11</v>
      </c>
      <c r="D34" s="47">
        <v>0.10551299362369905</v>
      </c>
      <c r="E34" s="47">
        <v>0.16351654519864883</v>
      </c>
      <c r="F34" s="140">
        <v>43</v>
      </c>
      <c r="G34" s="140">
        <v>86</v>
      </c>
      <c r="H34" s="47">
        <v>0.64815124654557998</v>
      </c>
      <c r="I34" s="47">
        <v>1.2784020806439815</v>
      </c>
      <c r="J34" s="140" t="s">
        <v>37</v>
      </c>
      <c r="K34" s="140" t="s">
        <v>37</v>
      </c>
      <c r="L34" s="139" t="s">
        <v>37</v>
      </c>
      <c r="M34" s="140" t="s">
        <v>37</v>
      </c>
      <c r="N34" s="140" t="s">
        <v>37</v>
      </c>
      <c r="O34" s="140" t="s">
        <v>37</v>
      </c>
      <c r="P34" s="140" t="s">
        <v>37</v>
      </c>
      <c r="Q34" s="140" t="s">
        <v>37</v>
      </c>
      <c r="R34" s="128">
        <v>50</v>
      </c>
      <c r="S34" s="128">
        <v>97</v>
      </c>
      <c r="T34" s="10">
        <v>0.75366424016927902</v>
      </c>
      <c r="U34" s="10">
        <v>1.4419186258426306</v>
      </c>
      <c r="V34" s="161"/>
    </row>
    <row r="35" spans="1:22">
      <c r="A35" s="8" t="s">
        <v>98</v>
      </c>
      <c r="B35" s="140">
        <v>12</v>
      </c>
      <c r="C35" s="140">
        <v>13</v>
      </c>
      <c r="D35" s="47">
        <v>2.74828026934704E-2</v>
      </c>
      <c r="E35" s="47">
        <v>2.9521767352849435E-2</v>
      </c>
      <c r="F35" s="140">
        <v>341</v>
      </c>
      <c r="G35" s="140">
        <v>699</v>
      </c>
      <c r="H35" s="47">
        <v>0.78096964320611728</v>
      </c>
      <c r="I35" s="47">
        <v>1.5873627215109043</v>
      </c>
      <c r="J35" s="140">
        <v>28</v>
      </c>
      <c r="K35" s="140">
        <v>23</v>
      </c>
      <c r="L35" s="47">
        <v>6.4126539618097597E-2</v>
      </c>
      <c r="M35" s="47">
        <v>5.2230819162733616E-2</v>
      </c>
      <c r="N35" s="140">
        <v>233</v>
      </c>
      <c r="O35" s="140">
        <v>230</v>
      </c>
      <c r="P35" s="10">
        <v>0.53362441896488355</v>
      </c>
      <c r="Q35" s="10">
        <v>0.5223081916273361</v>
      </c>
      <c r="R35" s="128">
        <v>614</v>
      </c>
      <c r="S35" s="128">
        <v>965</v>
      </c>
      <c r="T35" s="10">
        <v>1.4062034044825689</v>
      </c>
      <c r="U35" s="10">
        <v>2.1914234996538231</v>
      </c>
      <c r="V35" s="161"/>
    </row>
    <row r="36" spans="1:22">
      <c r="A36" s="8" t="s">
        <v>182</v>
      </c>
      <c r="B36" s="140" t="s">
        <v>37</v>
      </c>
      <c r="C36" s="140" t="s">
        <v>37</v>
      </c>
      <c r="D36" s="140" t="s">
        <v>37</v>
      </c>
      <c r="E36" s="140" t="s">
        <v>37</v>
      </c>
      <c r="F36" s="140" t="s">
        <v>37</v>
      </c>
      <c r="G36" s="140" t="s">
        <v>37</v>
      </c>
      <c r="H36" s="139" t="s">
        <v>37</v>
      </c>
      <c r="I36" s="139" t="s">
        <v>37</v>
      </c>
      <c r="J36" s="140" t="s">
        <v>37</v>
      </c>
      <c r="K36" s="140" t="s">
        <v>37</v>
      </c>
      <c r="L36" s="139" t="s">
        <v>37</v>
      </c>
      <c r="M36" s="140" t="s">
        <v>37</v>
      </c>
      <c r="N36" s="140" t="s">
        <v>37</v>
      </c>
      <c r="O36" s="140" t="s">
        <v>37</v>
      </c>
      <c r="P36" s="140" t="s">
        <v>37</v>
      </c>
      <c r="Q36" s="140" t="s">
        <v>37</v>
      </c>
      <c r="R36" s="128">
        <v>29</v>
      </c>
      <c r="S36" s="128">
        <v>43</v>
      </c>
      <c r="T36" s="10">
        <v>1.3207861683628901</v>
      </c>
      <c r="U36" s="10">
        <v>1.9373086907667867</v>
      </c>
      <c r="V36" s="161"/>
    </row>
    <row r="37" spans="1:22">
      <c r="A37" s="148" t="s">
        <v>27</v>
      </c>
      <c r="B37" s="163" t="s">
        <v>37</v>
      </c>
      <c r="C37" s="163" t="s">
        <v>37</v>
      </c>
      <c r="D37" s="163" t="s">
        <v>37</v>
      </c>
      <c r="E37" s="163" t="s">
        <v>37</v>
      </c>
      <c r="F37" s="163">
        <v>1</v>
      </c>
      <c r="G37" s="163">
        <v>11</v>
      </c>
      <c r="H37" s="48">
        <v>6.7651491986004259E-2</v>
      </c>
      <c r="I37" s="48">
        <v>0.73486184597295712</v>
      </c>
      <c r="J37" s="163" t="s">
        <v>37</v>
      </c>
      <c r="K37" s="163" t="s">
        <v>37</v>
      </c>
      <c r="L37" s="164" t="s">
        <v>37</v>
      </c>
      <c r="M37" s="163" t="s">
        <v>37</v>
      </c>
      <c r="N37" s="163" t="s">
        <v>37</v>
      </c>
      <c r="O37" s="163" t="s">
        <v>37</v>
      </c>
      <c r="P37" s="163" t="s">
        <v>37</v>
      </c>
      <c r="Q37" s="163" t="s">
        <v>37</v>
      </c>
      <c r="R37" s="165">
        <v>1</v>
      </c>
      <c r="S37" s="165">
        <v>11</v>
      </c>
      <c r="T37" s="30">
        <v>6.7651491986004259E-2</v>
      </c>
      <c r="U37" s="30">
        <v>0.73486184597295712</v>
      </c>
      <c r="V37" s="161"/>
    </row>
    <row r="38" spans="1:22">
      <c r="A38" s="1189" t="s">
        <v>1017</v>
      </c>
      <c r="B38" s="1190"/>
      <c r="C38" s="1190"/>
      <c r="D38" s="1190"/>
      <c r="E38" s="1190"/>
      <c r="F38" s="1190"/>
      <c r="G38" s="1190"/>
      <c r="H38" s="1190"/>
      <c r="I38" s="1190"/>
      <c r="J38" s="1190"/>
      <c r="K38" s="1190"/>
      <c r="L38" s="1190"/>
      <c r="M38" s="1190"/>
      <c r="N38" s="1190"/>
      <c r="O38" s="1190"/>
      <c r="P38" s="1190"/>
      <c r="Q38" s="1190"/>
      <c r="R38" s="1190"/>
      <c r="S38" s="1190"/>
      <c r="T38" s="1190"/>
      <c r="U38" s="1190"/>
    </row>
    <row r="39" spans="1:22">
      <c r="A39" s="37" t="s">
        <v>123</v>
      </c>
      <c r="B39" s="1153"/>
      <c r="C39" s="1153"/>
      <c r="D39" s="1153"/>
      <c r="E39" s="1153"/>
      <c r="F39" s="1153"/>
      <c r="G39" s="1153"/>
      <c r="H39" s="1153"/>
      <c r="I39" s="1153"/>
      <c r="J39" s="1153"/>
      <c r="K39" s="1153"/>
      <c r="L39" s="1153"/>
      <c r="M39" s="1153"/>
      <c r="N39" s="1153"/>
      <c r="O39" s="1153"/>
      <c r="P39" s="1153"/>
      <c r="Q39" s="1153"/>
      <c r="R39" s="1153"/>
      <c r="S39" s="1153"/>
      <c r="T39" s="1153"/>
      <c r="U39" s="1153"/>
    </row>
    <row r="40" spans="1:22">
      <c r="A40" s="16" t="s">
        <v>113</v>
      </c>
      <c r="B40" s="1153"/>
      <c r="C40" s="1153"/>
      <c r="D40" s="1153"/>
      <c r="E40" s="1153"/>
      <c r="F40" s="1153"/>
      <c r="G40" s="1153"/>
      <c r="H40" s="1153"/>
      <c r="I40" s="1153"/>
      <c r="J40" s="1153"/>
      <c r="K40" s="1153"/>
      <c r="L40" s="1153"/>
      <c r="M40" s="1153"/>
      <c r="N40" s="1153"/>
      <c r="O40" s="1153"/>
      <c r="P40" s="1153"/>
      <c r="Q40" s="1153"/>
      <c r="R40" s="1153"/>
      <c r="S40" s="1153"/>
      <c r="T40" s="1153"/>
      <c r="U40" s="1153"/>
    </row>
    <row r="41" spans="1:22">
      <c r="A41" s="105" t="s">
        <v>183</v>
      </c>
      <c r="B41" s="622"/>
      <c r="C41" s="622"/>
      <c r="D41" s="622"/>
      <c r="E41" s="622"/>
      <c r="F41" s="622"/>
      <c r="G41" s="622"/>
      <c r="H41" s="622"/>
      <c r="I41" s="622"/>
      <c r="J41" s="622"/>
      <c r="K41" s="622"/>
      <c r="L41" s="622"/>
      <c r="M41" s="622"/>
      <c r="N41" s="622"/>
      <c r="O41" s="622"/>
    </row>
    <row r="42" spans="1:22">
      <c r="A42" s="16" t="s">
        <v>184</v>
      </c>
      <c r="B42" s="622"/>
      <c r="C42" s="622"/>
      <c r="D42" s="622"/>
      <c r="E42" s="622"/>
      <c r="F42" s="622"/>
      <c r="G42" s="622"/>
      <c r="H42" s="622"/>
      <c r="I42" s="622"/>
      <c r="J42" s="622"/>
      <c r="K42" s="622"/>
      <c r="L42" s="622"/>
      <c r="M42" s="622"/>
      <c r="N42" s="622"/>
      <c r="O42" s="622"/>
    </row>
    <row r="43" spans="1:22">
      <c r="A43" s="92" t="s">
        <v>185</v>
      </c>
      <c r="B43" s="622"/>
      <c r="C43" s="622"/>
      <c r="D43" s="622"/>
      <c r="E43" s="622"/>
      <c r="F43" s="622"/>
      <c r="G43" s="622"/>
      <c r="H43" s="622"/>
      <c r="I43" s="622"/>
      <c r="J43" s="622"/>
      <c r="K43" s="622"/>
      <c r="L43" s="622"/>
      <c r="M43" s="622"/>
      <c r="N43" s="622"/>
      <c r="O43" s="622"/>
    </row>
    <row r="44" spans="1:22">
      <c r="A44" s="92" t="s">
        <v>186</v>
      </c>
      <c r="B44" s="622"/>
      <c r="C44" s="622"/>
      <c r="D44" s="622"/>
      <c r="E44" s="622"/>
      <c r="F44" s="622"/>
      <c r="G44" s="622"/>
      <c r="H44" s="622"/>
      <c r="I44" s="622"/>
      <c r="J44" s="622"/>
      <c r="K44" s="622"/>
      <c r="L44" s="622"/>
      <c r="M44" s="622"/>
      <c r="N44" s="622"/>
      <c r="O44" s="622"/>
    </row>
    <row r="45" spans="1:22">
      <c r="A45" s="92" t="s">
        <v>187</v>
      </c>
      <c r="B45" s="622"/>
      <c r="C45" s="622"/>
      <c r="D45" s="622"/>
      <c r="E45" s="622"/>
      <c r="F45" s="622"/>
      <c r="G45" s="622"/>
      <c r="H45" s="622"/>
      <c r="I45" s="622"/>
      <c r="J45" s="622"/>
      <c r="K45" s="622"/>
      <c r="L45" s="622"/>
      <c r="M45" s="622"/>
      <c r="N45" s="622"/>
      <c r="O45" s="622"/>
    </row>
    <row r="46" spans="1:22">
      <c r="A46" s="92" t="s">
        <v>188</v>
      </c>
      <c r="B46" s="622"/>
      <c r="C46" s="622"/>
      <c r="D46" s="622"/>
      <c r="E46" s="622"/>
      <c r="F46" s="622"/>
      <c r="G46" s="622"/>
      <c r="H46" s="622"/>
      <c r="I46" s="622"/>
      <c r="J46" s="622"/>
      <c r="K46" s="622"/>
      <c r="L46" s="622"/>
      <c r="M46" s="622"/>
      <c r="N46" s="622"/>
      <c r="O46" s="622"/>
    </row>
    <row r="47" spans="1:22">
      <c r="A47" s="1192" t="s">
        <v>189</v>
      </c>
      <c r="B47" s="1192"/>
      <c r="C47" s="1192"/>
      <c r="D47" s="1192"/>
      <c r="E47" s="1192"/>
      <c r="F47" s="1192"/>
      <c r="G47" s="1192"/>
      <c r="H47" s="1192"/>
      <c r="I47" s="1192"/>
      <c r="J47" s="1192"/>
      <c r="K47" s="1192"/>
      <c r="L47" s="1192"/>
      <c r="M47" s="1192"/>
      <c r="N47" s="1192"/>
      <c r="O47" s="1192"/>
      <c r="P47" s="1192"/>
      <c r="Q47" s="1192"/>
      <c r="R47" s="1192"/>
      <c r="S47" s="1192"/>
      <c r="T47" s="1192"/>
      <c r="U47" s="1192"/>
    </row>
    <row r="48" spans="1:22">
      <c r="A48" s="92" t="s">
        <v>190</v>
      </c>
      <c r="B48" s="622"/>
      <c r="C48" s="622"/>
      <c r="D48" s="622"/>
      <c r="E48" s="622"/>
      <c r="F48" s="622"/>
      <c r="G48" s="622"/>
      <c r="H48" s="622"/>
      <c r="I48" s="622"/>
      <c r="J48" s="622"/>
      <c r="K48" s="622"/>
      <c r="L48" s="622"/>
      <c r="M48" s="622"/>
      <c r="N48" s="622"/>
      <c r="O48" s="622"/>
    </row>
    <row r="52" spans="1:1">
      <c r="A52" s="166"/>
    </row>
    <row r="53" spans="1:1">
      <c r="A53" s="105"/>
    </row>
    <row r="54" spans="1:1">
      <c r="A54" s="105"/>
    </row>
  </sheetData>
  <mergeCells count="19">
    <mergeCell ref="A38:U38"/>
    <mergeCell ref="A47:U47"/>
    <mergeCell ref="J6:K6"/>
    <mergeCell ref="L6:M6"/>
    <mergeCell ref="N6:O6"/>
    <mergeCell ref="P6:Q6"/>
    <mergeCell ref="R6:S6"/>
    <mergeCell ref="T6:U6"/>
    <mergeCell ref="A5:A7"/>
    <mergeCell ref="B5:E5"/>
    <mergeCell ref="F5:I5"/>
    <mergeCell ref="J5:M5"/>
    <mergeCell ref="N5:Q5"/>
    <mergeCell ref="R5:U5"/>
    <mergeCell ref="B6:C6"/>
    <mergeCell ref="D6:E6"/>
    <mergeCell ref="F6:G6"/>
    <mergeCell ref="C4:Q4"/>
    <mergeCell ref="H6:I6"/>
  </mergeCells>
  <pageMargins left="0.511811024" right="0.511811024" top="0.78740157499999996" bottom="0.78740157499999996" header="0.31496062000000002" footer="0.31496062000000002"/>
  <pageSetup paperSize="9"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8"/>
  <sheetViews>
    <sheetView workbookViewId="0">
      <selection sqref="A1:XFD1048576"/>
    </sheetView>
  </sheetViews>
  <sheetFormatPr defaultColWidth="8.140625" defaultRowHeight="11.25"/>
  <cols>
    <col min="1" max="1" width="16.85546875" style="92" customWidth="1"/>
    <col min="2" max="2" width="13.140625" style="92" customWidth="1"/>
    <col min="3" max="3" width="8.85546875" style="92" customWidth="1"/>
    <col min="4" max="4" width="8.85546875" style="667" customWidth="1"/>
    <col min="5" max="5" width="8.85546875" style="92" customWidth="1"/>
    <col min="6" max="6" width="8.85546875" style="667" customWidth="1"/>
    <col min="7" max="7" width="8.85546875" style="92" customWidth="1"/>
    <col min="8" max="8" width="8.85546875" style="667" customWidth="1"/>
    <col min="9" max="9" width="8.85546875" style="92" customWidth="1"/>
    <col min="10" max="10" width="8.85546875" style="667" customWidth="1"/>
    <col min="11" max="11" width="8.85546875" style="92" customWidth="1"/>
    <col min="12" max="12" width="8.85546875" style="667" customWidth="1"/>
    <col min="13" max="13" width="8.85546875" style="92" customWidth="1"/>
    <col min="14" max="14" width="8.85546875" style="667" customWidth="1"/>
    <col min="15" max="15" width="8.85546875" style="92" customWidth="1"/>
    <col min="16" max="16" width="8.85546875" style="667" customWidth="1"/>
    <col min="17" max="17" width="8.85546875" style="92" customWidth="1"/>
    <col min="18" max="18" width="8.85546875" style="667" customWidth="1"/>
    <col min="19" max="19" width="8.85546875" style="92" customWidth="1"/>
    <col min="20" max="20" width="8.85546875" style="667" customWidth="1"/>
    <col min="21" max="21" width="8.85546875" style="92" customWidth="1"/>
    <col min="22" max="22" width="8.85546875" style="667" customWidth="1"/>
    <col min="23" max="23" width="8.85546875" style="92" customWidth="1"/>
    <col min="24" max="24" width="8.85546875" style="667" customWidth="1"/>
    <col min="25" max="25" width="8.85546875" style="92" customWidth="1"/>
    <col min="26" max="26" width="8.85546875" style="667" customWidth="1"/>
    <col min="27" max="16384" width="8.140625" style="92"/>
  </cols>
  <sheetData>
    <row r="1" spans="1:26">
      <c r="A1" s="156" t="s">
        <v>1047</v>
      </c>
    </row>
    <row r="2" spans="1:26">
      <c r="A2" s="92" t="s">
        <v>779</v>
      </c>
    </row>
    <row r="3" spans="1:26">
      <c r="A3" s="92" t="s">
        <v>1010</v>
      </c>
    </row>
    <row r="5" spans="1:26">
      <c r="A5" s="1291" t="s">
        <v>101</v>
      </c>
      <c r="B5" s="1291" t="s">
        <v>860</v>
      </c>
      <c r="C5" s="1297" t="s">
        <v>856</v>
      </c>
      <c r="D5" s="1298"/>
      <c r="E5" s="1298"/>
      <c r="F5" s="1298"/>
      <c r="G5" s="1298"/>
      <c r="H5" s="1299"/>
      <c r="I5" s="1294" t="s">
        <v>857</v>
      </c>
      <c r="J5" s="1295"/>
      <c r="K5" s="1295"/>
      <c r="L5" s="1295"/>
      <c r="M5" s="1295"/>
      <c r="N5" s="1296"/>
      <c r="O5" s="1294" t="s">
        <v>864</v>
      </c>
      <c r="P5" s="1295"/>
      <c r="Q5" s="1295"/>
      <c r="R5" s="1295"/>
      <c r="S5" s="1295"/>
      <c r="T5" s="1296"/>
      <c r="U5" s="1294" t="s">
        <v>865</v>
      </c>
      <c r="V5" s="1295"/>
      <c r="W5" s="1295"/>
      <c r="X5" s="1295"/>
      <c r="Y5" s="1295"/>
      <c r="Z5" s="1296"/>
    </row>
    <row r="6" spans="1:26">
      <c r="A6" s="1292"/>
      <c r="B6" s="1292"/>
      <c r="C6" s="1294" t="s">
        <v>854</v>
      </c>
      <c r="D6" s="1296"/>
      <c r="E6" s="1294" t="s">
        <v>848</v>
      </c>
      <c r="F6" s="1296"/>
      <c r="G6" s="1294" t="s">
        <v>855</v>
      </c>
      <c r="H6" s="1296"/>
      <c r="I6" s="1294" t="s">
        <v>854</v>
      </c>
      <c r="J6" s="1296"/>
      <c r="K6" s="1294" t="s">
        <v>848</v>
      </c>
      <c r="L6" s="1296"/>
      <c r="M6" s="1294" t="s">
        <v>855</v>
      </c>
      <c r="N6" s="1296"/>
      <c r="O6" s="1294" t="s">
        <v>854</v>
      </c>
      <c r="P6" s="1296"/>
      <c r="Q6" s="1294" t="s">
        <v>848</v>
      </c>
      <c r="R6" s="1296"/>
      <c r="S6" s="1294" t="s">
        <v>855</v>
      </c>
      <c r="T6" s="1296"/>
      <c r="U6" s="1294" t="s">
        <v>854</v>
      </c>
      <c r="V6" s="1296"/>
      <c r="W6" s="1294" t="s">
        <v>848</v>
      </c>
      <c r="X6" s="1296"/>
      <c r="Y6" s="1294" t="s">
        <v>855</v>
      </c>
      <c r="Z6" s="1296"/>
    </row>
    <row r="7" spans="1:26" ht="33.75">
      <c r="A7" s="1293"/>
      <c r="B7" s="1293"/>
      <c r="C7" s="806" t="s">
        <v>4</v>
      </c>
      <c r="D7" s="806" t="s">
        <v>462</v>
      </c>
      <c r="E7" s="806" t="s">
        <v>4</v>
      </c>
      <c r="F7" s="806" t="s">
        <v>462</v>
      </c>
      <c r="G7" s="806" t="s">
        <v>4</v>
      </c>
      <c r="H7" s="806" t="s">
        <v>462</v>
      </c>
      <c r="I7" s="806" t="s">
        <v>4</v>
      </c>
      <c r="J7" s="806" t="s">
        <v>462</v>
      </c>
      <c r="K7" s="806" t="s">
        <v>4</v>
      </c>
      <c r="L7" s="806" t="s">
        <v>462</v>
      </c>
      <c r="M7" s="806" t="s">
        <v>4</v>
      </c>
      <c r="N7" s="806" t="s">
        <v>462</v>
      </c>
      <c r="O7" s="806" t="s">
        <v>4</v>
      </c>
      <c r="P7" s="806" t="s">
        <v>462</v>
      </c>
      <c r="Q7" s="806" t="s">
        <v>4</v>
      </c>
      <c r="R7" s="806" t="s">
        <v>462</v>
      </c>
      <c r="S7" s="806" t="s">
        <v>4</v>
      </c>
      <c r="T7" s="806" t="s">
        <v>462</v>
      </c>
      <c r="U7" s="806" t="s">
        <v>4</v>
      </c>
      <c r="V7" s="806" t="s">
        <v>462</v>
      </c>
      <c r="W7" s="806" t="s">
        <v>4</v>
      </c>
      <c r="X7" s="806" t="s">
        <v>462</v>
      </c>
      <c r="Y7" s="806" t="s">
        <v>4</v>
      </c>
      <c r="Z7" s="806" t="s">
        <v>462</v>
      </c>
    </row>
    <row r="8" spans="1:26">
      <c r="A8" s="668"/>
      <c r="B8" s="669"/>
      <c r="C8" s="670"/>
      <c r="D8" s="671"/>
      <c r="E8" s="670"/>
      <c r="F8" s="671"/>
      <c r="G8" s="670"/>
      <c r="H8" s="671"/>
      <c r="I8" s="670"/>
      <c r="J8" s="671"/>
      <c r="K8" s="670"/>
      <c r="L8" s="671"/>
      <c r="M8" s="670"/>
      <c r="N8" s="671"/>
      <c r="O8" s="670"/>
      <c r="P8" s="671"/>
      <c r="Q8" s="670"/>
      <c r="R8" s="671"/>
      <c r="S8" s="670"/>
      <c r="T8" s="671"/>
      <c r="U8" s="670"/>
      <c r="V8" s="671"/>
      <c r="W8" s="670"/>
      <c r="X8" s="671"/>
      <c r="Y8" s="670"/>
    </row>
    <row r="9" spans="1:26">
      <c r="A9" s="934" t="s">
        <v>7</v>
      </c>
      <c r="B9" s="648">
        <v>237186</v>
      </c>
      <c r="C9" s="648">
        <v>21727</v>
      </c>
      <c r="D9" s="672">
        <v>9.1603214354978792</v>
      </c>
      <c r="E9" s="648">
        <v>209417</v>
      </c>
      <c r="F9" s="672">
        <v>88.292310676009549</v>
      </c>
      <c r="G9" s="648">
        <v>6042</v>
      </c>
      <c r="H9" s="672">
        <v>2.5473678884925754</v>
      </c>
      <c r="I9" s="648">
        <v>4210</v>
      </c>
      <c r="J9" s="672">
        <v>1.7749782870827113</v>
      </c>
      <c r="K9" s="648">
        <v>226548</v>
      </c>
      <c r="L9" s="672">
        <v>95.51491234727176</v>
      </c>
      <c r="M9" s="648">
        <v>6428</v>
      </c>
      <c r="N9" s="672">
        <v>2.7101093656455273</v>
      </c>
      <c r="O9" s="648">
        <v>12232</v>
      </c>
      <c r="P9" s="672">
        <v>5.15713406356193</v>
      </c>
      <c r="Q9" s="648">
        <v>219611</v>
      </c>
      <c r="R9" s="672">
        <v>92.590203469007449</v>
      </c>
      <c r="S9" s="648">
        <v>5343</v>
      </c>
      <c r="T9" s="672">
        <v>2.2526624674306239</v>
      </c>
      <c r="U9" s="648">
        <v>2423</v>
      </c>
      <c r="V9" s="672">
        <v>1.021561137672544</v>
      </c>
      <c r="W9" s="648">
        <v>229725</v>
      </c>
      <c r="X9" s="672">
        <v>96.854367458450326</v>
      </c>
      <c r="Y9" s="648">
        <v>5038</v>
      </c>
      <c r="Z9" s="674">
        <v>2.1240714038771258</v>
      </c>
    </row>
    <row r="10" spans="1:26">
      <c r="A10" s="675"/>
      <c r="B10" s="649"/>
      <c r="C10" s="649"/>
      <c r="D10" s="676"/>
      <c r="E10" s="649"/>
      <c r="F10" s="676"/>
      <c r="G10" s="649"/>
      <c r="H10" s="676"/>
      <c r="I10" s="649"/>
      <c r="J10" s="676"/>
      <c r="K10" s="649"/>
      <c r="L10" s="676"/>
      <c r="M10" s="649"/>
      <c r="N10" s="676"/>
      <c r="O10" s="649"/>
      <c r="P10" s="676"/>
      <c r="Q10" s="649"/>
      <c r="R10" s="676"/>
      <c r="S10" s="649"/>
      <c r="T10" s="676"/>
      <c r="U10" s="649"/>
      <c r="V10" s="676"/>
      <c r="W10" s="649"/>
      <c r="X10" s="676"/>
      <c r="Y10" s="649"/>
    </row>
    <row r="11" spans="1:26">
      <c r="A11" s="677" t="s">
        <v>8</v>
      </c>
      <c r="B11" s="653">
        <v>1523</v>
      </c>
      <c r="C11" s="653">
        <v>113</v>
      </c>
      <c r="D11" s="656">
        <v>7.4195666447800406</v>
      </c>
      <c r="E11" s="653">
        <v>1380</v>
      </c>
      <c r="F11" s="656">
        <v>90.610636900853578</v>
      </c>
      <c r="G11" s="653">
        <v>30</v>
      </c>
      <c r="H11" s="656">
        <v>1.969796454366382</v>
      </c>
      <c r="I11" s="653">
        <v>27</v>
      </c>
      <c r="J11" s="656">
        <v>1.772816808929744</v>
      </c>
      <c r="K11" s="653">
        <v>1463</v>
      </c>
      <c r="L11" s="656">
        <v>96.060407091267237</v>
      </c>
      <c r="M11" s="653">
        <v>33</v>
      </c>
      <c r="N11" s="656">
        <v>2.1667760998030205</v>
      </c>
      <c r="O11" s="653">
        <v>92</v>
      </c>
      <c r="P11" s="656">
        <v>6.0407091267235717</v>
      </c>
      <c r="Q11" s="653">
        <v>1403</v>
      </c>
      <c r="R11" s="656">
        <v>92.120814182534474</v>
      </c>
      <c r="S11" s="653">
        <v>28</v>
      </c>
      <c r="T11" s="656">
        <v>1.8384766907419567</v>
      </c>
      <c r="U11" s="653">
        <v>13</v>
      </c>
      <c r="V11" s="656">
        <v>0.85357846355876543</v>
      </c>
      <c r="W11" s="653">
        <v>1477</v>
      </c>
      <c r="X11" s="656">
        <v>96.979645436638208</v>
      </c>
      <c r="Y11" s="653">
        <v>33</v>
      </c>
      <c r="Z11" s="351">
        <v>2.1667760998030205</v>
      </c>
    </row>
    <row r="12" spans="1:26">
      <c r="A12" s="678" t="s">
        <v>9</v>
      </c>
      <c r="B12" s="658">
        <v>4123</v>
      </c>
      <c r="C12" s="658">
        <v>390</v>
      </c>
      <c r="D12" s="651">
        <v>9.459131700218288</v>
      </c>
      <c r="E12" s="658">
        <v>3684</v>
      </c>
      <c r="F12" s="651">
        <v>89.352413291292748</v>
      </c>
      <c r="G12" s="658">
        <v>49</v>
      </c>
      <c r="H12" s="651">
        <v>1.1884550084889642</v>
      </c>
      <c r="I12" s="658">
        <v>74</v>
      </c>
      <c r="J12" s="651">
        <v>1.7948096046568034</v>
      </c>
      <c r="K12" s="658">
        <v>3997</v>
      </c>
      <c r="L12" s="651">
        <v>96.943972835314085</v>
      </c>
      <c r="M12" s="658">
        <v>52</v>
      </c>
      <c r="N12" s="651">
        <v>1.2612175600291051</v>
      </c>
      <c r="O12" s="658">
        <v>158</v>
      </c>
      <c r="P12" s="651">
        <v>3.8321610477807426</v>
      </c>
      <c r="Q12" s="658">
        <v>3916</v>
      </c>
      <c r="R12" s="651">
        <v>94.979383943730298</v>
      </c>
      <c r="S12" s="658">
        <v>49</v>
      </c>
      <c r="T12" s="651">
        <v>1.1884550084889642</v>
      </c>
      <c r="U12" s="658">
        <v>50</v>
      </c>
      <c r="V12" s="651">
        <v>1.2127091923356779</v>
      </c>
      <c r="W12" s="658">
        <v>4026</v>
      </c>
      <c r="X12" s="651">
        <v>97.647344166868791</v>
      </c>
      <c r="Y12" s="658">
        <v>47</v>
      </c>
      <c r="Z12" s="356">
        <v>1.1399466407955372</v>
      </c>
    </row>
    <row r="13" spans="1:26">
      <c r="A13" s="678" t="s">
        <v>22</v>
      </c>
      <c r="B13" s="658">
        <v>1431</v>
      </c>
      <c r="C13" s="658">
        <v>125</v>
      </c>
      <c r="D13" s="651">
        <v>8.7351502445842062</v>
      </c>
      <c r="E13" s="658">
        <v>1287</v>
      </c>
      <c r="F13" s="651">
        <v>89.937106918238996</v>
      </c>
      <c r="G13" s="658">
        <v>19</v>
      </c>
      <c r="H13" s="651">
        <v>1.3277428371767994</v>
      </c>
      <c r="I13" s="658">
        <v>34</v>
      </c>
      <c r="J13" s="651">
        <v>2.3759608665269041</v>
      </c>
      <c r="K13" s="658">
        <v>1374</v>
      </c>
      <c r="L13" s="651">
        <v>96.016771488469601</v>
      </c>
      <c r="M13" s="658">
        <v>23</v>
      </c>
      <c r="N13" s="651">
        <v>1.6072676450034942</v>
      </c>
      <c r="O13" s="658">
        <v>121</v>
      </c>
      <c r="P13" s="651">
        <v>8.4556254367575114</v>
      </c>
      <c r="Q13" s="658">
        <v>1291</v>
      </c>
      <c r="R13" s="651">
        <v>90.216631726065685</v>
      </c>
      <c r="S13" s="658">
        <v>19</v>
      </c>
      <c r="T13" s="651">
        <v>1.3277428371767994</v>
      </c>
      <c r="U13" s="658">
        <v>24</v>
      </c>
      <c r="V13" s="651">
        <v>1.6771488469601679</v>
      </c>
      <c r="W13" s="658">
        <v>1389</v>
      </c>
      <c r="X13" s="651">
        <v>97.064989517819711</v>
      </c>
      <c r="Y13" s="658">
        <v>18</v>
      </c>
      <c r="Z13" s="356">
        <v>1.2578616352201257</v>
      </c>
    </row>
    <row r="14" spans="1:26">
      <c r="A14" s="678" t="s">
        <v>10</v>
      </c>
      <c r="B14" s="658">
        <v>6228</v>
      </c>
      <c r="C14" s="658">
        <v>373</v>
      </c>
      <c r="D14" s="651">
        <v>5.9890815671162496</v>
      </c>
      <c r="E14" s="658">
        <v>5558</v>
      </c>
      <c r="F14" s="651">
        <v>89.242132305716126</v>
      </c>
      <c r="G14" s="658">
        <v>297</v>
      </c>
      <c r="H14" s="651">
        <v>4.7687861271676297</v>
      </c>
      <c r="I14" s="658">
        <v>107</v>
      </c>
      <c r="J14" s="651">
        <v>1.7180475272960822</v>
      </c>
      <c r="K14" s="658">
        <v>5763</v>
      </c>
      <c r="L14" s="651">
        <v>92.53371868978806</v>
      </c>
      <c r="M14" s="658">
        <v>358</v>
      </c>
      <c r="N14" s="651">
        <v>5.7482337829158636</v>
      </c>
      <c r="O14" s="658">
        <v>418</v>
      </c>
      <c r="P14" s="651">
        <v>6.711624919717404</v>
      </c>
      <c r="Q14" s="658">
        <v>5579</v>
      </c>
      <c r="R14" s="651">
        <v>89.579319203596654</v>
      </c>
      <c r="S14" s="658">
        <v>231</v>
      </c>
      <c r="T14" s="651">
        <v>3.7090558766859343</v>
      </c>
      <c r="U14" s="658">
        <v>93</v>
      </c>
      <c r="V14" s="651">
        <v>1.4932562620423893</v>
      </c>
      <c r="W14" s="658">
        <v>5964</v>
      </c>
      <c r="X14" s="651">
        <v>95.761078998073216</v>
      </c>
      <c r="Y14" s="658">
        <v>171</v>
      </c>
      <c r="Z14" s="356">
        <v>2.745664739884393</v>
      </c>
    </row>
    <row r="15" spans="1:26">
      <c r="A15" s="678" t="s">
        <v>11</v>
      </c>
      <c r="B15" s="658">
        <v>15904</v>
      </c>
      <c r="C15" s="658">
        <v>1442</v>
      </c>
      <c r="D15" s="651">
        <v>9.066901408450704</v>
      </c>
      <c r="E15" s="658">
        <v>14108</v>
      </c>
      <c r="F15" s="651">
        <v>88.707243460764587</v>
      </c>
      <c r="G15" s="658">
        <v>354</v>
      </c>
      <c r="H15" s="651">
        <v>2.2258551307847081</v>
      </c>
      <c r="I15" s="658">
        <v>319</v>
      </c>
      <c r="J15" s="651">
        <v>2.0057847082494971</v>
      </c>
      <c r="K15" s="658">
        <v>15207</v>
      </c>
      <c r="L15" s="651">
        <v>95.61745472837022</v>
      </c>
      <c r="M15" s="658">
        <v>378</v>
      </c>
      <c r="N15" s="651">
        <v>2.3767605633802815</v>
      </c>
      <c r="O15" s="658">
        <v>620</v>
      </c>
      <c r="P15" s="651">
        <v>3.8983903420523136</v>
      </c>
      <c r="Q15" s="658">
        <v>14947</v>
      </c>
      <c r="R15" s="651">
        <v>93.982645875251507</v>
      </c>
      <c r="S15" s="658">
        <v>337</v>
      </c>
      <c r="T15" s="651">
        <v>2.1189637826961771</v>
      </c>
      <c r="U15" s="658">
        <v>193</v>
      </c>
      <c r="V15" s="651">
        <v>1.2135311871227363</v>
      </c>
      <c r="W15" s="658">
        <v>15369</v>
      </c>
      <c r="X15" s="651">
        <v>96.636066398390341</v>
      </c>
      <c r="Y15" s="658">
        <v>342</v>
      </c>
      <c r="Z15" s="356">
        <v>2.1504024144869214</v>
      </c>
    </row>
    <row r="16" spans="1:26">
      <c r="A16" s="678" t="s">
        <v>12</v>
      </c>
      <c r="B16" s="658">
        <v>11639</v>
      </c>
      <c r="C16" s="658">
        <v>1093</v>
      </c>
      <c r="D16" s="651">
        <v>9.3908411375547729</v>
      </c>
      <c r="E16" s="658">
        <v>9919</v>
      </c>
      <c r="F16" s="651">
        <v>85.222098118395053</v>
      </c>
      <c r="G16" s="658">
        <v>627</v>
      </c>
      <c r="H16" s="651">
        <v>5.3870607440501761</v>
      </c>
      <c r="I16" s="658">
        <v>211</v>
      </c>
      <c r="J16" s="651">
        <v>1.8128705215224676</v>
      </c>
      <c r="K16" s="658">
        <v>10708</v>
      </c>
      <c r="L16" s="651">
        <v>92.001031016410352</v>
      </c>
      <c r="M16" s="658">
        <v>720</v>
      </c>
      <c r="N16" s="651">
        <v>6.1860984620671875</v>
      </c>
      <c r="O16" s="658">
        <v>508</v>
      </c>
      <c r="P16" s="651">
        <v>4.3646361371251823</v>
      </c>
      <c r="Q16" s="658">
        <v>10704</v>
      </c>
      <c r="R16" s="651">
        <v>91.966663802732199</v>
      </c>
      <c r="S16" s="658">
        <v>427</v>
      </c>
      <c r="T16" s="651">
        <v>3.6687000601426241</v>
      </c>
      <c r="U16" s="658">
        <v>124</v>
      </c>
      <c r="V16" s="651">
        <v>1.0653836240226824</v>
      </c>
      <c r="W16" s="658">
        <v>11229</v>
      </c>
      <c r="X16" s="651">
        <v>96.477360597989517</v>
      </c>
      <c r="Y16" s="658">
        <v>286</v>
      </c>
      <c r="Z16" s="356">
        <v>2.4572557779877995</v>
      </c>
    </row>
    <row r="17" spans="1:26">
      <c r="A17" s="678" t="s">
        <v>13</v>
      </c>
      <c r="B17" s="658">
        <v>2771</v>
      </c>
      <c r="C17" s="658">
        <v>257</v>
      </c>
      <c r="D17" s="651">
        <v>9.2746300974377487</v>
      </c>
      <c r="E17" s="658">
        <v>2451</v>
      </c>
      <c r="F17" s="651">
        <v>88.451822446770123</v>
      </c>
      <c r="G17" s="658">
        <v>63</v>
      </c>
      <c r="H17" s="651">
        <v>2.2735474557921327</v>
      </c>
      <c r="I17" s="658">
        <v>47</v>
      </c>
      <c r="J17" s="651">
        <v>1.6961385781306391</v>
      </c>
      <c r="K17" s="658">
        <v>2660</v>
      </c>
      <c r="L17" s="651">
        <v>95.994225911223381</v>
      </c>
      <c r="M17" s="658">
        <v>64</v>
      </c>
      <c r="N17" s="651">
        <v>2.3096355106459763</v>
      </c>
      <c r="O17" s="658">
        <v>226</v>
      </c>
      <c r="P17" s="651">
        <v>8.1559003969686028</v>
      </c>
      <c r="Q17" s="658">
        <v>2486</v>
      </c>
      <c r="R17" s="651">
        <v>89.714904366654636</v>
      </c>
      <c r="S17" s="658">
        <v>59</v>
      </c>
      <c r="T17" s="651">
        <v>2.1291952363767592</v>
      </c>
      <c r="U17" s="658">
        <v>19</v>
      </c>
      <c r="V17" s="651">
        <v>0.68567304222302417</v>
      </c>
      <c r="W17" s="658">
        <v>2693</v>
      </c>
      <c r="X17" s="651">
        <v>97.185131721400211</v>
      </c>
      <c r="Y17" s="658">
        <v>59</v>
      </c>
      <c r="Z17" s="356">
        <v>2.1291952363767601</v>
      </c>
    </row>
    <row r="18" spans="1:26">
      <c r="A18" s="678" t="s">
        <v>14</v>
      </c>
      <c r="B18" s="658">
        <v>4395</v>
      </c>
      <c r="C18" s="658">
        <v>417</v>
      </c>
      <c r="D18" s="651">
        <v>9.4880546075085324</v>
      </c>
      <c r="E18" s="658">
        <v>3869</v>
      </c>
      <c r="F18" s="651">
        <v>88.031854379977247</v>
      </c>
      <c r="G18" s="658">
        <v>109</v>
      </c>
      <c r="H18" s="651">
        <v>2.4800910125142206</v>
      </c>
      <c r="I18" s="658">
        <v>107</v>
      </c>
      <c r="J18" s="651">
        <v>2.434584755403868</v>
      </c>
      <c r="K18" s="658">
        <v>4174</v>
      </c>
      <c r="L18" s="651">
        <v>94.971558589306028</v>
      </c>
      <c r="M18" s="658">
        <v>114</v>
      </c>
      <c r="N18" s="651">
        <v>2.5938566552901023</v>
      </c>
      <c r="O18" s="658">
        <v>281</v>
      </c>
      <c r="P18" s="651">
        <v>6.3936291240045504</v>
      </c>
      <c r="Q18" s="658">
        <v>4010</v>
      </c>
      <c r="R18" s="651">
        <v>91.240045506257104</v>
      </c>
      <c r="S18" s="658">
        <v>104</v>
      </c>
      <c r="T18" s="651">
        <v>2.3663253697383388</v>
      </c>
      <c r="U18" s="658">
        <v>55</v>
      </c>
      <c r="V18" s="651">
        <v>1.2514220705346986</v>
      </c>
      <c r="W18" s="658">
        <v>4235</v>
      </c>
      <c r="X18" s="651">
        <v>96.359499431171784</v>
      </c>
      <c r="Y18" s="658">
        <v>105</v>
      </c>
      <c r="Z18" s="356">
        <v>2.3890784982935154</v>
      </c>
    </row>
    <row r="19" spans="1:26">
      <c r="A19" s="678" t="s">
        <v>15</v>
      </c>
      <c r="B19" s="658">
        <v>7800</v>
      </c>
      <c r="C19" s="658">
        <v>846</v>
      </c>
      <c r="D19" s="651">
        <v>10.846153846153847</v>
      </c>
      <c r="E19" s="658">
        <v>6738</v>
      </c>
      <c r="F19" s="651">
        <v>86.384615384615387</v>
      </c>
      <c r="G19" s="658">
        <v>216</v>
      </c>
      <c r="H19" s="651">
        <v>2.7692307692307692</v>
      </c>
      <c r="I19" s="658">
        <v>151</v>
      </c>
      <c r="J19" s="651">
        <v>1.9358974358974359</v>
      </c>
      <c r="K19" s="658">
        <v>7426</v>
      </c>
      <c r="L19" s="651">
        <v>95.205128205128204</v>
      </c>
      <c r="M19" s="658">
        <v>223</v>
      </c>
      <c r="N19" s="651">
        <v>2.858974358974359</v>
      </c>
      <c r="O19" s="658">
        <v>503</v>
      </c>
      <c r="P19" s="651">
        <v>6.448717948717948</v>
      </c>
      <c r="Q19" s="658">
        <v>7093</v>
      </c>
      <c r="R19" s="651">
        <v>90.935897435897431</v>
      </c>
      <c r="S19" s="658">
        <v>204</v>
      </c>
      <c r="T19" s="651">
        <v>2.6153846153846154</v>
      </c>
      <c r="U19" s="658">
        <v>93</v>
      </c>
      <c r="V19" s="651">
        <v>1.1923076923076923</v>
      </c>
      <c r="W19" s="658">
        <v>7501</v>
      </c>
      <c r="X19" s="651">
        <v>96.166666666666671</v>
      </c>
      <c r="Y19" s="658">
        <v>206</v>
      </c>
      <c r="Z19" s="356">
        <v>2.641025641025641</v>
      </c>
    </row>
    <row r="20" spans="1:26">
      <c r="A20" s="678" t="s">
        <v>16</v>
      </c>
      <c r="B20" s="658">
        <v>9238</v>
      </c>
      <c r="C20" s="658">
        <v>592</v>
      </c>
      <c r="D20" s="651">
        <v>6.4083134877679155</v>
      </c>
      <c r="E20" s="658">
        <v>8422</v>
      </c>
      <c r="F20" s="651">
        <v>91.166919246590169</v>
      </c>
      <c r="G20" s="658">
        <v>224</v>
      </c>
      <c r="H20" s="651">
        <v>2.4247672656419139</v>
      </c>
      <c r="I20" s="658">
        <v>191</v>
      </c>
      <c r="J20" s="651">
        <v>2.0675470881143103</v>
      </c>
      <c r="K20" s="658">
        <v>8819</v>
      </c>
      <c r="L20" s="651">
        <v>95.464386230785891</v>
      </c>
      <c r="M20" s="658">
        <v>228</v>
      </c>
      <c r="N20" s="651">
        <v>2.4680666810998053</v>
      </c>
      <c r="O20" s="658">
        <v>362</v>
      </c>
      <c r="P20" s="651">
        <v>3.9185970989391645</v>
      </c>
      <c r="Q20" s="658">
        <v>8662</v>
      </c>
      <c r="R20" s="651">
        <v>93.764884174063653</v>
      </c>
      <c r="S20" s="658">
        <v>214</v>
      </c>
      <c r="T20" s="651">
        <v>2.3165187269971854</v>
      </c>
      <c r="U20" s="658">
        <v>98</v>
      </c>
      <c r="V20" s="651">
        <v>1.0608356787183373</v>
      </c>
      <c r="W20" s="658">
        <v>8927</v>
      </c>
      <c r="X20" s="651">
        <v>96.633470448148955</v>
      </c>
      <c r="Y20" s="658">
        <v>213</v>
      </c>
      <c r="Z20" s="356">
        <v>2.3056938731327126</v>
      </c>
    </row>
    <row r="21" spans="1:26">
      <c r="A21" s="678" t="s">
        <v>17</v>
      </c>
      <c r="B21" s="658">
        <v>4950</v>
      </c>
      <c r="C21" s="658">
        <v>537</v>
      </c>
      <c r="D21" s="651">
        <v>10.848484848484848</v>
      </c>
      <c r="E21" s="658">
        <v>4300</v>
      </c>
      <c r="F21" s="651">
        <v>86.868686868686865</v>
      </c>
      <c r="G21" s="658">
        <v>113</v>
      </c>
      <c r="H21" s="651">
        <v>2.2828282828282829</v>
      </c>
      <c r="I21" s="658">
        <v>103</v>
      </c>
      <c r="J21" s="651">
        <v>2.0808080808080809</v>
      </c>
      <c r="K21" s="658">
        <v>4733</v>
      </c>
      <c r="L21" s="651">
        <v>95.616161616161619</v>
      </c>
      <c r="M21" s="658">
        <v>114</v>
      </c>
      <c r="N21" s="651">
        <v>2.3030303030303032</v>
      </c>
      <c r="O21" s="658">
        <v>274</v>
      </c>
      <c r="P21" s="651">
        <v>5.5353535353535355</v>
      </c>
      <c r="Q21" s="658">
        <v>4564</v>
      </c>
      <c r="R21" s="651">
        <v>92.202020202020208</v>
      </c>
      <c r="S21" s="658">
        <v>112</v>
      </c>
      <c r="T21" s="651">
        <v>2.2626262626262625</v>
      </c>
      <c r="U21" s="658">
        <v>43</v>
      </c>
      <c r="V21" s="651">
        <v>0.86868686868686873</v>
      </c>
      <c r="W21" s="658">
        <v>4790</v>
      </c>
      <c r="X21" s="651">
        <v>96.767676767676761</v>
      </c>
      <c r="Y21" s="658">
        <v>117</v>
      </c>
      <c r="Z21" s="356">
        <v>2.3636363636363638</v>
      </c>
    </row>
    <row r="22" spans="1:26">
      <c r="A22" s="678" t="s">
        <v>18</v>
      </c>
      <c r="B22" s="658">
        <v>3787</v>
      </c>
      <c r="C22" s="658">
        <v>343</v>
      </c>
      <c r="D22" s="651">
        <v>9.0573012939001849</v>
      </c>
      <c r="E22" s="658">
        <v>3267</v>
      </c>
      <c r="F22" s="651">
        <v>86.268814364932666</v>
      </c>
      <c r="G22" s="658">
        <v>177</v>
      </c>
      <c r="H22" s="651">
        <v>4.6738843411671507</v>
      </c>
      <c r="I22" s="658">
        <v>60</v>
      </c>
      <c r="J22" s="651">
        <v>1.5843675732770002</v>
      </c>
      <c r="K22" s="658">
        <v>3543</v>
      </c>
      <c r="L22" s="651">
        <v>93.55690520200686</v>
      </c>
      <c r="M22" s="658">
        <v>184</v>
      </c>
      <c r="N22" s="651">
        <v>4.8587272247161337</v>
      </c>
      <c r="O22" s="658">
        <v>181</v>
      </c>
      <c r="P22" s="651">
        <v>4.7795088460522841</v>
      </c>
      <c r="Q22" s="658">
        <v>3427</v>
      </c>
      <c r="R22" s="651">
        <v>90.493794560338003</v>
      </c>
      <c r="S22" s="658">
        <v>179</v>
      </c>
      <c r="T22" s="651">
        <v>4.7266965936097174</v>
      </c>
      <c r="U22" s="658">
        <v>27</v>
      </c>
      <c r="V22" s="651">
        <v>0.71296540797465013</v>
      </c>
      <c r="W22" s="658">
        <v>3592</v>
      </c>
      <c r="X22" s="651">
        <v>94.850805386849743</v>
      </c>
      <c r="Y22" s="658">
        <v>168</v>
      </c>
      <c r="Z22" s="356">
        <v>4.4362292051756009</v>
      </c>
    </row>
    <row r="23" spans="1:26">
      <c r="A23" s="678" t="s">
        <v>154</v>
      </c>
      <c r="B23" s="658">
        <v>24759</v>
      </c>
      <c r="C23" s="658">
        <v>2102</v>
      </c>
      <c r="D23" s="651">
        <v>8.489842077628337</v>
      </c>
      <c r="E23" s="658">
        <v>22055</v>
      </c>
      <c r="F23" s="651">
        <v>89.078718849711223</v>
      </c>
      <c r="G23" s="658">
        <v>602</v>
      </c>
      <c r="H23" s="651">
        <v>2.4314390726604467</v>
      </c>
      <c r="I23" s="658">
        <v>326</v>
      </c>
      <c r="J23" s="651">
        <v>1.3166929197463548</v>
      </c>
      <c r="K23" s="658">
        <v>23803</v>
      </c>
      <c r="L23" s="651">
        <v>96.138777818167128</v>
      </c>
      <c r="M23" s="658">
        <v>630</v>
      </c>
      <c r="N23" s="651">
        <v>2.5445292620865141</v>
      </c>
      <c r="O23" s="658">
        <v>1058</v>
      </c>
      <c r="P23" s="651">
        <v>4.2731935861706853</v>
      </c>
      <c r="Q23" s="658">
        <v>23131</v>
      </c>
      <c r="R23" s="651">
        <v>93.42461327194151</v>
      </c>
      <c r="S23" s="658">
        <v>570</v>
      </c>
      <c r="T23" s="651">
        <v>2.3021931418877983</v>
      </c>
      <c r="U23" s="658">
        <v>169</v>
      </c>
      <c r="V23" s="651">
        <v>0.68258007189304903</v>
      </c>
      <c r="W23" s="658">
        <v>23995</v>
      </c>
      <c r="X23" s="651">
        <v>96.914253402803027</v>
      </c>
      <c r="Y23" s="658">
        <v>595</v>
      </c>
      <c r="Z23" s="356">
        <v>2.4031665253039298</v>
      </c>
    </row>
    <row r="24" spans="1:26">
      <c r="A24" s="678" t="s">
        <v>34</v>
      </c>
      <c r="B24" s="658">
        <v>10644</v>
      </c>
      <c r="C24" s="658">
        <v>824</v>
      </c>
      <c r="D24" s="651">
        <v>7.7414505824877873</v>
      </c>
      <c r="E24" s="658">
        <v>9169</v>
      </c>
      <c r="F24" s="651">
        <v>86.142427658774892</v>
      </c>
      <c r="G24" s="658">
        <v>651</v>
      </c>
      <c r="H24" s="651">
        <v>6.1161217587373171</v>
      </c>
      <c r="I24" s="658">
        <v>241</v>
      </c>
      <c r="J24" s="651">
        <v>2.264186396091695</v>
      </c>
      <c r="K24" s="658">
        <v>9714</v>
      </c>
      <c r="L24" s="651">
        <v>91.262683201803839</v>
      </c>
      <c r="M24" s="658">
        <v>689</v>
      </c>
      <c r="N24" s="651">
        <v>6.4731304021044709</v>
      </c>
      <c r="O24" s="658">
        <v>673</v>
      </c>
      <c r="P24" s="651">
        <v>6.3228109733183002</v>
      </c>
      <c r="Q24" s="658">
        <v>9510</v>
      </c>
      <c r="R24" s="651">
        <v>89.346110484780155</v>
      </c>
      <c r="S24" s="658">
        <v>461</v>
      </c>
      <c r="T24" s="651">
        <v>4.3310785419015412</v>
      </c>
      <c r="U24" s="658">
        <v>168</v>
      </c>
      <c r="V24" s="651">
        <v>1.5783540022547913</v>
      </c>
      <c r="W24" s="658">
        <v>10094</v>
      </c>
      <c r="X24" s="651">
        <v>94.832769635475387</v>
      </c>
      <c r="Y24" s="658">
        <v>382</v>
      </c>
      <c r="Z24" s="356">
        <v>3.5888763622698239</v>
      </c>
    </row>
    <row r="25" spans="1:26">
      <c r="A25" s="678" t="s">
        <v>202</v>
      </c>
      <c r="B25" s="658">
        <v>4774</v>
      </c>
      <c r="C25" s="658">
        <v>361</v>
      </c>
      <c r="D25" s="651">
        <v>7.5617930456640146</v>
      </c>
      <c r="E25" s="658">
        <v>4164</v>
      </c>
      <c r="F25" s="651">
        <v>87.222454964390451</v>
      </c>
      <c r="G25" s="658">
        <v>249</v>
      </c>
      <c r="H25" s="651">
        <v>5.215751989945538</v>
      </c>
      <c r="I25" s="658">
        <v>69</v>
      </c>
      <c r="J25" s="651">
        <v>1.4453288646837035</v>
      </c>
      <c r="K25" s="658">
        <v>4436</v>
      </c>
      <c r="L25" s="651">
        <v>92.919983242563887</v>
      </c>
      <c r="M25" s="658">
        <v>269</v>
      </c>
      <c r="N25" s="651">
        <v>5.6346878927524084</v>
      </c>
      <c r="O25" s="658">
        <v>171</v>
      </c>
      <c r="P25" s="651">
        <v>3.5819019689987437</v>
      </c>
      <c r="Q25" s="658">
        <v>4439</v>
      </c>
      <c r="R25" s="651">
        <v>92.982823627984914</v>
      </c>
      <c r="S25" s="658">
        <v>164</v>
      </c>
      <c r="T25" s="651">
        <v>3.4352744030163391</v>
      </c>
      <c r="U25" s="658">
        <v>38</v>
      </c>
      <c r="V25" s="651">
        <v>0.79597821533305391</v>
      </c>
      <c r="W25" s="658">
        <v>4612</v>
      </c>
      <c r="X25" s="651">
        <v>96.606619187264343</v>
      </c>
      <c r="Y25" s="658">
        <v>124</v>
      </c>
      <c r="Z25" s="356">
        <v>2.5974025974025974</v>
      </c>
    </row>
    <row r="26" spans="1:26">
      <c r="A26" s="678" t="s">
        <v>179</v>
      </c>
      <c r="B26" s="658">
        <v>14114</v>
      </c>
      <c r="C26" s="658">
        <v>1321</v>
      </c>
      <c r="D26" s="651">
        <v>9.359501204477823</v>
      </c>
      <c r="E26" s="658">
        <v>12636</v>
      </c>
      <c r="F26" s="651">
        <v>89.528128099759101</v>
      </c>
      <c r="G26" s="658">
        <v>157</v>
      </c>
      <c r="H26" s="651">
        <v>1.1123706957630721</v>
      </c>
      <c r="I26" s="658">
        <v>227</v>
      </c>
      <c r="J26" s="651">
        <v>1.6083321524727221</v>
      </c>
      <c r="K26" s="658">
        <v>13718</v>
      </c>
      <c r="L26" s="651">
        <v>97.194275187756844</v>
      </c>
      <c r="M26" s="658">
        <v>169</v>
      </c>
      <c r="N26" s="651">
        <v>1.1973926597704407</v>
      </c>
      <c r="O26" s="658">
        <v>720</v>
      </c>
      <c r="P26" s="651">
        <v>5.101317840442114</v>
      </c>
      <c r="Q26" s="658">
        <v>13235</v>
      </c>
      <c r="R26" s="651">
        <v>93.772141136460249</v>
      </c>
      <c r="S26" s="658">
        <v>159</v>
      </c>
      <c r="T26" s="651">
        <v>1.1265410230976336</v>
      </c>
      <c r="U26" s="658">
        <v>139</v>
      </c>
      <c r="V26" s="651">
        <v>0.98483774975201932</v>
      </c>
      <c r="W26" s="658">
        <v>13820</v>
      </c>
      <c r="X26" s="651">
        <v>97.916961881819475</v>
      </c>
      <c r="Y26" s="658">
        <v>155</v>
      </c>
      <c r="Z26" s="356">
        <v>1.0982003684285107</v>
      </c>
    </row>
    <row r="27" spans="1:26">
      <c r="A27" s="678" t="s">
        <v>19</v>
      </c>
      <c r="B27" s="658">
        <v>11204</v>
      </c>
      <c r="C27" s="658">
        <v>858</v>
      </c>
      <c r="D27" s="651">
        <v>7.6579792931096025</v>
      </c>
      <c r="E27" s="658">
        <v>10175</v>
      </c>
      <c r="F27" s="651">
        <v>90.815780078543384</v>
      </c>
      <c r="G27" s="658">
        <v>171</v>
      </c>
      <c r="H27" s="651">
        <v>1.5262406283470189</v>
      </c>
      <c r="I27" s="658">
        <v>212</v>
      </c>
      <c r="J27" s="651">
        <v>1.8921813637986433</v>
      </c>
      <c r="K27" s="658">
        <v>10823</v>
      </c>
      <c r="L27" s="651">
        <v>96.599428775437346</v>
      </c>
      <c r="M27" s="658">
        <v>169</v>
      </c>
      <c r="N27" s="651">
        <v>1.5083898607640129</v>
      </c>
      <c r="O27" s="658">
        <v>514</v>
      </c>
      <c r="P27" s="651">
        <v>4.5876472688325602</v>
      </c>
      <c r="Q27" s="658">
        <v>10526</v>
      </c>
      <c r="R27" s="651">
        <v>93.948589789360938</v>
      </c>
      <c r="S27" s="658">
        <v>164</v>
      </c>
      <c r="T27" s="651">
        <v>1.4637629418064977</v>
      </c>
      <c r="U27" s="658">
        <v>131</v>
      </c>
      <c r="V27" s="651">
        <v>1.1692252766868976</v>
      </c>
      <c r="W27" s="658">
        <v>10910</v>
      </c>
      <c r="X27" s="651">
        <v>97.375937165298112</v>
      </c>
      <c r="Y27" s="658">
        <v>163</v>
      </c>
      <c r="Z27" s="356">
        <v>1.4548375580149946</v>
      </c>
    </row>
    <row r="28" spans="1:26">
      <c r="A28" s="678" t="s">
        <v>23</v>
      </c>
      <c r="B28" s="658">
        <v>3948</v>
      </c>
      <c r="C28" s="658">
        <v>289</v>
      </c>
      <c r="D28" s="651">
        <v>7.3201621073961496</v>
      </c>
      <c r="E28" s="658">
        <v>3590</v>
      </c>
      <c r="F28" s="651">
        <v>90.932117527862204</v>
      </c>
      <c r="G28" s="658">
        <v>69</v>
      </c>
      <c r="H28" s="651">
        <v>1.7477203647416413</v>
      </c>
      <c r="I28" s="658">
        <v>75</v>
      </c>
      <c r="J28" s="651">
        <v>1.8996960486322187</v>
      </c>
      <c r="K28" s="658">
        <v>3789</v>
      </c>
      <c r="L28" s="651">
        <v>95.972644376899694</v>
      </c>
      <c r="M28" s="658">
        <v>84</v>
      </c>
      <c r="N28" s="651">
        <v>2.1276595744680851</v>
      </c>
      <c r="O28" s="658">
        <v>140</v>
      </c>
      <c r="P28" s="651">
        <v>3.5460992907801412</v>
      </c>
      <c r="Q28" s="658">
        <v>3749</v>
      </c>
      <c r="R28" s="651">
        <v>94.959473150962509</v>
      </c>
      <c r="S28" s="658">
        <v>59</v>
      </c>
      <c r="T28" s="651">
        <v>1.4944275582573454</v>
      </c>
      <c r="U28" s="658">
        <v>57</v>
      </c>
      <c r="V28" s="651">
        <v>1.4437689969604863</v>
      </c>
      <c r="W28" s="658">
        <v>3829</v>
      </c>
      <c r="X28" s="651">
        <v>96.98581560283688</v>
      </c>
      <c r="Y28" s="658">
        <v>62</v>
      </c>
      <c r="Z28" s="356">
        <v>1.5704154002026343</v>
      </c>
    </row>
    <row r="29" spans="1:26">
      <c r="A29" s="678" t="s">
        <v>156</v>
      </c>
      <c r="B29" s="658">
        <v>12528</v>
      </c>
      <c r="C29" s="658">
        <v>1053</v>
      </c>
      <c r="D29" s="651">
        <v>8.4051724137931032</v>
      </c>
      <c r="E29" s="658">
        <v>11270</v>
      </c>
      <c r="F29" s="651">
        <v>89.958492975734359</v>
      </c>
      <c r="G29" s="658">
        <v>205</v>
      </c>
      <c r="H29" s="651">
        <v>1.6363346104725416</v>
      </c>
      <c r="I29" s="658">
        <v>207</v>
      </c>
      <c r="J29" s="651">
        <v>1.6522988505747127</v>
      </c>
      <c r="K29" s="658">
        <v>12116</v>
      </c>
      <c r="L29" s="651">
        <v>96.711366538952745</v>
      </c>
      <c r="M29" s="658">
        <v>205</v>
      </c>
      <c r="N29" s="651">
        <v>1.6363346104725416</v>
      </c>
      <c r="O29" s="658">
        <v>810</v>
      </c>
      <c r="P29" s="651">
        <v>6.4655172413793105</v>
      </c>
      <c r="Q29" s="658">
        <v>11523</v>
      </c>
      <c r="R29" s="651">
        <v>91.977969348659002</v>
      </c>
      <c r="S29" s="658">
        <v>195</v>
      </c>
      <c r="T29" s="651">
        <v>1.5565134099616857</v>
      </c>
      <c r="U29" s="658">
        <v>110</v>
      </c>
      <c r="V29" s="651">
        <v>0.87803320561941256</v>
      </c>
      <c r="W29" s="658">
        <v>12220</v>
      </c>
      <c r="X29" s="651">
        <v>97.541507024265641</v>
      </c>
      <c r="Y29" s="658">
        <v>198</v>
      </c>
      <c r="Z29" s="356">
        <v>1.5804597701149428</v>
      </c>
    </row>
    <row r="30" spans="1:26">
      <c r="A30" s="678" t="s">
        <v>24</v>
      </c>
      <c r="B30" s="658">
        <v>3770</v>
      </c>
      <c r="C30" s="658">
        <v>350</v>
      </c>
      <c r="D30" s="651">
        <v>9.2838196286472154</v>
      </c>
      <c r="E30" s="658">
        <v>3387</v>
      </c>
      <c r="F30" s="651">
        <v>89.840848806366054</v>
      </c>
      <c r="G30" s="658">
        <v>33</v>
      </c>
      <c r="H30" s="651">
        <v>0.87533156498673725</v>
      </c>
      <c r="I30" s="658">
        <v>79</v>
      </c>
      <c r="J30" s="651">
        <v>2.0954907161803713</v>
      </c>
      <c r="K30" s="658">
        <v>3651</v>
      </c>
      <c r="L30" s="651">
        <v>96.843501326259954</v>
      </c>
      <c r="M30" s="658">
        <v>40</v>
      </c>
      <c r="N30" s="651">
        <v>1.0610079575596818</v>
      </c>
      <c r="O30" s="658">
        <v>145</v>
      </c>
      <c r="P30" s="651">
        <v>3.8461538461538463</v>
      </c>
      <c r="Q30" s="658">
        <v>3589</v>
      </c>
      <c r="R30" s="651">
        <v>95.198938992042443</v>
      </c>
      <c r="S30" s="658">
        <v>36</v>
      </c>
      <c r="T30" s="651">
        <v>0.95490716180371349</v>
      </c>
      <c r="U30" s="658">
        <v>30</v>
      </c>
      <c r="V30" s="651">
        <v>0.79575596816976124</v>
      </c>
      <c r="W30" s="658">
        <v>3702</v>
      </c>
      <c r="X30" s="651">
        <v>98.196286472148543</v>
      </c>
      <c r="Y30" s="658">
        <v>38</v>
      </c>
      <c r="Z30" s="356">
        <v>1.0079575596816976</v>
      </c>
    </row>
    <row r="31" spans="1:26">
      <c r="A31" s="678" t="s">
        <v>47</v>
      </c>
      <c r="B31" s="658">
        <v>11434</v>
      </c>
      <c r="C31" s="658">
        <v>1071</v>
      </c>
      <c r="D31" s="651">
        <v>9.3668007696344233</v>
      </c>
      <c r="E31" s="658">
        <v>10122</v>
      </c>
      <c r="F31" s="651">
        <v>88.525450411054749</v>
      </c>
      <c r="G31" s="658">
        <v>241</v>
      </c>
      <c r="H31" s="651">
        <v>2.1077488193108271</v>
      </c>
      <c r="I31" s="658">
        <v>147</v>
      </c>
      <c r="J31" s="651">
        <v>1.2856393213223718</v>
      </c>
      <c r="K31" s="658">
        <v>11029</v>
      </c>
      <c r="L31" s="651">
        <v>96.457932482071016</v>
      </c>
      <c r="M31" s="658">
        <v>258</v>
      </c>
      <c r="N31" s="651">
        <v>2.256428196606612</v>
      </c>
      <c r="O31" s="658">
        <v>641</v>
      </c>
      <c r="P31" s="651">
        <v>5.6060871086234041</v>
      </c>
      <c r="Q31" s="658">
        <v>10554</v>
      </c>
      <c r="R31" s="651">
        <v>92.303655763512339</v>
      </c>
      <c r="S31" s="658">
        <v>239</v>
      </c>
      <c r="T31" s="651">
        <v>2.0902571278642643</v>
      </c>
      <c r="U31" s="658">
        <v>97</v>
      </c>
      <c r="V31" s="651">
        <v>0.8483470351582999</v>
      </c>
      <c r="W31" s="658">
        <v>11093</v>
      </c>
      <c r="X31" s="651">
        <v>97.017666608361026</v>
      </c>
      <c r="Y31" s="658">
        <v>244</v>
      </c>
      <c r="Z31" s="356">
        <v>2.1339863564806718</v>
      </c>
    </row>
    <row r="32" spans="1:26">
      <c r="A32" s="678" t="s">
        <v>20</v>
      </c>
      <c r="B32" s="658">
        <v>2269</v>
      </c>
      <c r="C32" s="658">
        <v>201</v>
      </c>
      <c r="D32" s="651">
        <v>8.8585279858968704</v>
      </c>
      <c r="E32" s="658">
        <v>2022</v>
      </c>
      <c r="F32" s="651">
        <v>89.114147201410319</v>
      </c>
      <c r="G32" s="658">
        <v>46</v>
      </c>
      <c r="H32" s="651">
        <v>2.0273248126928163</v>
      </c>
      <c r="I32" s="658">
        <v>41</v>
      </c>
      <c r="J32" s="651">
        <v>1.8069634200088145</v>
      </c>
      <c r="K32" s="658">
        <v>2178</v>
      </c>
      <c r="L32" s="651">
        <v>95.989422653151166</v>
      </c>
      <c r="M32" s="658">
        <v>50</v>
      </c>
      <c r="N32" s="651">
        <v>2.2036139268400174</v>
      </c>
      <c r="O32" s="658">
        <v>142</v>
      </c>
      <c r="P32" s="651">
        <v>6.2582635522256496</v>
      </c>
      <c r="Q32" s="658">
        <v>2087</v>
      </c>
      <c r="R32" s="651">
        <v>91.978845306302333</v>
      </c>
      <c r="S32" s="658">
        <v>40</v>
      </c>
      <c r="T32" s="651">
        <v>1.7628911414720141</v>
      </c>
      <c r="U32" s="658">
        <v>29</v>
      </c>
      <c r="V32" s="651">
        <v>1.2780960775672103</v>
      </c>
      <c r="W32" s="658">
        <v>2200</v>
      </c>
      <c r="X32" s="651">
        <v>96.959012780960776</v>
      </c>
      <c r="Y32" s="658">
        <v>40</v>
      </c>
      <c r="Z32" s="356">
        <v>1.7628911414720141</v>
      </c>
    </row>
    <row r="33" spans="1:26">
      <c r="A33" s="678" t="s">
        <v>25</v>
      </c>
      <c r="B33" s="658">
        <v>1117</v>
      </c>
      <c r="C33" s="658">
        <v>84</v>
      </c>
      <c r="D33" s="651">
        <v>7.5201432408236348</v>
      </c>
      <c r="E33" s="658">
        <v>996</v>
      </c>
      <c r="F33" s="651">
        <v>89.167412712623104</v>
      </c>
      <c r="G33" s="658">
        <v>37</v>
      </c>
      <c r="H33" s="651">
        <v>3.3124440465532672</v>
      </c>
      <c r="I33" s="658">
        <v>29</v>
      </c>
      <c r="J33" s="651">
        <v>2.5962399283795881</v>
      </c>
      <c r="K33" s="658">
        <v>1050</v>
      </c>
      <c r="L33" s="651">
        <v>94.001790510295436</v>
      </c>
      <c r="M33" s="658">
        <v>38</v>
      </c>
      <c r="N33" s="651">
        <v>3.4019695613249774</v>
      </c>
      <c r="O33" s="658">
        <v>66</v>
      </c>
      <c r="P33" s="651">
        <v>5.9086839749328561</v>
      </c>
      <c r="Q33" s="658">
        <v>1014</v>
      </c>
      <c r="R33" s="651">
        <v>90.778871978513877</v>
      </c>
      <c r="S33" s="658">
        <v>37</v>
      </c>
      <c r="T33" s="651">
        <v>3.3124440465532672</v>
      </c>
      <c r="U33" s="658">
        <v>4</v>
      </c>
      <c r="V33" s="651">
        <v>0.35810205908683973</v>
      </c>
      <c r="W33" s="658">
        <v>1078</v>
      </c>
      <c r="X33" s="651">
        <v>96.508504923903317</v>
      </c>
      <c r="Y33" s="658">
        <v>35</v>
      </c>
      <c r="Z33" s="356">
        <v>3.1333930170098472</v>
      </c>
    </row>
    <row r="34" spans="1:26">
      <c r="A34" s="678" t="s">
        <v>26</v>
      </c>
      <c r="B34" s="658">
        <v>9848</v>
      </c>
      <c r="C34" s="658">
        <v>1110</v>
      </c>
      <c r="D34" s="651">
        <v>11.271324126726238</v>
      </c>
      <c r="E34" s="658">
        <v>8545</v>
      </c>
      <c r="F34" s="651">
        <v>86.768887083671814</v>
      </c>
      <c r="G34" s="658">
        <v>193</v>
      </c>
      <c r="H34" s="651">
        <v>1.9597887896019497</v>
      </c>
      <c r="I34" s="658">
        <v>155</v>
      </c>
      <c r="J34" s="651">
        <v>1.5739236393176279</v>
      </c>
      <c r="K34" s="658">
        <v>9491</v>
      </c>
      <c r="L34" s="651">
        <v>96.374898456539398</v>
      </c>
      <c r="M34" s="658">
        <v>202</v>
      </c>
      <c r="N34" s="651">
        <v>2.0511779041429734</v>
      </c>
      <c r="O34" s="658">
        <v>543</v>
      </c>
      <c r="P34" s="651">
        <v>5.5138099106417551</v>
      </c>
      <c r="Q34" s="658">
        <v>9114</v>
      </c>
      <c r="R34" s="651">
        <v>92.546709991876526</v>
      </c>
      <c r="S34" s="658">
        <v>191</v>
      </c>
      <c r="T34" s="651">
        <v>1.9394800974817221</v>
      </c>
      <c r="U34" s="658">
        <v>84</v>
      </c>
      <c r="V34" s="651">
        <v>0.85296506904955316</v>
      </c>
      <c r="W34" s="658">
        <v>9573</v>
      </c>
      <c r="X34" s="651">
        <v>97.20755483346872</v>
      </c>
      <c r="Y34" s="658">
        <v>191</v>
      </c>
      <c r="Z34" s="356">
        <v>1.9394800974817221</v>
      </c>
    </row>
    <row r="35" spans="1:26">
      <c r="A35" s="678" t="s">
        <v>21</v>
      </c>
      <c r="B35" s="658">
        <v>47545</v>
      </c>
      <c r="C35" s="658">
        <v>5094</v>
      </c>
      <c r="D35" s="651">
        <v>10.714060363865812</v>
      </c>
      <c r="E35" s="658">
        <v>41488</v>
      </c>
      <c r="F35" s="651">
        <v>87.260490062046486</v>
      </c>
      <c r="G35" s="658">
        <v>963</v>
      </c>
      <c r="H35" s="651">
        <v>2.0254495740877063</v>
      </c>
      <c r="I35" s="658">
        <v>880</v>
      </c>
      <c r="J35" s="651">
        <v>1.8508781154695551</v>
      </c>
      <c r="K35" s="658">
        <v>45703</v>
      </c>
      <c r="L35" s="651">
        <v>96.125775581028506</v>
      </c>
      <c r="M35" s="658">
        <v>962</v>
      </c>
      <c r="N35" s="651">
        <v>2.0233463035019454</v>
      </c>
      <c r="O35" s="658">
        <v>2631</v>
      </c>
      <c r="P35" s="651">
        <v>5.5337049111368177</v>
      </c>
      <c r="Q35" s="658">
        <v>43952</v>
      </c>
      <c r="R35" s="651">
        <v>92.442948785361239</v>
      </c>
      <c r="S35" s="658">
        <v>962</v>
      </c>
      <c r="T35" s="651">
        <v>2.0233463035019454</v>
      </c>
      <c r="U35" s="658">
        <v>495</v>
      </c>
      <c r="V35" s="651">
        <v>1.0411189399516247</v>
      </c>
      <c r="W35" s="658">
        <v>46091</v>
      </c>
      <c r="X35" s="651">
        <v>96.941844568303708</v>
      </c>
      <c r="Y35" s="658">
        <v>959</v>
      </c>
      <c r="Z35" s="356">
        <v>2.0170364917446628</v>
      </c>
    </row>
    <row r="36" spans="1:26">
      <c r="A36" s="678" t="s">
        <v>38</v>
      </c>
      <c r="B36" s="658">
        <v>2544</v>
      </c>
      <c r="C36" s="658">
        <v>246</v>
      </c>
      <c r="D36" s="651">
        <v>9.6698113207547163</v>
      </c>
      <c r="E36" s="658">
        <v>2268</v>
      </c>
      <c r="F36" s="651">
        <v>89.15094339622641</v>
      </c>
      <c r="G36" s="658">
        <v>30</v>
      </c>
      <c r="H36" s="651">
        <v>1.179245283018868</v>
      </c>
      <c r="I36" s="658">
        <v>38</v>
      </c>
      <c r="J36" s="651">
        <v>1.4937106918238994</v>
      </c>
      <c r="K36" s="658">
        <v>2472</v>
      </c>
      <c r="L36" s="651">
        <v>97.169811320754718</v>
      </c>
      <c r="M36" s="658">
        <v>34</v>
      </c>
      <c r="N36" s="651">
        <v>1.3364779874213837</v>
      </c>
      <c r="O36" s="658">
        <v>102</v>
      </c>
      <c r="P36" s="651">
        <v>4.0094339622641506</v>
      </c>
      <c r="Q36" s="658">
        <v>2421</v>
      </c>
      <c r="R36" s="651">
        <v>95.165094339622641</v>
      </c>
      <c r="S36" s="658">
        <v>21</v>
      </c>
      <c r="T36" s="651">
        <v>0.82547169811320753</v>
      </c>
      <c r="U36" s="658">
        <v>21</v>
      </c>
      <c r="V36" s="651">
        <v>0.82547169811320753</v>
      </c>
      <c r="W36" s="658">
        <v>2497</v>
      </c>
      <c r="X36" s="651">
        <v>98.15251572327044</v>
      </c>
      <c r="Y36" s="658">
        <v>26</v>
      </c>
      <c r="Z36" s="356">
        <v>1.0220125786163523</v>
      </c>
    </row>
    <row r="37" spans="1:26">
      <c r="A37" s="679" t="s">
        <v>27</v>
      </c>
      <c r="B37" s="662">
        <v>2899</v>
      </c>
      <c r="C37" s="662">
        <v>235</v>
      </c>
      <c r="D37" s="665">
        <v>8.1062435322525008</v>
      </c>
      <c r="E37" s="662">
        <v>2547</v>
      </c>
      <c r="F37" s="665">
        <v>87.857882028285616</v>
      </c>
      <c r="G37" s="662">
        <v>117</v>
      </c>
      <c r="H37" s="665">
        <v>4.0358744394618835</v>
      </c>
      <c r="I37" s="662">
        <v>53</v>
      </c>
      <c r="J37" s="665">
        <v>1.8282166264229045</v>
      </c>
      <c r="K37" s="662">
        <v>2708</v>
      </c>
      <c r="L37" s="665">
        <v>93.411521214211803</v>
      </c>
      <c r="M37" s="662">
        <v>138</v>
      </c>
      <c r="N37" s="665">
        <v>4.7602621593652987</v>
      </c>
      <c r="O37" s="662">
        <v>132</v>
      </c>
      <c r="P37" s="665">
        <v>4.5532942393928941</v>
      </c>
      <c r="Q37" s="662">
        <v>2685</v>
      </c>
      <c r="R37" s="665">
        <v>92.618144187650913</v>
      </c>
      <c r="S37" s="662">
        <v>82</v>
      </c>
      <c r="T37" s="665">
        <v>2.8285615729561919</v>
      </c>
      <c r="U37" s="662">
        <v>19</v>
      </c>
      <c r="V37" s="665">
        <v>0.65539841324594683</v>
      </c>
      <c r="W37" s="662">
        <v>2819</v>
      </c>
      <c r="X37" s="665">
        <v>97.240427733701281</v>
      </c>
      <c r="Y37" s="662">
        <v>61</v>
      </c>
      <c r="Z37" s="591">
        <v>2.1041738530527767</v>
      </c>
    </row>
    <row r="38" spans="1:26">
      <c r="A38" s="92" t="s">
        <v>1013</v>
      </c>
    </row>
  </sheetData>
  <mergeCells count="18">
    <mergeCell ref="U5:Z5"/>
    <mergeCell ref="C6:D6"/>
    <mergeCell ref="E6:F6"/>
    <mergeCell ref="G6:H6"/>
    <mergeCell ref="I6:J6"/>
    <mergeCell ref="W6:X6"/>
    <mergeCell ref="Y6:Z6"/>
    <mergeCell ref="U6:V6"/>
    <mergeCell ref="A5:A7"/>
    <mergeCell ref="B5:B7"/>
    <mergeCell ref="C5:H5"/>
    <mergeCell ref="I5:N5"/>
    <mergeCell ref="O5:T5"/>
    <mergeCell ref="K6:L6"/>
    <mergeCell ref="M6:N6"/>
    <mergeCell ref="O6:P6"/>
    <mergeCell ref="Q6:R6"/>
    <mergeCell ref="S6:T6"/>
  </mergeCells>
  <pageMargins left="0.511811024" right="0.511811024" top="0.78740157499999996" bottom="0.78740157499999996" header="0.31496062000000002" footer="0.3149606200000000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workbookViewId="0">
      <selection sqref="A1:XFD1048576"/>
    </sheetView>
  </sheetViews>
  <sheetFormatPr defaultRowHeight="11.25"/>
  <cols>
    <col min="1" max="1" width="12.85546875" style="92" customWidth="1"/>
    <col min="2" max="2" width="8.42578125" style="92" bestFit="1" customWidth="1"/>
    <col min="3" max="3" width="9.7109375" style="92" customWidth="1"/>
    <col min="4" max="4" width="7.28515625" style="92" bestFit="1" customWidth="1"/>
    <col min="5" max="5" width="8.5703125" style="92" customWidth="1"/>
    <col min="6" max="6" width="9.28515625" style="92" customWidth="1"/>
    <col min="7" max="7" width="8.85546875" style="92" bestFit="1" customWidth="1"/>
    <col min="8" max="8" width="8.5703125" style="92" customWidth="1"/>
    <col min="9" max="9" width="10.140625" style="92" customWidth="1"/>
    <col min="10" max="10" width="8.85546875" style="92" bestFit="1" customWidth="1"/>
    <col min="11" max="11" width="8.85546875" style="92" customWidth="1"/>
    <col min="12" max="12" width="10.140625" style="92" customWidth="1"/>
    <col min="13" max="13" width="8.85546875" style="92" bestFit="1" customWidth="1"/>
    <col min="14" max="14" width="8.42578125" style="92" customWidth="1"/>
    <col min="15" max="15" width="9.5703125" style="92" customWidth="1"/>
    <col min="16" max="16" width="8.85546875" style="92" bestFit="1" customWidth="1"/>
    <col min="17" max="16384" width="9.140625" style="92"/>
  </cols>
  <sheetData>
    <row r="1" spans="1:26">
      <c r="A1" s="156" t="s">
        <v>1048</v>
      </c>
    </row>
    <row r="2" spans="1:26">
      <c r="A2" s="92" t="s">
        <v>780</v>
      </c>
    </row>
    <row r="3" spans="1:26">
      <c r="A3" s="92" t="s">
        <v>1011</v>
      </c>
      <c r="D3" s="667"/>
      <c r="F3" s="667"/>
      <c r="H3" s="667"/>
      <c r="J3" s="667"/>
      <c r="L3" s="667"/>
      <c r="N3" s="667"/>
      <c r="P3" s="667"/>
      <c r="R3" s="667"/>
      <c r="T3" s="667"/>
      <c r="V3" s="667"/>
      <c r="X3" s="667"/>
      <c r="Z3" s="667"/>
    </row>
    <row r="4" spans="1:26" ht="11.25" customHeight="1">
      <c r="N4" s="680"/>
      <c r="O4" s="680"/>
      <c r="P4" s="443" t="s">
        <v>415</v>
      </c>
    </row>
    <row r="5" spans="1:26" ht="11.25" customHeight="1">
      <c r="A5" s="1300" t="s">
        <v>866</v>
      </c>
      <c r="B5" s="1301" t="s">
        <v>108</v>
      </c>
      <c r="C5" s="1301"/>
      <c r="D5" s="1301"/>
      <c r="E5" s="1302" t="s">
        <v>867</v>
      </c>
      <c r="F5" s="1302"/>
      <c r="G5" s="1302"/>
      <c r="H5" s="1302"/>
      <c r="I5" s="1302"/>
      <c r="J5" s="1302"/>
      <c r="K5" s="1302" t="s">
        <v>868</v>
      </c>
      <c r="L5" s="1302"/>
      <c r="M5" s="1302"/>
      <c r="N5" s="1302"/>
      <c r="O5" s="1302"/>
      <c r="P5" s="1302"/>
    </row>
    <row r="6" spans="1:26">
      <c r="A6" s="1300"/>
      <c r="B6" s="1301"/>
      <c r="C6" s="1301"/>
      <c r="D6" s="1301"/>
      <c r="E6" s="1302" t="s">
        <v>804</v>
      </c>
      <c r="F6" s="1302"/>
      <c r="G6" s="1302"/>
      <c r="H6" s="1302" t="s">
        <v>805</v>
      </c>
      <c r="I6" s="1302"/>
      <c r="J6" s="1302"/>
      <c r="K6" s="1302" t="s">
        <v>869</v>
      </c>
      <c r="L6" s="1302"/>
      <c r="M6" s="1302"/>
      <c r="N6" s="1302" t="s">
        <v>870</v>
      </c>
      <c r="O6" s="1302"/>
      <c r="P6" s="1302"/>
    </row>
    <row r="7" spans="1:26" ht="45">
      <c r="A7" s="1300"/>
      <c r="B7" s="681" t="s">
        <v>871</v>
      </c>
      <c r="C7" s="681" t="s">
        <v>872</v>
      </c>
      <c r="D7" s="681" t="s">
        <v>873</v>
      </c>
      <c r="E7" s="681" t="s">
        <v>871</v>
      </c>
      <c r="F7" s="681" t="s">
        <v>872</v>
      </c>
      <c r="G7" s="681" t="s">
        <v>873</v>
      </c>
      <c r="H7" s="681" t="s">
        <v>871</v>
      </c>
      <c r="I7" s="681" t="s">
        <v>872</v>
      </c>
      <c r="J7" s="681" t="s">
        <v>873</v>
      </c>
      <c r="K7" s="681" t="s">
        <v>871</v>
      </c>
      <c r="L7" s="681" t="s">
        <v>872</v>
      </c>
      <c r="M7" s="681" t="s">
        <v>873</v>
      </c>
      <c r="N7" s="681" t="s">
        <v>871</v>
      </c>
      <c r="O7" s="681" t="s">
        <v>872</v>
      </c>
      <c r="P7" s="681" t="s">
        <v>873</v>
      </c>
    </row>
    <row r="8" spans="1:26">
      <c r="A8" s="682"/>
      <c r="B8" s="683"/>
      <c r="C8" s="683"/>
      <c r="D8" s="683"/>
      <c r="E8" s="683"/>
      <c r="F8" s="683"/>
      <c r="G8" s="683"/>
      <c r="H8" s="683"/>
      <c r="I8" s="683"/>
      <c r="J8" s="683"/>
      <c r="K8" s="683"/>
      <c r="L8" s="683"/>
      <c r="M8" s="683"/>
      <c r="N8" s="683"/>
      <c r="O8" s="683"/>
      <c r="P8" s="683"/>
    </row>
    <row r="9" spans="1:26">
      <c r="A9" s="935" t="s">
        <v>7</v>
      </c>
      <c r="B9" s="685">
        <v>64.676854410000004</v>
      </c>
      <c r="C9" s="685">
        <v>28.15792579</v>
      </c>
      <c r="D9" s="685">
        <v>7.1652197800000001</v>
      </c>
      <c r="E9" s="685">
        <v>63.1812556</v>
      </c>
      <c r="F9" s="685">
        <v>28.8799989</v>
      </c>
      <c r="G9" s="685">
        <v>7.9387454899999996</v>
      </c>
      <c r="H9" s="685">
        <v>66.044409689999995</v>
      </c>
      <c r="I9" s="685">
        <v>27.497671929999999</v>
      </c>
      <c r="J9" s="685">
        <v>6.4579183599999999</v>
      </c>
      <c r="K9" s="685">
        <v>60.155140240000001</v>
      </c>
      <c r="L9" s="685">
        <v>32.25366382</v>
      </c>
      <c r="M9" s="685">
        <v>7.5911959199999997</v>
      </c>
      <c r="N9" s="685">
        <v>65.616394959999994</v>
      </c>
      <c r="O9" s="685">
        <v>27.306896330000001</v>
      </c>
      <c r="P9" s="685">
        <v>7.0767086900000002</v>
      </c>
      <c r="Q9" s="686"/>
      <c r="R9" s="686"/>
    </row>
    <row r="10" spans="1:26">
      <c r="A10" s="687"/>
      <c r="B10" s="688"/>
      <c r="C10" s="688"/>
      <c r="D10" s="688"/>
      <c r="E10" s="688"/>
      <c r="F10" s="688"/>
      <c r="G10" s="688"/>
      <c r="H10" s="688"/>
      <c r="I10" s="688"/>
      <c r="J10" s="688"/>
      <c r="K10" s="688"/>
      <c r="L10" s="688"/>
      <c r="M10" s="688"/>
      <c r="N10" s="688"/>
      <c r="O10" s="688"/>
      <c r="P10" s="688"/>
      <c r="Q10" s="686"/>
      <c r="R10" s="686"/>
    </row>
    <row r="11" spans="1:26">
      <c r="A11" s="689" t="s">
        <v>874</v>
      </c>
      <c r="B11" s="690">
        <v>68.971226720000004</v>
      </c>
      <c r="C11" s="690">
        <v>25.37314361</v>
      </c>
      <c r="D11" s="690">
        <v>5.6556296599999998</v>
      </c>
      <c r="E11" s="690">
        <v>67.304280259999999</v>
      </c>
      <c r="F11" s="690">
        <v>26.26147795</v>
      </c>
      <c r="G11" s="690">
        <v>6.4342417699999999</v>
      </c>
      <c r="H11" s="690">
        <v>70.365979330000002</v>
      </c>
      <c r="I11" s="690">
        <v>24.629864399999999</v>
      </c>
      <c r="J11" s="690">
        <v>5.0041562600000002</v>
      </c>
      <c r="K11" s="690">
        <v>61.722354459999998</v>
      </c>
      <c r="L11" s="690">
        <v>31.32054183</v>
      </c>
      <c r="M11" s="690">
        <v>6.9571036900000003</v>
      </c>
      <c r="N11" s="690">
        <v>69.778736760000001</v>
      </c>
      <c r="O11" s="690">
        <v>24.710615199999999</v>
      </c>
      <c r="P11" s="690">
        <v>5.5106480299999996</v>
      </c>
      <c r="Q11" s="686"/>
      <c r="R11" s="686"/>
    </row>
    <row r="12" spans="1:26">
      <c r="A12" s="687" t="s">
        <v>809</v>
      </c>
      <c r="B12" s="691">
        <v>69.191715630000004</v>
      </c>
      <c r="C12" s="691">
        <v>24.768117010000001</v>
      </c>
      <c r="D12" s="691">
        <v>6.04016734</v>
      </c>
      <c r="E12" s="691">
        <v>66.086246329999994</v>
      </c>
      <c r="F12" s="691">
        <v>26.534040009999998</v>
      </c>
      <c r="G12" s="691">
        <v>7.3797136400000003</v>
      </c>
      <c r="H12" s="691">
        <v>71.658624279999998</v>
      </c>
      <c r="I12" s="691">
        <v>23.365311089999999</v>
      </c>
      <c r="J12" s="691">
        <v>4.9760646199999998</v>
      </c>
      <c r="K12" s="691">
        <v>60.472648110000002</v>
      </c>
      <c r="L12" s="691">
        <v>32.609202590000002</v>
      </c>
      <c r="M12" s="691">
        <v>6.9181492799999997</v>
      </c>
      <c r="N12" s="691">
        <v>70.818848489999993</v>
      </c>
      <c r="O12" s="691">
        <v>23.30483117</v>
      </c>
      <c r="P12" s="691">
        <v>5.8763203199999996</v>
      </c>
      <c r="Q12" s="686"/>
      <c r="R12" s="686"/>
    </row>
    <row r="13" spans="1:26">
      <c r="A13" s="687" t="s">
        <v>807</v>
      </c>
      <c r="B13" s="691">
        <v>62.42330776</v>
      </c>
      <c r="C13" s="691">
        <v>29.74905158</v>
      </c>
      <c r="D13" s="691">
        <v>7.8276406400000003</v>
      </c>
      <c r="E13" s="691">
        <v>61.745735099999997</v>
      </c>
      <c r="F13" s="691">
        <v>29.93161418</v>
      </c>
      <c r="G13" s="691">
        <v>8.3226507099999996</v>
      </c>
      <c r="H13" s="691">
        <v>63.094006090000001</v>
      </c>
      <c r="I13" s="691">
        <v>29.568341180000001</v>
      </c>
      <c r="J13" s="691">
        <v>7.3376527100000004</v>
      </c>
      <c r="K13" s="691">
        <v>59.991799950000001</v>
      </c>
      <c r="L13" s="691">
        <v>31.853696159999998</v>
      </c>
      <c r="M13" s="691">
        <v>8.1545038699999992</v>
      </c>
      <c r="N13" s="691">
        <v>63.102157839999997</v>
      </c>
      <c r="O13" s="691">
        <v>29.161458100000001</v>
      </c>
      <c r="P13" s="691">
        <v>7.7363840499999998</v>
      </c>
      <c r="Q13" s="686"/>
      <c r="R13" s="686"/>
    </row>
    <row r="14" spans="1:26">
      <c r="A14" s="687" t="s">
        <v>808</v>
      </c>
      <c r="B14" s="691">
        <v>60.36818787</v>
      </c>
      <c r="C14" s="691">
        <v>31.445772340000001</v>
      </c>
      <c r="D14" s="691">
        <v>8.1860397799999998</v>
      </c>
      <c r="E14" s="691">
        <v>60.719337009999997</v>
      </c>
      <c r="F14" s="691">
        <v>31.02841347</v>
      </c>
      <c r="G14" s="691">
        <v>8.2522494999999996</v>
      </c>
      <c r="H14" s="691">
        <v>60.034924889999999</v>
      </c>
      <c r="I14" s="691">
        <v>31.84187258</v>
      </c>
      <c r="J14" s="691">
        <v>8.1232025199999995</v>
      </c>
      <c r="K14" s="691">
        <v>57.257997690000003</v>
      </c>
      <c r="L14" s="691">
        <v>36.033096720000003</v>
      </c>
      <c r="M14" s="691">
        <v>6.7089055699999998</v>
      </c>
      <c r="N14" s="691">
        <v>60.749594190000003</v>
      </c>
      <c r="O14" s="691">
        <v>30.88322329</v>
      </c>
      <c r="P14" s="691">
        <v>8.3671825000000002</v>
      </c>
      <c r="Q14" s="686"/>
      <c r="R14" s="686"/>
    </row>
    <row r="15" spans="1:26">
      <c r="A15" s="692" t="s">
        <v>875</v>
      </c>
      <c r="B15" s="693">
        <v>66.481630449999997</v>
      </c>
      <c r="C15" s="693">
        <v>26.82852668</v>
      </c>
      <c r="D15" s="693">
        <v>6.6898428499999998</v>
      </c>
      <c r="E15" s="693">
        <v>63.606839950000001</v>
      </c>
      <c r="F15" s="693">
        <v>28.183991070000001</v>
      </c>
      <c r="G15" s="693">
        <v>8.2091689700000003</v>
      </c>
      <c r="H15" s="693">
        <v>69.173751480000007</v>
      </c>
      <c r="I15" s="693">
        <v>25.559190999999998</v>
      </c>
      <c r="J15" s="693">
        <v>5.2670575099999999</v>
      </c>
      <c r="K15" s="693">
        <v>63.305395359999999</v>
      </c>
      <c r="L15" s="693">
        <v>29.836476350000002</v>
      </c>
      <c r="M15" s="693">
        <v>6.8581282699999999</v>
      </c>
      <c r="N15" s="693">
        <v>67.034790999999998</v>
      </c>
      <c r="O15" s="693">
        <v>26.30467406</v>
      </c>
      <c r="P15" s="693">
        <v>6.6605349299999999</v>
      </c>
      <c r="Q15" s="686"/>
      <c r="R15" s="686"/>
    </row>
    <row r="16" spans="1:26">
      <c r="A16" s="92" t="s">
        <v>1012</v>
      </c>
    </row>
  </sheetData>
  <mergeCells count="8">
    <mergeCell ref="A5:A7"/>
    <mergeCell ref="B5:D6"/>
    <mergeCell ref="E5:J5"/>
    <mergeCell ref="K5:P5"/>
    <mergeCell ref="E6:G6"/>
    <mergeCell ref="H6:J6"/>
    <mergeCell ref="K6:M6"/>
    <mergeCell ref="N6:P6"/>
  </mergeCells>
  <pageMargins left="0.511811024" right="0.511811024" top="0.78740157499999996" bottom="0.78740157499999996" header="0.31496062000000002" footer="0.3149606200000000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
  <sheetViews>
    <sheetView workbookViewId="0">
      <selection sqref="A1:XFD1048576"/>
    </sheetView>
  </sheetViews>
  <sheetFormatPr defaultRowHeight="11.25"/>
  <cols>
    <col min="1" max="1" width="11.7109375" style="11" bestFit="1" customWidth="1"/>
    <col min="2" max="2" width="9.140625" style="11"/>
    <col min="3" max="3" width="14.85546875" style="11" customWidth="1"/>
    <col min="4" max="4" width="15.42578125" style="11" customWidth="1"/>
    <col min="5" max="5" width="14.7109375" style="11" customWidth="1"/>
    <col min="6" max="6" width="16" style="11" customWidth="1"/>
    <col min="7" max="16384" width="9.140625" style="11"/>
  </cols>
  <sheetData>
    <row r="1" spans="1:26">
      <c r="A1" s="156" t="s">
        <v>1049</v>
      </c>
    </row>
    <row r="2" spans="1:26">
      <c r="A2" s="11" t="s">
        <v>781</v>
      </c>
    </row>
    <row r="3" spans="1:26" s="92" customFormat="1">
      <c r="A3" s="92" t="s">
        <v>1011</v>
      </c>
      <c r="D3" s="667"/>
      <c r="F3" s="667"/>
      <c r="H3" s="667"/>
      <c r="J3" s="667"/>
      <c r="L3" s="667"/>
      <c r="N3" s="667"/>
      <c r="P3" s="667"/>
      <c r="R3" s="667"/>
      <c r="T3" s="667"/>
      <c r="V3" s="667"/>
      <c r="X3" s="667"/>
      <c r="Z3" s="667"/>
    </row>
    <row r="4" spans="1:26">
      <c r="F4" s="443" t="s">
        <v>415</v>
      </c>
    </row>
    <row r="5" spans="1:26">
      <c r="A5" s="1300" t="s">
        <v>866</v>
      </c>
      <c r="B5" s="1302" t="s">
        <v>108</v>
      </c>
      <c r="C5" s="1302" t="s">
        <v>867</v>
      </c>
      <c r="D5" s="1302"/>
      <c r="E5" s="1302" t="s">
        <v>876</v>
      </c>
      <c r="F5" s="1302"/>
    </row>
    <row r="6" spans="1:26">
      <c r="A6" s="1300"/>
      <c r="B6" s="1302"/>
      <c r="C6" s="808" t="s">
        <v>804</v>
      </c>
      <c r="D6" s="808" t="s">
        <v>805</v>
      </c>
      <c r="E6" s="808" t="s">
        <v>869</v>
      </c>
      <c r="F6" s="808" t="s">
        <v>870</v>
      </c>
    </row>
    <row r="7" spans="1:26">
      <c r="A7" s="682"/>
      <c r="B7" s="694"/>
      <c r="C7" s="694"/>
      <c r="D7" s="694"/>
      <c r="E7" s="694"/>
      <c r="F7" s="694"/>
    </row>
    <row r="8" spans="1:26">
      <c r="A8" s="684" t="s">
        <v>7</v>
      </c>
      <c r="B8" s="685">
        <v>20.844900710000001</v>
      </c>
      <c r="C8" s="685">
        <v>26.14796291</v>
      </c>
      <c r="D8" s="685">
        <v>15.99016181</v>
      </c>
      <c r="E8" s="685">
        <v>23.601802710000001</v>
      </c>
      <c r="F8" s="685">
        <v>20.273086110000001</v>
      </c>
    </row>
    <row r="9" spans="1:26">
      <c r="A9" s="687"/>
      <c r="B9" s="688"/>
      <c r="C9" s="688"/>
      <c r="D9" s="688"/>
      <c r="E9" s="688"/>
      <c r="F9" s="688"/>
    </row>
    <row r="10" spans="1:26">
      <c r="A10" s="689" t="s">
        <v>874</v>
      </c>
      <c r="B10" s="690">
        <v>16.487732619999999</v>
      </c>
      <c r="C10" s="690">
        <v>20.451861269999998</v>
      </c>
      <c r="D10" s="690">
        <v>13.170483279999999</v>
      </c>
      <c r="E10" s="690">
        <v>21.187001049999999</v>
      </c>
      <c r="F10" s="690">
        <v>15.96536072</v>
      </c>
      <c r="G10" s="695"/>
      <c r="H10" s="695"/>
    </row>
    <row r="11" spans="1:26">
      <c r="A11" s="687" t="s">
        <v>809</v>
      </c>
      <c r="B11" s="691">
        <v>16.072859869999998</v>
      </c>
      <c r="C11" s="691">
        <v>21.19787972</v>
      </c>
      <c r="D11" s="691">
        <v>11.99515652</v>
      </c>
      <c r="E11" s="691">
        <v>23.103104070000001</v>
      </c>
      <c r="F11" s="691">
        <v>14.762507490000001</v>
      </c>
      <c r="G11" s="695"/>
      <c r="H11" s="695"/>
    </row>
    <row r="12" spans="1:26">
      <c r="A12" s="687" t="s">
        <v>807</v>
      </c>
      <c r="B12" s="691">
        <v>23.62529778</v>
      </c>
      <c r="C12" s="691">
        <v>29.05997838</v>
      </c>
      <c r="D12" s="691">
        <v>18.238043510000001</v>
      </c>
      <c r="E12" s="691">
        <v>23.667741939999999</v>
      </c>
      <c r="F12" s="691">
        <v>23.613464619999998</v>
      </c>
      <c r="G12" s="695"/>
      <c r="H12" s="695"/>
    </row>
    <row r="13" spans="1:26">
      <c r="A13" s="687" t="s">
        <v>808</v>
      </c>
      <c r="B13" s="691">
        <v>23.247727600000001</v>
      </c>
      <c r="C13" s="691">
        <v>28.10802331</v>
      </c>
      <c r="D13" s="691">
        <v>18.630864750000001</v>
      </c>
      <c r="E13" s="691">
        <v>25.35078996</v>
      </c>
      <c r="F13" s="691">
        <v>22.991040550000001</v>
      </c>
      <c r="G13" s="695"/>
      <c r="H13" s="695"/>
    </row>
    <row r="14" spans="1:26">
      <c r="A14" s="692" t="s">
        <v>875</v>
      </c>
      <c r="B14" s="693">
        <v>20.500939519999999</v>
      </c>
      <c r="C14" s="693">
        <v>25.634789049999998</v>
      </c>
      <c r="D14" s="693">
        <v>15.6929727</v>
      </c>
      <c r="E14" s="693">
        <v>24.026477270000001</v>
      </c>
      <c r="F14" s="693">
        <v>19.88814155</v>
      </c>
      <c r="G14" s="695"/>
      <c r="H14" s="695"/>
    </row>
    <row r="15" spans="1:26">
      <c r="A15" s="92" t="s">
        <v>1012</v>
      </c>
      <c r="G15" s="695"/>
    </row>
  </sheetData>
  <mergeCells count="4">
    <mergeCell ref="A5:A6"/>
    <mergeCell ref="B5:B6"/>
    <mergeCell ref="C5:D5"/>
    <mergeCell ref="E5:F5"/>
  </mergeCells>
  <pageMargins left="0.511811024" right="0.511811024" top="0.78740157499999996" bottom="0.78740157499999996" header="0.31496062000000002" footer="0.3149606200000000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sqref="A1:XFD1048576"/>
    </sheetView>
  </sheetViews>
  <sheetFormatPr defaultRowHeight="11.25"/>
  <cols>
    <col min="1" max="1" width="11.5703125" style="92" customWidth="1"/>
    <col min="2" max="2" width="9.140625" style="92"/>
    <col min="3" max="3" width="16" style="92" customWidth="1"/>
    <col min="4" max="4" width="14.85546875" style="92" customWidth="1"/>
    <col min="5" max="5" width="17.28515625" style="92" customWidth="1"/>
    <col min="6" max="6" width="16" style="92" customWidth="1"/>
    <col min="7" max="16384" width="9.140625" style="92"/>
  </cols>
  <sheetData>
    <row r="1" spans="1:8">
      <c r="A1" s="156" t="s">
        <v>1050</v>
      </c>
    </row>
    <row r="2" spans="1:8">
      <c r="A2" s="92" t="s">
        <v>782</v>
      </c>
    </row>
    <row r="3" spans="1:8">
      <c r="A3" s="92" t="s">
        <v>1011</v>
      </c>
    </row>
    <row r="4" spans="1:8">
      <c r="F4" s="443" t="s">
        <v>415</v>
      </c>
    </row>
    <row r="5" spans="1:8">
      <c r="A5" s="1290" t="s">
        <v>866</v>
      </c>
      <c r="B5" s="1185" t="s">
        <v>108</v>
      </c>
      <c r="C5" s="1185" t="s">
        <v>877</v>
      </c>
      <c r="D5" s="1185"/>
      <c r="E5" s="1183" t="s">
        <v>876</v>
      </c>
      <c r="F5" s="1183"/>
    </row>
    <row r="6" spans="1:8" ht="22.5">
      <c r="A6" s="1219"/>
      <c r="B6" s="1185"/>
      <c r="C6" s="801" t="s">
        <v>878</v>
      </c>
      <c r="D6" s="579" t="s">
        <v>879</v>
      </c>
      <c r="E6" s="579" t="s">
        <v>869</v>
      </c>
      <c r="F6" s="579" t="s">
        <v>870</v>
      </c>
    </row>
    <row r="7" spans="1:8">
      <c r="A7" s="1140"/>
      <c r="B7" s="784"/>
      <c r="C7" s="783"/>
      <c r="D7" s="784"/>
      <c r="E7" s="784"/>
      <c r="F7" s="784"/>
    </row>
    <row r="8" spans="1:8">
      <c r="A8" s="1043" t="s">
        <v>7</v>
      </c>
      <c r="B8" s="1044">
        <v>12.1</v>
      </c>
      <c r="C8" s="1044">
        <v>8.8000000000000007</v>
      </c>
      <c r="D8" s="1044">
        <v>8</v>
      </c>
      <c r="E8" s="1044">
        <v>7</v>
      </c>
      <c r="F8" s="1044">
        <v>13.2</v>
      </c>
    </row>
    <row r="9" spans="1:8">
      <c r="A9" s="962"/>
      <c r="B9" s="962"/>
      <c r="C9" s="962"/>
      <c r="D9" s="962"/>
      <c r="E9" s="962"/>
      <c r="F9" s="962"/>
    </row>
    <row r="10" spans="1:8">
      <c r="A10" s="974" t="s">
        <v>874</v>
      </c>
      <c r="B10" s="351">
        <v>12.64861346</v>
      </c>
      <c r="C10" s="351">
        <v>8.9387830499999996</v>
      </c>
      <c r="D10" s="351">
        <v>8.5607237200000004</v>
      </c>
      <c r="E10" s="351">
        <v>7.8253080400000004</v>
      </c>
      <c r="F10" s="351">
        <v>13.182846619999999</v>
      </c>
      <c r="G10" s="667"/>
      <c r="H10" s="667"/>
    </row>
    <row r="11" spans="1:8">
      <c r="A11" s="962" t="s">
        <v>809</v>
      </c>
      <c r="B11" s="356">
        <v>10.134844810000001</v>
      </c>
      <c r="C11" s="356">
        <v>6.9404255099999999</v>
      </c>
      <c r="D11" s="356">
        <v>6.9087938800000002</v>
      </c>
      <c r="E11" s="356">
        <v>7.1151921700000003</v>
      </c>
      <c r="F11" s="356">
        <v>10.69664221</v>
      </c>
      <c r="G11" s="667"/>
      <c r="H11" s="667"/>
    </row>
    <row r="12" spans="1:8">
      <c r="A12" s="962" t="s">
        <v>807</v>
      </c>
      <c r="B12" s="356">
        <v>13.32213003</v>
      </c>
      <c r="C12" s="356">
        <v>9.8753331000000006</v>
      </c>
      <c r="D12" s="356">
        <v>8.7450171999999995</v>
      </c>
      <c r="E12" s="356">
        <v>6.6672535999999996</v>
      </c>
      <c r="F12" s="356">
        <v>15.176867570000001</v>
      </c>
      <c r="G12" s="667"/>
      <c r="H12" s="667"/>
    </row>
    <row r="13" spans="1:8">
      <c r="A13" s="962" t="s">
        <v>808</v>
      </c>
      <c r="B13" s="356">
        <v>11.17609575</v>
      </c>
      <c r="C13" s="356">
        <v>8.0517148800000005</v>
      </c>
      <c r="D13" s="356">
        <v>7.3983701100000001</v>
      </c>
      <c r="E13" s="356">
        <v>7.8692958700000002</v>
      </c>
      <c r="F13" s="356">
        <v>11.57985167</v>
      </c>
      <c r="G13" s="667"/>
      <c r="H13" s="667"/>
    </row>
    <row r="14" spans="1:8">
      <c r="A14" s="1141" t="s">
        <v>875</v>
      </c>
      <c r="B14" s="591">
        <v>12.679668769999999</v>
      </c>
      <c r="C14" s="591">
        <v>9.3845347399999994</v>
      </c>
      <c r="D14" s="591">
        <v>8.4153526400000001</v>
      </c>
      <c r="E14" s="591">
        <v>7.7707311499999996</v>
      </c>
      <c r="F14" s="591">
        <v>13.53152058</v>
      </c>
      <c r="G14" s="667"/>
      <c r="H14" s="667"/>
    </row>
    <row r="15" spans="1:8">
      <c r="A15" s="92" t="s">
        <v>1012</v>
      </c>
    </row>
  </sheetData>
  <mergeCells count="4">
    <mergeCell ref="A5:A6"/>
    <mergeCell ref="B5:B6"/>
    <mergeCell ref="C5:D5"/>
    <mergeCell ref="E5:F5"/>
  </mergeCells>
  <pageMargins left="0.511811024" right="0.511811024" top="0.78740157499999996" bottom="0.78740157499999996" header="0.31496062000000002" footer="0.3149606200000000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workbookViewId="0">
      <selection sqref="A1:XFD1048576"/>
    </sheetView>
  </sheetViews>
  <sheetFormatPr defaultRowHeight="11.25"/>
  <cols>
    <col min="1" max="1" width="16.42578125" style="11" customWidth="1"/>
    <col min="2" max="2" width="12.140625" style="11" customWidth="1"/>
    <col min="3" max="3" width="12.140625" style="356" customWidth="1"/>
    <col min="4" max="4" width="12.140625" style="11" customWidth="1"/>
    <col min="5" max="5" width="12.140625" style="356" customWidth="1"/>
    <col min="6" max="6" width="12.140625" style="11" customWidth="1"/>
    <col min="7" max="7" width="12.140625" style="356" customWidth="1"/>
    <col min="8" max="8" width="12.140625" style="11" customWidth="1"/>
    <col min="9" max="9" width="12.140625" style="356" customWidth="1"/>
    <col min="10" max="10" width="12.140625" style="11" customWidth="1"/>
    <col min="11" max="11" width="12.140625" style="356" customWidth="1"/>
    <col min="12" max="16384" width="9.140625" style="11"/>
  </cols>
  <sheetData>
    <row r="1" spans="1:11">
      <c r="A1" s="156" t="s">
        <v>1051</v>
      </c>
    </row>
    <row r="2" spans="1:11">
      <c r="A2" s="92" t="s">
        <v>783</v>
      </c>
    </row>
    <row r="3" spans="1:11">
      <c r="A3" s="92" t="s">
        <v>1010</v>
      </c>
    </row>
    <row r="4" spans="1:11">
      <c r="A4" s="92"/>
    </row>
    <row r="5" spans="1:11">
      <c r="A5" s="1291" t="s">
        <v>101</v>
      </c>
      <c r="B5" s="1303" t="s">
        <v>880</v>
      </c>
      <c r="C5" s="1303"/>
      <c r="D5" s="1303" t="s">
        <v>881</v>
      </c>
      <c r="E5" s="1303"/>
      <c r="F5" s="1303" t="s">
        <v>882</v>
      </c>
      <c r="G5" s="1303"/>
      <c r="H5" s="1303" t="s">
        <v>883</v>
      </c>
      <c r="I5" s="1303"/>
      <c r="J5" s="1303" t="s">
        <v>855</v>
      </c>
      <c r="K5" s="1303"/>
    </row>
    <row r="6" spans="1:11">
      <c r="A6" s="1293"/>
      <c r="B6" s="809" t="s">
        <v>4</v>
      </c>
      <c r="C6" s="697" t="s">
        <v>462</v>
      </c>
      <c r="D6" s="809" t="s">
        <v>4</v>
      </c>
      <c r="E6" s="697" t="s">
        <v>462</v>
      </c>
      <c r="F6" s="809" t="s">
        <v>4</v>
      </c>
      <c r="G6" s="697" t="s">
        <v>462</v>
      </c>
      <c r="H6" s="809" t="s">
        <v>4</v>
      </c>
      <c r="I6" s="697" t="s">
        <v>462</v>
      </c>
      <c r="J6" s="809" t="s">
        <v>4</v>
      </c>
      <c r="K6" s="697" t="s">
        <v>462</v>
      </c>
    </row>
    <row r="7" spans="1:11">
      <c r="A7" s="1089"/>
      <c r="B7" s="670"/>
      <c r="C7" s="671"/>
      <c r="D7" s="670"/>
      <c r="E7" s="671"/>
      <c r="F7" s="670"/>
      <c r="G7" s="671"/>
      <c r="H7" s="670"/>
      <c r="I7" s="671"/>
      <c r="J7" s="670"/>
    </row>
    <row r="8" spans="1:11" s="46" customFormat="1">
      <c r="A8" s="1142" t="s">
        <v>7</v>
      </c>
      <c r="B8" s="698">
        <v>16498</v>
      </c>
      <c r="C8" s="699">
        <v>27.844255793151167</v>
      </c>
      <c r="D8" s="698">
        <v>10892</v>
      </c>
      <c r="E8" s="699">
        <v>18.382812104437058</v>
      </c>
      <c r="F8" s="698">
        <v>5967</v>
      </c>
      <c r="G8" s="699">
        <v>10.070716106057281</v>
      </c>
      <c r="H8" s="698">
        <v>22070</v>
      </c>
      <c r="I8" s="699">
        <v>37.248316484109971</v>
      </c>
      <c r="J8" s="698">
        <v>3824</v>
      </c>
      <c r="K8" s="674">
        <v>6.4538995122445195</v>
      </c>
    </row>
    <row r="9" spans="1:11">
      <c r="A9" s="1089"/>
      <c r="B9" s="650"/>
      <c r="C9" s="651"/>
      <c r="D9" s="650"/>
      <c r="E9" s="651"/>
      <c r="F9" s="650"/>
      <c r="G9" s="651"/>
      <c r="H9" s="650"/>
      <c r="I9" s="651"/>
      <c r="J9" s="650"/>
    </row>
    <row r="10" spans="1:11" s="46" customFormat="1">
      <c r="A10" s="677" t="s">
        <v>8</v>
      </c>
      <c r="B10" s="653">
        <v>85</v>
      </c>
      <c r="C10" s="656">
        <v>24.079320113314449</v>
      </c>
      <c r="D10" s="653">
        <v>63</v>
      </c>
      <c r="E10" s="656">
        <v>17.847025495750707</v>
      </c>
      <c r="F10" s="653">
        <v>52</v>
      </c>
      <c r="G10" s="656">
        <v>14.730878186968841</v>
      </c>
      <c r="H10" s="653">
        <v>123</v>
      </c>
      <c r="I10" s="656">
        <v>34.844192634560905</v>
      </c>
      <c r="J10" s="653">
        <v>30</v>
      </c>
      <c r="K10" s="351">
        <v>8.4985835694050991</v>
      </c>
    </row>
    <row r="11" spans="1:11" s="46" customFormat="1">
      <c r="A11" s="678" t="s">
        <v>9</v>
      </c>
      <c r="B11" s="658">
        <v>107</v>
      </c>
      <c r="C11" s="651">
        <v>8.9991589571068129</v>
      </c>
      <c r="D11" s="658">
        <v>101</v>
      </c>
      <c r="E11" s="651">
        <v>8.4945332211942812</v>
      </c>
      <c r="F11" s="658">
        <v>117</v>
      </c>
      <c r="G11" s="651">
        <v>9.8402018502943651</v>
      </c>
      <c r="H11" s="658">
        <v>756</v>
      </c>
      <c r="I11" s="651">
        <v>63.582842724978974</v>
      </c>
      <c r="J11" s="658">
        <v>108</v>
      </c>
      <c r="K11" s="356">
        <v>9.0832632464255685</v>
      </c>
    </row>
    <row r="12" spans="1:11" s="46" customFormat="1">
      <c r="A12" s="678" t="s">
        <v>22</v>
      </c>
      <c r="B12" s="658">
        <v>54</v>
      </c>
      <c r="C12" s="651">
        <v>17.034700315457414</v>
      </c>
      <c r="D12" s="658">
        <v>39</v>
      </c>
      <c r="E12" s="651">
        <v>12.302839116719243</v>
      </c>
      <c r="F12" s="658">
        <v>32</v>
      </c>
      <c r="G12" s="651">
        <v>10.094637223974763</v>
      </c>
      <c r="H12" s="658">
        <v>167</v>
      </c>
      <c r="I12" s="651">
        <v>52.681388012618299</v>
      </c>
      <c r="J12" s="658">
        <v>25</v>
      </c>
      <c r="K12" s="356">
        <v>7.8864353312302837</v>
      </c>
    </row>
    <row r="13" spans="1:11" s="46" customFormat="1">
      <c r="A13" s="678" t="s">
        <v>10</v>
      </c>
      <c r="B13" s="658">
        <v>291</v>
      </c>
      <c r="C13" s="651">
        <v>22.012102874432678</v>
      </c>
      <c r="D13" s="658">
        <v>178</v>
      </c>
      <c r="E13" s="651">
        <v>13.464447806354011</v>
      </c>
      <c r="F13" s="658">
        <v>122</v>
      </c>
      <c r="G13" s="651">
        <v>9.2284417549167923</v>
      </c>
      <c r="H13" s="658">
        <v>659</v>
      </c>
      <c r="I13" s="651">
        <v>49.84871406959153</v>
      </c>
      <c r="J13" s="658">
        <v>72</v>
      </c>
      <c r="K13" s="356">
        <v>5.4462934947049924</v>
      </c>
    </row>
    <row r="14" spans="1:11" s="46" customFormat="1">
      <c r="A14" s="678" t="s">
        <v>11</v>
      </c>
      <c r="B14" s="658">
        <v>479</v>
      </c>
      <c r="C14" s="651">
        <v>9.393998823298686</v>
      </c>
      <c r="D14" s="658">
        <v>513</v>
      </c>
      <c r="E14" s="651">
        <v>10.060796234555795</v>
      </c>
      <c r="F14" s="658">
        <v>490</v>
      </c>
      <c r="G14" s="651">
        <v>9.6097273975289266</v>
      </c>
      <c r="H14" s="658">
        <v>3362</v>
      </c>
      <c r="I14" s="651">
        <v>65.93449696018827</v>
      </c>
      <c r="J14" s="658">
        <v>255</v>
      </c>
      <c r="K14" s="356">
        <v>5.0009805844283193</v>
      </c>
    </row>
    <row r="15" spans="1:11" s="46" customFormat="1">
      <c r="A15" s="678" t="s">
        <v>12</v>
      </c>
      <c r="B15" s="658">
        <v>232</v>
      </c>
      <c r="C15" s="651">
        <v>8.2532906438989677</v>
      </c>
      <c r="D15" s="658">
        <v>265</v>
      </c>
      <c r="E15" s="651">
        <v>9.4272500889363222</v>
      </c>
      <c r="F15" s="658">
        <v>251</v>
      </c>
      <c r="G15" s="651">
        <v>8.9292066880113836</v>
      </c>
      <c r="H15" s="658">
        <v>1916</v>
      </c>
      <c r="I15" s="651">
        <v>68.160796869441484</v>
      </c>
      <c r="J15" s="658">
        <v>147</v>
      </c>
      <c r="K15" s="356">
        <v>5.2294557097118464</v>
      </c>
    </row>
    <row r="16" spans="1:11" s="46" customFormat="1">
      <c r="A16" s="678" t="s">
        <v>13</v>
      </c>
      <c r="B16" s="658">
        <v>235</v>
      </c>
      <c r="C16" s="651">
        <v>41.012216404886559</v>
      </c>
      <c r="D16" s="658">
        <v>171</v>
      </c>
      <c r="E16" s="651">
        <v>29.842931937172771</v>
      </c>
      <c r="F16" s="658">
        <v>77</v>
      </c>
      <c r="G16" s="651">
        <v>13.438045375218149</v>
      </c>
      <c r="H16" s="658">
        <v>42</v>
      </c>
      <c r="I16" s="651">
        <v>7.3298429319371738</v>
      </c>
      <c r="J16" s="658">
        <v>48</v>
      </c>
      <c r="K16" s="356">
        <v>8.3769633507853403</v>
      </c>
    </row>
    <row r="17" spans="1:11" s="46" customFormat="1">
      <c r="A17" s="678" t="s">
        <v>14</v>
      </c>
      <c r="B17" s="658">
        <v>380</v>
      </c>
      <c r="C17" s="651">
        <v>33.868092691622103</v>
      </c>
      <c r="D17" s="658">
        <v>269</v>
      </c>
      <c r="E17" s="651">
        <v>23.975044563279859</v>
      </c>
      <c r="F17" s="658">
        <v>156</v>
      </c>
      <c r="G17" s="651">
        <v>13.903743315508022</v>
      </c>
      <c r="H17" s="658">
        <v>233</v>
      </c>
      <c r="I17" s="651">
        <v>20.766488413547236</v>
      </c>
      <c r="J17" s="658">
        <v>84</v>
      </c>
      <c r="K17" s="356">
        <v>7.4866310160427805</v>
      </c>
    </row>
    <row r="18" spans="1:11" s="46" customFormat="1">
      <c r="A18" s="678" t="s">
        <v>15</v>
      </c>
      <c r="B18" s="658">
        <v>431</v>
      </c>
      <c r="C18" s="651">
        <v>20.902036857419979</v>
      </c>
      <c r="D18" s="658">
        <v>385</v>
      </c>
      <c r="E18" s="651">
        <v>18.671193016488846</v>
      </c>
      <c r="F18" s="658">
        <v>230</v>
      </c>
      <c r="G18" s="651">
        <v>11.154219204655675</v>
      </c>
      <c r="H18" s="658">
        <v>711</v>
      </c>
      <c r="I18" s="651">
        <v>34.481086323957321</v>
      </c>
      <c r="J18" s="658">
        <v>305</v>
      </c>
      <c r="K18" s="356">
        <v>14.791464597478177</v>
      </c>
    </row>
    <row r="19" spans="1:11" s="46" customFormat="1">
      <c r="A19" s="678" t="s">
        <v>16</v>
      </c>
      <c r="B19" s="658">
        <v>253</v>
      </c>
      <c r="C19" s="651">
        <v>9.2234779438570911</v>
      </c>
      <c r="D19" s="658">
        <v>216</v>
      </c>
      <c r="E19" s="651">
        <v>7.8745898651111919</v>
      </c>
      <c r="F19" s="658">
        <v>209</v>
      </c>
      <c r="G19" s="651">
        <v>7.6193948231862931</v>
      </c>
      <c r="H19" s="658">
        <v>1872</v>
      </c>
      <c r="I19" s="651">
        <v>68.246445497630333</v>
      </c>
      <c r="J19" s="658">
        <v>193</v>
      </c>
      <c r="K19" s="356">
        <v>7.0360918702150927</v>
      </c>
    </row>
    <row r="20" spans="1:11" s="46" customFormat="1">
      <c r="A20" s="678" t="s">
        <v>17</v>
      </c>
      <c r="B20" s="658">
        <v>294</v>
      </c>
      <c r="C20" s="651">
        <v>27.920227920227919</v>
      </c>
      <c r="D20" s="658">
        <v>271</v>
      </c>
      <c r="E20" s="651">
        <v>25.735992402659068</v>
      </c>
      <c r="F20" s="658">
        <v>177</v>
      </c>
      <c r="G20" s="651">
        <v>16.809116809116809</v>
      </c>
      <c r="H20" s="658">
        <v>216</v>
      </c>
      <c r="I20" s="651">
        <v>20.512820512820515</v>
      </c>
      <c r="J20" s="658">
        <v>95</v>
      </c>
      <c r="K20" s="356">
        <v>9.0218423551756892</v>
      </c>
    </row>
    <row r="21" spans="1:11" s="46" customFormat="1">
      <c r="A21" s="678" t="s">
        <v>18</v>
      </c>
      <c r="B21" s="658">
        <v>294</v>
      </c>
      <c r="C21" s="651">
        <v>36.795994993742177</v>
      </c>
      <c r="D21" s="658">
        <v>169</v>
      </c>
      <c r="E21" s="651">
        <v>21.151439299123904</v>
      </c>
      <c r="F21" s="658">
        <v>73</v>
      </c>
      <c r="G21" s="651">
        <v>9.136420525657071</v>
      </c>
      <c r="H21" s="658">
        <v>198</v>
      </c>
      <c r="I21" s="651">
        <v>24.780976220275345</v>
      </c>
      <c r="J21" s="658">
        <v>65</v>
      </c>
      <c r="K21" s="356">
        <v>8.1351689612015026</v>
      </c>
    </row>
    <row r="22" spans="1:11" s="46" customFormat="1">
      <c r="A22" s="678" t="s">
        <v>154</v>
      </c>
      <c r="B22" s="658">
        <v>1213</v>
      </c>
      <c r="C22" s="651">
        <v>21.128723218951404</v>
      </c>
      <c r="D22" s="658">
        <v>875</v>
      </c>
      <c r="E22" s="651">
        <v>15.241247169482669</v>
      </c>
      <c r="F22" s="658">
        <v>588</v>
      </c>
      <c r="G22" s="651">
        <v>10.242118097892353</v>
      </c>
      <c r="H22" s="658">
        <v>2739</v>
      </c>
      <c r="I22" s="651">
        <v>47.709458282529177</v>
      </c>
      <c r="J22" s="658">
        <v>326</v>
      </c>
      <c r="K22" s="356">
        <v>5.6784532311443998</v>
      </c>
    </row>
    <row r="23" spans="1:11" s="46" customFormat="1">
      <c r="A23" s="678" t="s">
        <v>34</v>
      </c>
      <c r="B23" s="658">
        <v>202</v>
      </c>
      <c r="C23" s="651">
        <v>7.0187630298818622</v>
      </c>
      <c r="D23" s="658">
        <v>180</v>
      </c>
      <c r="E23" s="651">
        <v>6.2543432939541361</v>
      </c>
      <c r="F23" s="658">
        <v>222</v>
      </c>
      <c r="G23" s="651">
        <v>7.7136900625434341</v>
      </c>
      <c r="H23" s="658">
        <v>2097</v>
      </c>
      <c r="I23" s="651">
        <v>72.863099374565664</v>
      </c>
      <c r="J23" s="658">
        <v>177</v>
      </c>
      <c r="K23" s="356">
        <v>6.1501042390548992</v>
      </c>
    </row>
    <row r="24" spans="1:11" s="46" customFormat="1">
      <c r="A24" s="678" t="s">
        <v>202</v>
      </c>
      <c r="B24" s="658">
        <v>389</v>
      </c>
      <c r="C24" s="651">
        <v>27.164804469273747</v>
      </c>
      <c r="D24" s="658">
        <v>217</v>
      </c>
      <c r="E24" s="651">
        <v>15.153631284916202</v>
      </c>
      <c r="F24" s="658">
        <v>112</v>
      </c>
      <c r="G24" s="651">
        <v>7.8212290502793298</v>
      </c>
      <c r="H24" s="658">
        <v>610</v>
      </c>
      <c r="I24" s="651">
        <v>42.597765363128495</v>
      </c>
      <c r="J24" s="658">
        <v>104</v>
      </c>
      <c r="K24" s="356">
        <v>7.3</v>
      </c>
    </row>
    <row r="25" spans="1:11" s="46" customFormat="1">
      <c r="A25" s="678" t="s">
        <v>179</v>
      </c>
      <c r="B25" s="658">
        <v>1777</v>
      </c>
      <c r="C25" s="651">
        <v>45.929180666838974</v>
      </c>
      <c r="D25" s="658">
        <v>1206</v>
      </c>
      <c r="E25" s="651">
        <v>31.170845179632977</v>
      </c>
      <c r="F25" s="658">
        <v>429</v>
      </c>
      <c r="G25" s="651">
        <v>11.08813646937193</v>
      </c>
      <c r="H25" s="658">
        <v>291</v>
      </c>
      <c r="I25" s="651">
        <v>7.5213233393641765</v>
      </c>
      <c r="J25" s="658">
        <v>166</v>
      </c>
      <c r="K25" s="356">
        <v>4.2905143447919363</v>
      </c>
    </row>
    <row r="26" spans="1:11" s="46" customFormat="1">
      <c r="A26" s="678" t="s">
        <v>19</v>
      </c>
      <c r="B26" s="658">
        <v>272</v>
      </c>
      <c r="C26" s="651">
        <v>10.361904761904762</v>
      </c>
      <c r="D26" s="658">
        <v>301</v>
      </c>
      <c r="E26" s="651">
        <v>11.466666666666667</v>
      </c>
      <c r="F26" s="658">
        <v>249</v>
      </c>
      <c r="G26" s="651">
        <v>9.4857142857142858</v>
      </c>
      <c r="H26" s="658">
        <v>1635</v>
      </c>
      <c r="I26" s="651">
        <v>62.285714285714292</v>
      </c>
      <c r="J26" s="658">
        <v>168</v>
      </c>
      <c r="K26" s="356">
        <v>6.4</v>
      </c>
    </row>
    <row r="27" spans="1:11" s="46" customFormat="1">
      <c r="A27" s="678" t="s">
        <v>23</v>
      </c>
      <c r="B27" s="658">
        <v>212</v>
      </c>
      <c r="C27" s="651">
        <v>14.79413817166783</v>
      </c>
      <c r="D27" s="658">
        <v>133</v>
      </c>
      <c r="E27" s="651">
        <v>9.2812281926029314</v>
      </c>
      <c r="F27" s="658">
        <v>120</v>
      </c>
      <c r="G27" s="651">
        <v>8.3740404745289609</v>
      </c>
      <c r="H27" s="658">
        <v>883</v>
      </c>
      <c r="I27" s="651">
        <v>61.618981158408936</v>
      </c>
      <c r="J27" s="658">
        <v>85</v>
      </c>
      <c r="K27" s="356">
        <v>5.931612002791347</v>
      </c>
    </row>
    <row r="28" spans="1:11" s="46" customFormat="1">
      <c r="A28" s="678" t="s">
        <v>156</v>
      </c>
      <c r="B28" s="658">
        <v>1660</v>
      </c>
      <c r="C28" s="651">
        <v>45.591870365284265</v>
      </c>
      <c r="D28" s="658">
        <v>788</v>
      </c>
      <c r="E28" s="651">
        <v>21.642405932436144</v>
      </c>
      <c r="F28" s="658">
        <v>299</v>
      </c>
      <c r="G28" s="651">
        <v>8.2120296621807203</v>
      </c>
      <c r="H28" s="658">
        <v>594</v>
      </c>
      <c r="I28" s="651">
        <v>16.314199395770391</v>
      </c>
      <c r="J28" s="658">
        <v>300</v>
      </c>
      <c r="K28" s="356">
        <v>8.2394946443284809</v>
      </c>
    </row>
    <row r="29" spans="1:11" s="46" customFormat="1">
      <c r="A29" s="678" t="s">
        <v>24</v>
      </c>
      <c r="B29" s="658">
        <v>172</v>
      </c>
      <c r="C29" s="651">
        <v>13.859790491539082</v>
      </c>
      <c r="D29" s="658">
        <v>94</v>
      </c>
      <c r="E29" s="651">
        <v>7.5745366639806608</v>
      </c>
      <c r="F29" s="658">
        <v>95</v>
      </c>
      <c r="G29" s="651">
        <v>7.6551168412570512</v>
      </c>
      <c r="H29" s="658">
        <v>828</v>
      </c>
      <c r="I29" s="651">
        <v>66.72038678485093</v>
      </c>
      <c r="J29" s="658">
        <v>52</v>
      </c>
      <c r="K29" s="356">
        <v>4.1901692183722803</v>
      </c>
    </row>
    <row r="30" spans="1:11" s="46" customFormat="1">
      <c r="A30" s="678" t="s">
        <v>47</v>
      </c>
      <c r="B30" s="658">
        <v>1297</v>
      </c>
      <c r="C30" s="651">
        <v>40.734924623115575</v>
      </c>
      <c r="D30" s="658">
        <v>970</v>
      </c>
      <c r="E30" s="651">
        <v>30.464824120603019</v>
      </c>
      <c r="F30" s="658">
        <v>447</v>
      </c>
      <c r="G30" s="651">
        <v>14.038944723618091</v>
      </c>
      <c r="H30" s="658">
        <v>293</v>
      </c>
      <c r="I30" s="651">
        <v>9.2022613065326642</v>
      </c>
      <c r="J30" s="658">
        <v>177</v>
      </c>
      <c r="K30" s="356">
        <v>5.5590452261306531</v>
      </c>
    </row>
    <row r="31" spans="1:11" s="46" customFormat="1">
      <c r="A31" s="678" t="s">
        <v>20</v>
      </c>
      <c r="B31" s="658">
        <v>190</v>
      </c>
      <c r="C31" s="651">
        <v>30.2547770700637</v>
      </c>
      <c r="D31" s="658">
        <v>128</v>
      </c>
      <c r="E31" s="651">
        <v>20.38216560509554</v>
      </c>
      <c r="F31" s="658">
        <v>46</v>
      </c>
      <c r="G31" s="651">
        <v>7.3248407643312099</v>
      </c>
      <c r="H31" s="658">
        <v>155</v>
      </c>
      <c r="I31" s="651">
        <v>24.681528662420384</v>
      </c>
      <c r="J31" s="658">
        <v>109</v>
      </c>
      <c r="K31" s="356">
        <v>17.356687898089174</v>
      </c>
    </row>
    <row r="32" spans="1:11" s="46" customFormat="1">
      <c r="A32" s="678" t="s">
        <v>25</v>
      </c>
      <c r="B32" s="658">
        <v>29</v>
      </c>
      <c r="C32" s="651">
        <v>13.679245283018867</v>
      </c>
      <c r="D32" s="658">
        <v>23</v>
      </c>
      <c r="E32" s="651">
        <v>10.849056603773585</v>
      </c>
      <c r="F32" s="658">
        <v>29</v>
      </c>
      <c r="G32" s="651">
        <v>13.679245283018867</v>
      </c>
      <c r="H32" s="658">
        <v>96</v>
      </c>
      <c r="I32" s="651">
        <v>45.283018867924525</v>
      </c>
      <c r="J32" s="658">
        <v>35</v>
      </c>
      <c r="K32" s="356">
        <v>16.509433962264151</v>
      </c>
    </row>
    <row r="33" spans="1:11" s="46" customFormat="1">
      <c r="A33" s="678" t="s">
        <v>26</v>
      </c>
      <c r="B33" s="658">
        <v>757</v>
      </c>
      <c r="C33" s="651">
        <v>37.963891675025074</v>
      </c>
      <c r="D33" s="658">
        <v>588</v>
      </c>
      <c r="E33" s="651">
        <v>29.488465396188566</v>
      </c>
      <c r="F33" s="658">
        <v>298</v>
      </c>
      <c r="G33" s="651">
        <v>14.944834503510531</v>
      </c>
      <c r="H33" s="658">
        <v>251</v>
      </c>
      <c r="I33" s="651">
        <v>12.587763289869608</v>
      </c>
      <c r="J33" s="658">
        <v>100</v>
      </c>
      <c r="K33" s="356">
        <v>5.0150451354062184</v>
      </c>
    </row>
    <row r="34" spans="1:11" s="46" customFormat="1">
      <c r="A34" s="678" t="s">
        <v>21</v>
      </c>
      <c r="B34" s="658">
        <v>4866</v>
      </c>
      <c r="C34" s="651">
        <v>51.650567880267481</v>
      </c>
      <c r="D34" s="658">
        <v>2541</v>
      </c>
      <c r="E34" s="651">
        <v>26.971659059547822</v>
      </c>
      <c r="F34" s="658">
        <v>884</v>
      </c>
      <c r="G34" s="651">
        <v>9.3832926440929842</v>
      </c>
      <c r="H34" s="658">
        <v>592</v>
      </c>
      <c r="I34" s="651">
        <v>6.2838339878993734</v>
      </c>
      <c r="J34" s="658">
        <v>538</v>
      </c>
      <c r="K34" s="356">
        <v>5.7106464281923364</v>
      </c>
    </row>
    <row r="35" spans="1:11" s="46" customFormat="1">
      <c r="A35" s="678" t="s">
        <v>38</v>
      </c>
      <c r="B35" s="658">
        <v>170</v>
      </c>
      <c r="C35" s="651">
        <v>21.683673469387756</v>
      </c>
      <c r="D35" s="658">
        <v>111</v>
      </c>
      <c r="E35" s="651">
        <v>14.158163265306122</v>
      </c>
      <c r="F35" s="658">
        <v>96</v>
      </c>
      <c r="G35" s="651">
        <v>12.244897959183673</v>
      </c>
      <c r="H35" s="658">
        <v>384</v>
      </c>
      <c r="I35" s="651">
        <v>48.979591836734691</v>
      </c>
      <c r="J35" s="658">
        <v>23</v>
      </c>
      <c r="K35" s="356">
        <v>2.9336734693877551</v>
      </c>
    </row>
    <row r="36" spans="1:11" s="46" customFormat="1">
      <c r="A36" s="679" t="s">
        <v>27</v>
      </c>
      <c r="B36" s="662">
        <v>157</v>
      </c>
      <c r="C36" s="665">
        <v>21.655172413793103</v>
      </c>
      <c r="D36" s="662">
        <v>97</v>
      </c>
      <c r="E36" s="665">
        <v>13.379310344827585</v>
      </c>
      <c r="F36" s="662">
        <v>67</v>
      </c>
      <c r="G36" s="665">
        <v>9.2413793103448274</v>
      </c>
      <c r="H36" s="662">
        <v>367</v>
      </c>
      <c r="I36" s="665">
        <v>50.620689655172413</v>
      </c>
      <c r="J36" s="662">
        <v>37</v>
      </c>
      <c r="K36" s="591">
        <v>5.1034482758620694</v>
      </c>
    </row>
    <row r="37" spans="1:11">
      <c r="A37" s="92" t="s">
        <v>1013</v>
      </c>
    </row>
    <row r="38" spans="1:11">
      <c r="A38" s="92"/>
    </row>
  </sheetData>
  <mergeCells count="6">
    <mergeCell ref="J5:K5"/>
    <mergeCell ref="A5:A6"/>
    <mergeCell ref="B5:C5"/>
    <mergeCell ref="D5:E5"/>
    <mergeCell ref="F5:G5"/>
    <mergeCell ref="H5:I5"/>
  </mergeCells>
  <pageMargins left="0.511811024" right="0.511811024" top="0.78740157499999996" bottom="0.78740157499999996" header="0.31496062000000002" footer="0.3149606200000000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G45" sqref="G45"/>
    </sheetView>
  </sheetViews>
  <sheetFormatPr defaultRowHeight="11.25"/>
  <cols>
    <col min="1" max="1" width="19.140625" style="92" customWidth="1"/>
    <col min="2" max="2" width="11.7109375" style="92" customWidth="1"/>
    <col min="3" max="3" width="11.7109375" style="667" customWidth="1"/>
    <col min="4" max="4" width="11.7109375" style="92" customWidth="1"/>
    <col min="5" max="5" width="11.7109375" style="667" customWidth="1"/>
    <col min="6" max="6" width="11.7109375" style="92" customWidth="1"/>
    <col min="7" max="7" width="11.7109375" style="667" customWidth="1"/>
    <col min="8" max="8" width="11.7109375" style="92" customWidth="1"/>
    <col min="9" max="9" width="11.7109375" style="667" customWidth="1"/>
    <col min="10" max="16384" width="9.140625" style="92"/>
  </cols>
  <sheetData>
    <row r="1" spans="1:9">
      <c r="A1" s="156" t="s">
        <v>1052</v>
      </c>
    </row>
    <row r="2" spans="1:9">
      <c r="A2" s="92" t="s">
        <v>784</v>
      </c>
    </row>
    <row r="3" spans="1:9">
      <c r="A3" s="92" t="s">
        <v>1010</v>
      </c>
    </row>
    <row r="5" spans="1:9">
      <c r="A5" s="1261" t="s">
        <v>101</v>
      </c>
      <c r="B5" s="1304" t="s">
        <v>884</v>
      </c>
      <c r="C5" s="1304"/>
      <c r="D5" s="1304" t="s">
        <v>885</v>
      </c>
      <c r="E5" s="1304"/>
      <c r="F5" s="1304" t="s">
        <v>848</v>
      </c>
      <c r="G5" s="1304"/>
      <c r="H5" s="1261" t="s">
        <v>855</v>
      </c>
      <c r="I5" s="1261"/>
    </row>
    <row r="6" spans="1:9">
      <c r="A6" s="1261"/>
      <c r="B6" s="809" t="s">
        <v>4</v>
      </c>
      <c r="C6" s="697" t="s">
        <v>462</v>
      </c>
      <c r="D6" s="809" t="s">
        <v>4</v>
      </c>
      <c r="E6" s="697" t="s">
        <v>462</v>
      </c>
      <c r="F6" s="809" t="s">
        <v>4</v>
      </c>
      <c r="G6" s="697" t="s">
        <v>462</v>
      </c>
      <c r="H6" s="809" t="s">
        <v>4</v>
      </c>
      <c r="I6" s="697" t="s">
        <v>462</v>
      </c>
    </row>
    <row r="7" spans="1:9">
      <c r="A7" s="1089"/>
      <c r="B7" s="701"/>
      <c r="C7" s="702"/>
      <c r="D7" s="701"/>
      <c r="E7" s="702"/>
      <c r="F7" s="701"/>
      <c r="G7" s="702"/>
      <c r="H7" s="701"/>
      <c r="I7" s="356"/>
    </row>
    <row r="8" spans="1:9" s="161" customFormat="1">
      <c r="A8" s="807" t="s">
        <v>7</v>
      </c>
      <c r="B8" s="698">
        <v>26468</v>
      </c>
      <c r="C8" s="699">
        <v>44.670976017282406</v>
      </c>
      <c r="D8" s="698">
        <v>26017</v>
      </c>
      <c r="E8" s="699">
        <v>43.909807429410471</v>
      </c>
      <c r="F8" s="698">
        <v>2511</v>
      </c>
      <c r="G8" s="699">
        <v>4.2379031577526103</v>
      </c>
      <c r="H8" s="698">
        <v>4255</v>
      </c>
      <c r="I8" s="674">
        <v>7.181313395554505</v>
      </c>
    </row>
    <row r="9" spans="1:9">
      <c r="A9" s="1089"/>
      <c r="B9" s="650"/>
      <c r="C9" s="651"/>
      <c r="D9" s="650"/>
      <c r="E9" s="651"/>
      <c r="F9" s="650"/>
      <c r="G9" s="651"/>
      <c r="H9" s="650"/>
      <c r="I9" s="356"/>
    </row>
    <row r="10" spans="1:9" s="161" customFormat="1">
      <c r="A10" s="677" t="s">
        <v>8</v>
      </c>
      <c r="B10" s="653">
        <v>141</v>
      </c>
      <c r="C10" s="656">
        <v>39.943342776203963</v>
      </c>
      <c r="D10" s="653">
        <v>154</v>
      </c>
      <c r="E10" s="656">
        <v>43.626062322946176</v>
      </c>
      <c r="F10" s="653">
        <v>30</v>
      </c>
      <c r="G10" s="656">
        <v>8.4985835694050991</v>
      </c>
      <c r="H10" s="653">
        <v>28</v>
      </c>
      <c r="I10" s="351">
        <v>7.9320113314447589</v>
      </c>
    </row>
    <row r="11" spans="1:9" s="161" customFormat="1">
      <c r="A11" s="678" t="s">
        <v>9</v>
      </c>
      <c r="B11" s="658">
        <v>345</v>
      </c>
      <c r="C11" s="651">
        <v>29.015979814970567</v>
      </c>
      <c r="D11" s="658">
        <v>655</v>
      </c>
      <c r="E11" s="651">
        <v>55.088309503784693</v>
      </c>
      <c r="F11" s="658">
        <v>66</v>
      </c>
      <c r="G11" s="651">
        <v>5.5508830950378467</v>
      </c>
      <c r="H11" s="658">
        <v>123</v>
      </c>
      <c r="I11" s="356">
        <v>10.344827586206897</v>
      </c>
    </row>
    <row r="12" spans="1:9" s="161" customFormat="1">
      <c r="A12" s="678" t="s">
        <v>22</v>
      </c>
      <c r="B12" s="658">
        <v>110</v>
      </c>
      <c r="C12" s="651">
        <v>34.700315457413247</v>
      </c>
      <c r="D12" s="658">
        <v>150</v>
      </c>
      <c r="E12" s="651">
        <v>47.318611987381701</v>
      </c>
      <c r="F12" s="658">
        <v>33</v>
      </c>
      <c r="G12" s="651">
        <v>10.410094637223974</v>
      </c>
      <c r="H12" s="658">
        <v>24</v>
      </c>
      <c r="I12" s="356">
        <v>7.5709779179810726</v>
      </c>
    </row>
    <row r="13" spans="1:9" s="161" customFormat="1">
      <c r="A13" s="678" t="s">
        <v>10</v>
      </c>
      <c r="B13" s="658">
        <v>551</v>
      </c>
      <c r="C13" s="651">
        <v>41.67927382753404</v>
      </c>
      <c r="D13" s="658">
        <v>487</v>
      </c>
      <c r="E13" s="651">
        <v>36.838124054462938</v>
      </c>
      <c r="F13" s="658">
        <v>113</v>
      </c>
      <c r="G13" s="651">
        <v>8.5476550680786687</v>
      </c>
      <c r="H13" s="658">
        <v>171</v>
      </c>
      <c r="I13" s="356">
        <v>12.934947049924359</v>
      </c>
    </row>
    <row r="14" spans="1:9" s="161" customFormat="1">
      <c r="A14" s="678" t="s">
        <v>11</v>
      </c>
      <c r="B14" s="658">
        <v>2248</v>
      </c>
      <c r="C14" s="651">
        <v>44.087075897234755</v>
      </c>
      <c r="D14" s="658">
        <v>2485</v>
      </c>
      <c r="E14" s="651">
        <v>48.735046087468127</v>
      </c>
      <c r="F14" s="658">
        <v>138</v>
      </c>
      <c r="G14" s="651">
        <v>2.7064130221612079</v>
      </c>
      <c r="H14" s="658">
        <v>228</v>
      </c>
      <c r="I14" s="356">
        <v>4.4714649931359087</v>
      </c>
    </row>
    <row r="15" spans="1:9" s="161" customFormat="1">
      <c r="A15" s="678" t="s">
        <v>12</v>
      </c>
      <c r="B15" s="658">
        <v>1201</v>
      </c>
      <c r="C15" s="651">
        <v>42.725008893632157</v>
      </c>
      <c r="D15" s="658">
        <v>1202</v>
      </c>
      <c r="E15" s="651">
        <v>42.760583422269654</v>
      </c>
      <c r="F15" s="658">
        <v>120</v>
      </c>
      <c r="G15" s="651">
        <v>4.2689434364994661</v>
      </c>
      <c r="H15" s="658">
        <v>288</v>
      </c>
      <c r="I15" s="356">
        <v>10.245464247598719</v>
      </c>
    </row>
    <row r="16" spans="1:9" s="161" customFormat="1">
      <c r="A16" s="678" t="s">
        <v>13</v>
      </c>
      <c r="B16" s="658">
        <v>238</v>
      </c>
      <c r="C16" s="651">
        <v>41.535776614310649</v>
      </c>
      <c r="D16" s="658">
        <v>208</v>
      </c>
      <c r="E16" s="651">
        <v>36.30017452006981</v>
      </c>
      <c r="F16" s="658">
        <v>82</v>
      </c>
      <c r="G16" s="651">
        <v>14.31064572425829</v>
      </c>
      <c r="H16" s="658">
        <v>45</v>
      </c>
      <c r="I16" s="356">
        <v>7.8534031413612597</v>
      </c>
    </row>
    <row r="17" spans="1:9" s="161" customFormat="1">
      <c r="A17" s="678" t="s">
        <v>14</v>
      </c>
      <c r="B17" s="658">
        <v>545</v>
      </c>
      <c r="C17" s="651">
        <v>48.573975044563277</v>
      </c>
      <c r="D17" s="658">
        <v>405</v>
      </c>
      <c r="E17" s="651">
        <v>36.096256684491976</v>
      </c>
      <c r="F17" s="658">
        <v>98</v>
      </c>
      <c r="G17" s="651">
        <v>8.7344028520499108</v>
      </c>
      <c r="H17" s="658">
        <v>74</v>
      </c>
      <c r="I17" s="356">
        <v>6.5953654188948319</v>
      </c>
    </row>
    <row r="18" spans="1:9" s="161" customFormat="1">
      <c r="A18" s="678" t="s">
        <v>15</v>
      </c>
      <c r="B18" s="658">
        <v>901</v>
      </c>
      <c r="C18" s="651">
        <v>43.695441319107665</v>
      </c>
      <c r="D18" s="658">
        <v>783</v>
      </c>
      <c r="E18" s="651">
        <v>37.972841901066928</v>
      </c>
      <c r="F18" s="658">
        <v>86</v>
      </c>
      <c r="G18" s="651">
        <v>4.1707080504364695</v>
      </c>
      <c r="H18" s="658">
        <v>292</v>
      </c>
      <c r="I18" s="356">
        <v>14.161008729388943</v>
      </c>
    </row>
    <row r="19" spans="1:9" s="161" customFormat="1">
      <c r="A19" s="678" t="s">
        <v>16</v>
      </c>
      <c r="B19" s="658">
        <v>998</v>
      </c>
      <c r="C19" s="651">
        <v>36.383521691578565</v>
      </c>
      <c r="D19" s="658">
        <v>1424</v>
      </c>
      <c r="E19" s="651">
        <v>51.913962814436751</v>
      </c>
      <c r="F19" s="658">
        <v>141</v>
      </c>
      <c r="G19" s="651">
        <v>5.1403572730586946</v>
      </c>
      <c r="H19" s="658">
        <v>180</v>
      </c>
      <c r="I19" s="356">
        <v>6.5621582209259923</v>
      </c>
    </row>
    <row r="20" spans="1:9" s="161" customFormat="1">
      <c r="A20" s="678" t="s">
        <v>17</v>
      </c>
      <c r="B20" s="658">
        <v>460</v>
      </c>
      <c r="C20" s="651">
        <v>43.684710351377021</v>
      </c>
      <c r="D20" s="658">
        <v>413</v>
      </c>
      <c r="E20" s="651">
        <v>39.221272554605889</v>
      </c>
      <c r="F20" s="658">
        <v>94</v>
      </c>
      <c r="G20" s="651">
        <v>8.9268755935422597</v>
      </c>
      <c r="H20" s="658">
        <v>86</v>
      </c>
      <c r="I20" s="356">
        <v>8.167141500474834</v>
      </c>
    </row>
    <row r="21" spans="1:9" s="161" customFormat="1">
      <c r="A21" s="678" t="s">
        <v>18</v>
      </c>
      <c r="B21" s="658">
        <v>343</v>
      </c>
      <c r="C21" s="651">
        <v>42.928660826032541</v>
      </c>
      <c r="D21" s="658">
        <v>317</v>
      </c>
      <c r="E21" s="651">
        <v>39.674593241551939</v>
      </c>
      <c r="F21" s="658">
        <v>82</v>
      </c>
      <c r="G21" s="651">
        <v>10.262828535669588</v>
      </c>
      <c r="H21" s="658">
        <v>57</v>
      </c>
      <c r="I21" s="356">
        <v>7.1339173967459324</v>
      </c>
    </row>
    <row r="22" spans="1:9" s="161" customFormat="1">
      <c r="A22" s="678" t="s">
        <v>154</v>
      </c>
      <c r="B22" s="658">
        <v>2882</v>
      </c>
      <c r="C22" s="651">
        <v>50.200313534227483</v>
      </c>
      <c r="D22" s="658">
        <v>2336</v>
      </c>
      <c r="E22" s="651">
        <v>40.689775300470302</v>
      </c>
      <c r="F22" s="658">
        <v>138</v>
      </c>
      <c r="G22" s="651">
        <v>2.4037624107298381</v>
      </c>
      <c r="H22" s="658">
        <v>385</v>
      </c>
      <c r="I22" s="356">
        <v>6.706148754572375</v>
      </c>
    </row>
    <row r="23" spans="1:9" s="161" customFormat="1">
      <c r="A23" s="678" t="s">
        <v>34</v>
      </c>
      <c r="B23" s="658">
        <v>1060</v>
      </c>
      <c r="C23" s="651">
        <v>36.831132731063235</v>
      </c>
      <c r="D23" s="658">
        <v>1378</v>
      </c>
      <c r="E23" s="651">
        <v>47.880472550382208</v>
      </c>
      <c r="F23" s="658">
        <v>84</v>
      </c>
      <c r="G23" s="651">
        <v>2.918693537178596</v>
      </c>
      <c r="H23" s="658">
        <v>356</v>
      </c>
      <c r="I23" s="356">
        <v>12.369701181375955</v>
      </c>
    </row>
    <row r="24" spans="1:9" s="161" customFormat="1">
      <c r="A24" s="678" t="s">
        <v>202</v>
      </c>
      <c r="B24" s="658">
        <v>500</v>
      </c>
      <c r="C24" s="651">
        <v>34.916201117318437</v>
      </c>
      <c r="D24" s="658">
        <v>712</v>
      </c>
      <c r="E24" s="651">
        <v>49.720670391061454</v>
      </c>
      <c r="F24" s="658">
        <v>79</v>
      </c>
      <c r="G24" s="651">
        <v>5.516759776536313</v>
      </c>
      <c r="H24" s="658">
        <v>141</v>
      </c>
      <c r="I24" s="356">
        <v>9.8463687150837984</v>
      </c>
    </row>
    <row r="25" spans="1:9" s="161" customFormat="1">
      <c r="A25" s="678" t="s">
        <v>179</v>
      </c>
      <c r="B25" s="658">
        <v>2023</v>
      </c>
      <c r="C25" s="651">
        <v>52.287412768157147</v>
      </c>
      <c r="D25" s="658">
        <v>1548</v>
      </c>
      <c r="E25" s="651">
        <v>40.010338588782631</v>
      </c>
      <c r="F25" s="658">
        <v>115</v>
      </c>
      <c r="G25" s="651">
        <v>2.9723442750064617</v>
      </c>
      <c r="H25" s="658">
        <v>183</v>
      </c>
      <c r="I25" s="356">
        <v>4.7299043680537602</v>
      </c>
    </row>
    <row r="26" spans="1:9" s="161" customFormat="1">
      <c r="A26" s="678" t="s">
        <v>19</v>
      </c>
      <c r="B26" s="658">
        <v>1069</v>
      </c>
      <c r="C26" s="651">
        <v>40.723809523809521</v>
      </c>
      <c r="D26" s="658">
        <v>1272</v>
      </c>
      <c r="E26" s="651">
        <v>48.457142857142856</v>
      </c>
      <c r="F26" s="658">
        <v>101</v>
      </c>
      <c r="G26" s="651">
        <v>3.8476190476190477</v>
      </c>
      <c r="H26" s="658">
        <v>183</v>
      </c>
      <c r="I26" s="356">
        <v>6.9714285714285715</v>
      </c>
    </row>
    <row r="27" spans="1:9" s="161" customFormat="1">
      <c r="A27" s="678" t="s">
        <v>23</v>
      </c>
      <c r="B27" s="658">
        <v>484</v>
      </c>
      <c r="C27" s="651">
        <v>33.775296580600141</v>
      </c>
      <c r="D27" s="658">
        <v>736</v>
      </c>
      <c r="E27" s="651">
        <v>51.360781577110956</v>
      </c>
      <c r="F27" s="658">
        <v>134</v>
      </c>
      <c r="G27" s="651">
        <v>9.3510118632240058</v>
      </c>
      <c r="H27" s="658">
        <v>79</v>
      </c>
      <c r="I27" s="356">
        <v>5.512909979064899</v>
      </c>
    </row>
    <row r="28" spans="1:9" s="161" customFormat="1">
      <c r="A28" s="678" t="s">
        <v>156</v>
      </c>
      <c r="B28" s="658">
        <v>1602</v>
      </c>
      <c r="C28" s="651">
        <v>43.99890140071409</v>
      </c>
      <c r="D28" s="658">
        <v>1629</v>
      </c>
      <c r="E28" s="651">
        <v>44.740455918703653</v>
      </c>
      <c r="F28" s="658">
        <v>144</v>
      </c>
      <c r="G28" s="651">
        <v>3.954957429277671</v>
      </c>
      <c r="H28" s="658">
        <v>266</v>
      </c>
      <c r="I28" s="356">
        <v>7.3056852513045865</v>
      </c>
    </row>
    <row r="29" spans="1:9" s="161" customFormat="1">
      <c r="A29" s="678" t="s">
        <v>24</v>
      </c>
      <c r="B29" s="658">
        <v>374</v>
      </c>
      <c r="C29" s="651">
        <v>30.136986301369863</v>
      </c>
      <c r="D29" s="658">
        <v>730</v>
      </c>
      <c r="E29" s="651">
        <v>58.82352941176471</v>
      </c>
      <c r="F29" s="658">
        <v>89</v>
      </c>
      <c r="G29" s="651">
        <v>7.1716357775987118</v>
      </c>
      <c r="H29" s="658">
        <v>48</v>
      </c>
      <c r="I29" s="356">
        <v>3.8678485092667207</v>
      </c>
    </row>
    <row r="30" spans="1:9" s="161" customFormat="1">
      <c r="A30" s="678" t="s">
        <v>47</v>
      </c>
      <c r="B30" s="658">
        <v>1473</v>
      </c>
      <c r="C30" s="651">
        <v>46.26256281407035</v>
      </c>
      <c r="D30" s="658">
        <v>1448</v>
      </c>
      <c r="E30" s="651">
        <v>45.477386934673369</v>
      </c>
      <c r="F30" s="658">
        <v>86</v>
      </c>
      <c r="G30" s="651">
        <v>2.7010050251256281</v>
      </c>
      <c r="H30" s="658">
        <v>177</v>
      </c>
      <c r="I30" s="356">
        <v>5.5590452261306531</v>
      </c>
    </row>
    <row r="31" spans="1:9" s="161" customFormat="1">
      <c r="A31" s="678" t="s">
        <v>20</v>
      </c>
      <c r="B31" s="658">
        <v>230</v>
      </c>
      <c r="C31" s="651">
        <v>36.624203821656053</v>
      </c>
      <c r="D31" s="658">
        <v>237</v>
      </c>
      <c r="E31" s="651">
        <v>37.738853503184714</v>
      </c>
      <c r="F31" s="658">
        <v>60</v>
      </c>
      <c r="G31" s="651">
        <v>9.5541401273885356</v>
      </c>
      <c r="H31" s="658">
        <v>101</v>
      </c>
      <c r="I31" s="356">
        <v>16.082802547770701</v>
      </c>
    </row>
    <row r="32" spans="1:9" s="161" customFormat="1">
      <c r="A32" s="678" t="s">
        <v>25</v>
      </c>
      <c r="B32" s="658">
        <v>70</v>
      </c>
      <c r="C32" s="651">
        <v>33.018867924528301</v>
      </c>
      <c r="D32" s="658">
        <v>101</v>
      </c>
      <c r="E32" s="651">
        <v>47.641509433962263</v>
      </c>
      <c r="F32" s="658">
        <v>12</v>
      </c>
      <c r="G32" s="651">
        <v>5.6603773584905657</v>
      </c>
      <c r="H32" s="658">
        <v>29</v>
      </c>
      <c r="I32" s="356">
        <v>13.679245283018867</v>
      </c>
    </row>
    <row r="33" spans="1:9" s="161" customFormat="1">
      <c r="A33" s="678" t="s">
        <v>26</v>
      </c>
      <c r="B33" s="658">
        <v>986</v>
      </c>
      <c r="C33" s="651">
        <v>49.448345035105319</v>
      </c>
      <c r="D33" s="658">
        <v>837</v>
      </c>
      <c r="E33" s="651">
        <v>41.975927783350052</v>
      </c>
      <c r="F33" s="658">
        <v>92</v>
      </c>
      <c r="G33" s="651">
        <v>4.6138415245737212</v>
      </c>
      <c r="H33" s="658">
        <v>79</v>
      </c>
      <c r="I33" s="356">
        <v>3.9618856569709129</v>
      </c>
    </row>
    <row r="34" spans="1:9" s="161" customFormat="1">
      <c r="A34" s="678" t="s">
        <v>21</v>
      </c>
      <c r="B34" s="658">
        <v>5128</v>
      </c>
      <c r="C34" s="651">
        <v>54.431589003290512</v>
      </c>
      <c r="D34" s="658">
        <v>3595</v>
      </c>
      <c r="E34" s="651">
        <v>38.159431058274066</v>
      </c>
      <c r="F34" s="658">
        <v>159</v>
      </c>
      <c r="G34" s="651">
        <v>1.6877189258040548</v>
      </c>
      <c r="H34" s="658">
        <v>539</v>
      </c>
      <c r="I34" s="356">
        <v>5.7212610126313557</v>
      </c>
    </row>
    <row r="35" spans="1:9" s="161" customFormat="1">
      <c r="A35" s="678" t="s">
        <v>38</v>
      </c>
      <c r="B35" s="658">
        <v>234</v>
      </c>
      <c r="C35" s="651">
        <v>29.8469387755102</v>
      </c>
      <c r="D35" s="658">
        <v>444</v>
      </c>
      <c r="E35" s="651">
        <v>56.632653061224488</v>
      </c>
      <c r="F35" s="658">
        <v>73</v>
      </c>
      <c r="G35" s="651">
        <v>9.3112244897959187</v>
      </c>
      <c r="H35" s="658">
        <v>33</v>
      </c>
      <c r="I35" s="356">
        <v>4.2091836734693882</v>
      </c>
    </row>
    <row r="36" spans="1:9" s="161" customFormat="1">
      <c r="A36" s="679" t="s">
        <v>27</v>
      </c>
      <c r="B36" s="662">
        <v>272</v>
      </c>
      <c r="C36" s="665">
        <v>37.517241379310342</v>
      </c>
      <c r="D36" s="662">
        <v>331</v>
      </c>
      <c r="E36" s="665">
        <v>45.655172413793103</v>
      </c>
      <c r="F36" s="662">
        <v>62</v>
      </c>
      <c r="G36" s="665">
        <v>8.5517241379310338</v>
      </c>
      <c r="H36" s="662">
        <v>60</v>
      </c>
      <c r="I36" s="591">
        <v>8.2758620689655178</v>
      </c>
    </row>
    <row r="37" spans="1:9">
      <c r="A37" s="92" t="s">
        <v>1013</v>
      </c>
    </row>
  </sheetData>
  <mergeCells count="5">
    <mergeCell ref="A5:A6"/>
    <mergeCell ref="B5:C5"/>
    <mergeCell ref="D5:E5"/>
    <mergeCell ref="F5:G5"/>
    <mergeCell ref="H5:I5"/>
  </mergeCells>
  <pageMargins left="0.511811024" right="0.511811024" top="0.78740157499999996" bottom="0.78740157499999996" header="0.31496062000000002" footer="0.3149606200000000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L42" sqref="L42"/>
    </sheetView>
  </sheetViews>
  <sheetFormatPr defaultRowHeight="11.25"/>
  <cols>
    <col min="1" max="1" width="9.140625" style="44"/>
    <col min="2" max="2" width="10.5703125" style="44" bestFit="1" customWidth="1"/>
    <col min="3" max="4" width="9.5703125" style="44" bestFit="1" customWidth="1"/>
    <col min="5" max="5" width="11.140625" style="44" bestFit="1" customWidth="1"/>
    <col min="6" max="6" width="12.140625" style="44" bestFit="1" customWidth="1"/>
    <col min="7" max="16384" width="9.140625" style="44"/>
  </cols>
  <sheetData>
    <row r="1" spans="1:10" ht="12">
      <c r="A1" s="635" t="s">
        <v>936</v>
      </c>
    </row>
    <row r="2" spans="1:10" ht="12">
      <c r="A2" s="291" t="s">
        <v>773</v>
      </c>
    </row>
    <row r="4" spans="1:10">
      <c r="A4" s="93"/>
      <c r="B4" s="94" t="s">
        <v>886</v>
      </c>
      <c r="C4" s="94" t="s">
        <v>887</v>
      </c>
      <c r="D4" s="94" t="s">
        <v>888</v>
      </c>
      <c r="E4" s="94" t="s">
        <v>883</v>
      </c>
      <c r="F4" s="94" t="s">
        <v>855</v>
      </c>
    </row>
    <row r="5" spans="1:10">
      <c r="A5" s="1305" t="s">
        <v>7</v>
      </c>
      <c r="B5" s="703">
        <v>44481</v>
      </c>
      <c r="C5" s="703">
        <v>9842</v>
      </c>
      <c r="D5" s="703">
        <v>1912</v>
      </c>
      <c r="E5" s="703">
        <v>920</v>
      </c>
      <c r="F5" s="703">
        <v>2096</v>
      </c>
    </row>
    <row r="6" spans="1:10">
      <c r="A6" s="1306"/>
      <c r="B6" s="1033">
        <v>75.099999999999994</v>
      </c>
      <c r="C6" s="1033">
        <v>16.600000000000001</v>
      </c>
      <c r="D6" s="1033">
        <v>3.2</v>
      </c>
      <c r="E6" s="1033">
        <v>1.6</v>
      </c>
      <c r="F6" s="1033">
        <v>3.5000000000000004</v>
      </c>
    </row>
    <row r="7" spans="1:10">
      <c r="A7" s="1307" t="s">
        <v>889</v>
      </c>
      <c r="B7" s="1307"/>
      <c r="C7" s="1307"/>
      <c r="D7" s="1307"/>
      <c r="E7" s="1307"/>
      <c r="F7" s="1307"/>
    </row>
    <row r="10" spans="1:10">
      <c r="J10" s="704"/>
    </row>
  </sheetData>
  <mergeCells count="2">
    <mergeCell ref="A5:A6"/>
    <mergeCell ref="A7:F7"/>
  </mergeCells>
  <pageMargins left="0.511811024" right="0.511811024" top="0.78740157499999996" bottom="0.78740157499999996" header="0.31496062000000002" footer="0.31496062000000002"/>
  <drawing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K28" sqref="K28"/>
    </sheetView>
  </sheetViews>
  <sheetFormatPr defaultRowHeight="11.25"/>
  <cols>
    <col min="1" max="16384" width="9.140625" style="44"/>
  </cols>
  <sheetData>
    <row r="1" spans="1:10" ht="12">
      <c r="A1" s="635" t="s">
        <v>937</v>
      </c>
    </row>
    <row r="2" spans="1:10" ht="12">
      <c r="A2" s="291" t="s">
        <v>774</v>
      </c>
    </row>
    <row r="4" spans="1:10">
      <c r="A4" s="93"/>
      <c r="B4" s="94" t="s">
        <v>854</v>
      </c>
      <c r="C4" s="94" t="s">
        <v>848</v>
      </c>
      <c r="D4" s="94" t="s">
        <v>855</v>
      </c>
    </row>
    <row r="5" spans="1:10">
      <c r="A5" s="1305" t="s">
        <v>7</v>
      </c>
      <c r="B5" s="705">
        <v>49519</v>
      </c>
      <c r="C5" s="705">
        <v>6266</v>
      </c>
      <c r="D5" s="705">
        <v>3466</v>
      </c>
      <c r="E5" s="436"/>
    </row>
    <row r="6" spans="1:10">
      <c r="A6" s="1306"/>
      <c r="B6" s="1033">
        <v>83.6</v>
      </c>
      <c r="C6" s="1033">
        <v>10.6</v>
      </c>
      <c r="D6" s="1033">
        <v>5.8000000000000007</v>
      </c>
    </row>
    <row r="7" spans="1:10">
      <c r="A7" s="44" t="s">
        <v>889</v>
      </c>
    </row>
    <row r="10" spans="1:10">
      <c r="J10" s="704"/>
    </row>
  </sheetData>
  <mergeCells count="1">
    <mergeCell ref="A5:A6"/>
  </mergeCells>
  <pageMargins left="0.511811024" right="0.511811024" top="0.78740157499999996" bottom="0.78740157499999996" header="0.31496062000000002" footer="0.31496062000000002"/>
  <drawing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election activeCell="I46" sqref="I46"/>
    </sheetView>
  </sheetViews>
  <sheetFormatPr defaultRowHeight="11.25"/>
  <cols>
    <col min="1" max="16384" width="9.140625" style="44"/>
  </cols>
  <sheetData>
    <row r="1" spans="1:10" ht="12">
      <c r="A1" s="635" t="s">
        <v>1037</v>
      </c>
    </row>
    <row r="2" spans="1:10" ht="12">
      <c r="A2" s="291" t="s">
        <v>775</v>
      </c>
    </row>
    <row r="4" spans="1:10">
      <c r="A4" s="93"/>
      <c r="B4" s="94" t="s">
        <v>854</v>
      </c>
      <c r="C4" s="94" t="s">
        <v>848</v>
      </c>
      <c r="D4" s="94" t="s">
        <v>855</v>
      </c>
    </row>
    <row r="5" spans="1:10">
      <c r="A5" s="1308" t="s">
        <v>7</v>
      </c>
      <c r="B5" s="700">
        <v>43719</v>
      </c>
      <c r="C5" s="700">
        <v>12319</v>
      </c>
      <c r="D5" s="700">
        <v>3213</v>
      </c>
    </row>
    <row r="6" spans="1:10">
      <c r="A6" s="1306"/>
      <c r="B6" s="1033">
        <v>73.8</v>
      </c>
      <c r="C6" s="1033">
        <v>20.8</v>
      </c>
      <c r="D6" s="1033">
        <v>5.4</v>
      </c>
    </row>
    <row r="7" spans="1:10">
      <c r="A7" s="44" t="s">
        <v>889</v>
      </c>
    </row>
    <row r="10" spans="1:10">
      <c r="J10" s="704"/>
    </row>
    <row r="37" spans="7:7">
      <c r="G37" s="604"/>
    </row>
  </sheetData>
  <mergeCells count="1">
    <mergeCell ref="A5:A6"/>
  </mergeCells>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4"/>
  <sheetViews>
    <sheetView zoomScaleNormal="100" workbookViewId="0">
      <selection sqref="A1:XFD1048576"/>
    </sheetView>
  </sheetViews>
  <sheetFormatPr defaultRowHeight="11.25"/>
  <cols>
    <col min="1" max="1" width="15.42578125" style="37" customWidth="1"/>
    <col min="2" max="2" width="19.140625" style="37" customWidth="1"/>
    <col min="3" max="3" width="7.28515625" style="37" customWidth="1"/>
    <col min="4" max="4" width="7.28515625" style="225" customWidth="1"/>
    <col min="5" max="7" width="7.28515625" style="37" customWidth="1"/>
    <col min="8" max="8" width="7.28515625" style="225" customWidth="1"/>
    <col min="9" max="15" width="7.28515625" style="37" customWidth="1"/>
    <col min="16" max="16" width="7.28515625" style="225" customWidth="1"/>
    <col min="17" max="19" width="7.28515625" style="37" customWidth="1"/>
    <col min="20" max="20" width="7.28515625" style="225" customWidth="1"/>
    <col min="21" max="23" width="7.28515625" style="37" customWidth="1"/>
    <col min="24" max="24" width="7.28515625" style="225" customWidth="1"/>
    <col min="25" max="27" width="7.28515625" style="37" customWidth="1"/>
    <col min="28" max="28" width="7.28515625" style="225" customWidth="1"/>
    <col min="29" max="30" width="7.28515625" style="16" customWidth="1"/>
    <col min="31" max="31" width="11.28515625" style="16" customWidth="1"/>
    <col min="32" max="16384" width="9.140625" style="16"/>
  </cols>
  <sheetData>
    <row r="1" spans="1:32" ht="12" customHeight="1">
      <c r="A1" s="1" t="s">
        <v>618</v>
      </c>
      <c r="B1" s="16"/>
      <c r="C1" s="16"/>
      <c r="D1" s="724"/>
      <c r="E1" s="243"/>
      <c r="F1" s="16"/>
      <c r="G1" s="16"/>
      <c r="H1" s="21"/>
      <c r="I1" s="16"/>
      <c r="J1" s="16"/>
      <c r="K1" s="16"/>
      <c r="L1" s="16"/>
      <c r="M1" s="16"/>
      <c r="N1" s="16"/>
      <c r="O1" s="16"/>
      <c r="P1" s="21"/>
      <c r="Q1" s="16"/>
      <c r="R1" s="16"/>
      <c r="S1" s="16"/>
      <c r="T1" s="21"/>
      <c r="U1" s="16"/>
      <c r="V1" s="16"/>
      <c r="W1" s="16"/>
      <c r="X1" s="21"/>
      <c r="Y1" s="16"/>
      <c r="Z1" s="16"/>
      <c r="AA1" s="16"/>
      <c r="AB1" s="21"/>
    </row>
    <row r="2" spans="1:32">
      <c r="A2" s="4" t="s">
        <v>891</v>
      </c>
      <c r="B2" s="16"/>
      <c r="C2" s="16"/>
      <c r="D2" s="724"/>
      <c r="E2" s="243"/>
      <c r="F2" s="16"/>
      <c r="G2" s="16"/>
      <c r="H2" s="21"/>
      <c r="I2" s="16"/>
      <c r="J2" s="16"/>
      <c r="K2" s="16"/>
      <c r="L2" s="16"/>
      <c r="M2" s="16"/>
      <c r="N2" s="16"/>
      <c r="O2" s="16"/>
      <c r="P2" s="21"/>
      <c r="Q2" s="16"/>
      <c r="S2" s="16"/>
      <c r="T2" s="21"/>
      <c r="U2" s="16"/>
      <c r="V2" s="16"/>
      <c r="W2" s="16"/>
      <c r="X2" s="21"/>
      <c r="Y2" s="16"/>
      <c r="Z2" s="16"/>
      <c r="AA2" s="16"/>
      <c r="AB2" s="21"/>
    </row>
    <row r="3" spans="1:32" ht="12" customHeight="1">
      <c r="A3" s="4" t="s">
        <v>49</v>
      </c>
      <c r="B3" s="16"/>
      <c r="C3" s="16"/>
      <c r="D3" s="22"/>
      <c r="E3" s="20"/>
      <c r="F3" s="16"/>
      <c r="G3" s="190"/>
      <c r="H3" s="21"/>
      <c r="K3" s="16"/>
      <c r="L3" s="16"/>
      <c r="M3" s="16"/>
      <c r="N3" s="16"/>
      <c r="O3" s="16"/>
      <c r="P3" s="21"/>
      <c r="Q3" s="16"/>
      <c r="R3" s="16"/>
      <c r="S3" s="16"/>
      <c r="T3" s="21"/>
      <c r="U3" s="16"/>
      <c r="V3" s="16"/>
      <c r="W3" s="16"/>
      <c r="X3" s="21"/>
      <c r="Y3" s="16"/>
      <c r="Z3" s="16"/>
      <c r="AA3" s="16"/>
      <c r="AB3" s="21"/>
    </row>
    <row r="4" spans="1:32" ht="12" customHeight="1">
      <c r="A4" s="16"/>
      <c r="B4" s="16"/>
      <c r="D4" s="1071"/>
      <c r="E4" s="1071"/>
      <c r="F4" s="16"/>
      <c r="G4" s="16"/>
      <c r="H4" s="21"/>
      <c r="I4" s="16"/>
      <c r="J4" s="16"/>
      <c r="K4" s="16"/>
      <c r="L4" s="16"/>
      <c r="M4" s="16"/>
      <c r="N4" s="16"/>
      <c r="O4" s="16"/>
      <c r="P4" s="21"/>
      <c r="Q4" s="16"/>
      <c r="R4" s="16"/>
      <c r="U4" s="16"/>
      <c r="V4" s="16"/>
      <c r="W4" s="16"/>
      <c r="X4" s="21"/>
      <c r="Y4" s="16"/>
      <c r="Z4" s="16"/>
      <c r="AA4" s="16"/>
      <c r="AB4" s="21"/>
    </row>
    <row r="5" spans="1:32" ht="27" customHeight="1">
      <c r="A5" s="1162" t="s">
        <v>192</v>
      </c>
      <c r="B5" s="1164" t="s">
        <v>101</v>
      </c>
      <c r="C5" s="1193" t="s">
        <v>241</v>
      </c>
      <c r="D5" s="1193"/>
      <c r="E5" s="1193"/>
      <c r="F5" s="1193"/>
      <c r="G5" s="1193" t="s">
        <v>242</v>
      </c>
      <c r="H5" s="1193"/>
      <c r="I5" s="1193"/>
      <c r="J5" s="1193"/>
      <c r="K5" s="1193" t="s">
        <v>243</v>
      </c>
      <c r="L5" s="1193"/>
      <c r="M5" s="1193"/>
      <c r="N5" s="1193"/>
      <c r="O5" s="1193" t="s">
        <v>915</v>
      </c>
      <c r="P5" s="1193"/>
      <c r="Q5" s="1193"/>
      <c r="R5" s="1193"/>
      <c r="S5" s="1193" t="s">
        <v>244</v>
      </c>
      <c r="T5" s="1193"/>
      <c r="U5" s="1193"/>
      <c r="V5" s="1193"/>
      <c r="W5" s="1193" t="s">
        <v>245</v>
      </c>
      <c r="X5" s="1193"/>
      <c r="Y5" s="1193"/>
      <c r="Z5" s="1193"/>
      <c r="AA5" s="1193" t="s">
        <v>246</v>
      </c>
      <c r="AB5" s="1193"/>
      <c r="AC5" s="1193"/>
      <c r="AD5" s="1193"/>
    </row>
    <row r="6" spans="1:32" ht="12" customHeight="1">
      <c r="A6" s="1162"/>
      <c r="B6" s="1164"/>
      <c r="C6" s="1164" t="s">
        <v>4</v>
      </c>
      <c r="D6" s="1164"/>
      <c r="E6" s="1164" t="s">
        <v>916</v>
      </c>
      <c r="F6" s="1164"/>
      <c r="G6" s="1164" t="s">
        <v>4</v>
      </c>
      <c r="H6" s="1164"/>
      <c r="I6" s="1164" t="s">
        <v>916</v>
      </c>
      <c r="J6" s="1164"/>
      <c r="K6" s="1164" t="s">
        <v>4</v>
      </c>
      <c r="L6" s="1164"/>
      <c r="M6" s="1164" t="s">
        <v>916</v>
      </c>
      <c r="N6" s="1164"/>
      <c r="O6" s="1164" t="s">
        <v>4</v>
      </c>
      <c r="P6" s="1164"/>
      <c r="Q6" s="1164" t="s">
        <v>916</v>
      </c>
      <c r="R6" s="1164"/>
      <c r="S6" s="1164" t="s">
        <v>4</v>
      </c>
      <c r="T6" s="1164"/>
      <c r="U6" s="1164" t="s">
        <v>916</v>
      </c>
      <c r="V6" s="1164"/>
      <c r="W6" s="1164" t="s">
        <v>4</v>
      </c>
      <c r="X6" s="1164"/>
      <c r="Y6" s="1164" t="s">
        <v>916</v>
      </c>
      <c r="Z6" s="1164"/>
      <c r="AA6" s="1164" t="s">
        <v>4</v>
      </c>
      <c r="AB6" s="1164"/>
      <c r="AC6" s="1164" t="s">
        <v>916</v>
      </c>
      <c r="AD6" s="1164"/>
    </row>
    <row r="7" spans="1:32" ht="12" customHeight="1">
      <c r="A7" s="1179"/>
      <c r="B7" s="1164"/>
      <c r="C7" s="1146" t="s">
        <v>917</v>
      </c>
      <c r="D7" s="1157">
        <v>2014</v>
      </c>
      <c r="E7" s="1146" t="s">
        <v>917</v>
      </c>
      <c r="F7" s="1146">
        <v>2014</v>
      </c>
      <c r="G7" s="1146" t="s">
        <v>917</v>
      </c>
      <c r="H7" s="1157">
        <v>2014</v>
      </c>
      <c r="I7" s="1146" t="s">
        <v>917</v>
      </c>
      <c r="J7" s="1146">
        <v>2014</v>
      </c>
      <c r="K7" s="1146" t="s">
        <v>917</v>
      </c>
      <c r="L7" s="1146">
        <v>2014</v>
      </c>
      <c r="M7" s="1146" t="s">
        <v>917</v>
      </c>
      <c r="N7" s="1146">
        <v>2014</v>
      </c>
      <c r="O7" s="1146" t="s">
        <v>917</v>
      </c>
      <c r="P7" s="1157">
        <v>2014</v>
      </c>
      <c r="Q7" s="1146" t="s">
        <v>917</v>
      </c>
      <c r="R7" s="1146">
        <v>2014</v>
      </c>
      <c r="S7" s="1146" t="s">
        <v>917</v>
      </c>
      <c r="T7" s="1157">
        <v>2014</v>
      </c>
      <c r="U7" s="1146" t="s">
        <v>917</v>
      </c>
      <c r="V7" s="1146">
        <v>2014</v>
      </c>
      <c r="W7" s="1146" t="s">
        <v>917</v>
      </c>
      <c r="X7" s="1157">
        <v>2014</v>
      </c>
      <c r="Y7" s="1146" t="s">
        <v>917</v>
      </c>
      <c r="Z7" s="1146">
        <v>2014</v>
      </c>
      <c r="AA7" s="1146" t="s">
        <v>917</v>
      </c>
      <c r="AB7" s="1157">
        <v>2014</v>
      </c>
      <c r="AC7" s="1146" t="s">
        <v>917</v>
      </c>
      <c r="AD7" s="1146">
        <v>2014</v>
      </c>
      <c r="AE7" s="349"/>
    </row>
    <row r="8" spans="1:32" ht="12" customHeight="1">
      <c r="A8" s="207"/>
      <c r="B8" s="1143"/>
      <c r="C8" s="207"/>
      <c r="D8" s="964"/>
      <c r="E8" s="207"/>
      <c r="F8" s="207"/>
      <c r="G8" s="207"/>
      <c r="H8" s="964"/>
      <c r="I8" s="207"/>
      <c r="J8" s="207"/>
      <c r="K8" s="207"/>
      <c r="L8" s="207"/>
      <c r="M8" s="207"/>
      <c r="N8" s="207"/>
      <c r="O8" s="207"/>
      <c r="P8" s="964"/>
      <c r="Q8" s="207"/>
      <c r="R8" s="207"/>
      <c r="S8" s="207"/>
      <c r="T8" s="964"/>
      <c r="U8" s="207"/>
      <c r="V8" s="207"/>
      <c r="W8" s="207"/>
      <c r="X8" s="964"/>
      <c r="Y8" s="207"/>
      <c r="Z8" s="207"/>
      <c r="AA8" s="207"/>
      <c r="AB8" s="964"/>
      <c r="AC8" s="207"/>
      <c r="AD8" s="207"/>
      <c r="AE8" s="349"/>
    </row>
    <row r="9" spans="1:32" s="840" customFormat="1" ht="12" customHeight="1">
      <c r="A9" s="1143"/>
      <c r="B9" s="1143" t="s">
        <v>7</v>
      </c>
      <c r="C9" s="839" t="s">
        <v>37</v>
      </c>
      <c r="D9" s="839" t="s">
        <v>37</v>
      </c>
      <c r="E9" s="839" t="s">
        <v>37</v>
      </c>
      <c r="F9" s="839" t="s">
        <v>37</v>
      </c>
      <c r="G9" s="839" t="s">
        <v>37</v>
      </c>
      <c r="H9" s="839" t="s">
        <v>37</v>
      </c>
      <c r="I9" s="839" t="s">
        <v>37</v>
      </c>
      <c r="J9" s="839" t="s">
        <v>37</v>
      </c>
      <c r="K9" s="839" t="s">
        <v>37</v>
      </c>
      <c r="L9" s="839" t="s">
        <v>37</v>
      </c>
      <c r="M9" s="839" t="s">
        <v>37</v>
      </c>
      <c r="N9" s="839" t="s">
        <v>37</v>
      </c>
      <c r="O9" s="839" t="s">
        <v>37</v>
      </c>
      <c r="P9" s="839" t="s">
        <v>37</v>
      </c>
      <c r="Q9" s="839" t="s">
        <v>37</v>
      </c>
      <c r="R9" s="839" t="s">
        <v>37</v>
      </c>
      <c r="S9" s="839" t="s">
        <v>37</v>
      </c>
      <c r="T9" s="839" t="s">
        <v>37</v>
      </c>
      <c r="U9" s="839" t="s">
        <v>37</v>
      </c>
      <c r="V9" s="839" t="s">
        <v>37</v>
      </c>
      <c r="W9" s="839" t="s">
        <v>37</v>
      </c>
      <c r="X9" s="839" t="s">
        <v>37</v>
      </c>
      <c r="Y9" s="839" t="s">
        <v>37</v>
      </c>
      <c r="Z9" s="839" t="s">
        <v>37</v>
      </c>
      <c r="AA9" s="839" t="s">
        <v>37</v>
      </c>
      <c r="AB9" s="839" t="s">
        <v>37</v>
      </c>
      <c r="AC9" s="839" t="s">
        <v>37</v>
      </c>
      <c r="AD9" s="839" t="s">
        <v>37</v>
      </c>
    </row>
    <row r="10" spans="1:32" ht="12" customHeight="1">
      <c r="A10" s="6"/>
      <c r="B10" s="6"/>
      <c r="C10" s="232"/>
      <c r="D10" s="232"/>
      <c r="E10" s="172"/>
      <c r="F10" s="172"/>
      <c r="G10" s="232"/>
      <c r="H10" s="232"/>
      <c r="I10" s="172"/>
      <c r="J10" s="172"/>
      <c r="K10" s="232"/>
      <c r="L10" s="232"/>
      <c r="M10" s="172"/>
      <c r="N10" s="172"/>
      <c r="O10" s="232"/>
      <c r="P10" s="232"/>
      <c r="Q10" s="172"/>
      <c r="R10" s="172"/>
      <c r="S10" s="232"/>
      <c r="T10" s="232"/>
      <c r="U10" s="172"/>
      <c r="V10" s="172"/>
      <c r="W10" s="232"/>
      <c r="X10" s="232"/>
      <c r="Y10" s="172"/>
      <c r="Z10" s="172"/>
      <c r="AA10" s="232"/>
      <c r="AB10" s="232"/>
      <c r="AC10" s="52"/>
      <c r="AD10" s="52"/>
    </row>
    <row r="11" spans="1:32" ht="12" customHeight="1">
      <c r="A11" s="1194" t="s">
        <v>118</v>
      </c>
      <c r="B11" s="49" t="s">
        <v>9</v>
      </c>
      <c r="C11" s="53">
        <v>543</v>
      </c>
      <c r="D11" s="236">
        <v>431</v>
      </c>
      <c r="E11" s="174">
        <v>16.44988465389352</v>
      </c>
      <c r="F11" s="174">
        <v>12.976826879795743</v>
      </c>
      <c r="G11" s="53">
        <v>797</v>
      </c>
      <c r="H11" s="236">
        <v>839</v>
      </c>
      <c r="I11" s="174">
        <v>24.144674160503008</v>
      </c>
      <c r="J11" s="174">
        <v>25.261154877375009</v>
      </c>
      <c r="K11" s="53" t="s">
        <v>37</v>
      </c>
      <c r="L11" s="236" t="s">
        <v>37</v>
      </c>
      <c r="M11" s="236" t="s">
        <v>37</v>
      </c>
      <c r="N11" s="236" t="s">
        <v>37</v>
      </c>
      <c r="O11" s="53" t="s">
        <v>37</v>
      </c>
      <c r="P11" s="53" t="s">
        <v>37</v>
      </c>
      <c r="Q11" s="53" t="s">
        <v>37</v>
      </c>
      <c r="R11" s="236" t="s">
        <v>37</v>
      </c>
      <c r="S11" s="237" t="s">
        <v>37</v>
      </c>
      <c r="T11" s="236" t="s">
        <v>37</v>
      </c>
      <c r="U11" s="237" t="s">
        <v>37</v>
      </c>
      <c r="V11" s="236" t="s">
        <v>37</v>
      </c>
      <c r="W11" s="53">
        <v>156</v>
      </c>
      <c r="X11" s="55">
        <v>149</v>
      </c>
      <c r="Y11" s="174">
        <v>4.7259337127207894</v>
      </c>
      <c r="Z11" s="54">
        <v>4.4861884108806631</v>
      </c>
      <c r="AA11" s="53">
        <v>815</v>
      </c>
      <c r="AB11" s="55">
        <v>767</v>
      </c>
      <c r="AC11" s="50">
        <v>24.689974204278485</v>
      </c>
      <c r="AD11" s="50">
        <v>23.093332289566902</v>
      </c>
    </row>
    <row r="12" spans="1:32" ht="12" customHeight="1">
      <c r="A12" s="1195"/>
      <c r="B12" s="11" t="s">
        <v>11</v>
      </c>
      <c r="C12" s="28" t="s">
        <v>37</v>
      </c>
      <c r="D12" s="178" t="s">
        <v>37</v>
      </c>
      <c r="E12" s="28" t="s">
        <v>37</v>
      </c>
      <c r="F12" s="178" t="s">
        <v>37</v>
      </c>
      <c r="G12" s="28" t="s">
        <v>37</v>
      </c>
      <c r="H12" s="178" t="s">
        <v>37</v>
      </c>
      <c r="I12" s="28" t="s">
        <v>37</v>
      </c>
      <c r="J12" s="178" t="s">
        <v>37</v>
      </c>
      <c r="K12" s="28" t="s">
        <v>37</v>
      </c>
      <c r="L12" s="178" t="s">
        <v>37</v>
      </c>
      <c r="M12" s="178" t="s">
        <v>37</v>
      </c>
      <c r="N12" s="178" t="s">
        <v>37</v>
      </c>
      <c r="O12" s="28" t="s">
        <v>37</v>
      </c>
      <c r="P12" s="27" t="s">
        <v>37</v>
      </c>
      <c r="Q12" s="27" t="s">
        <v>37</v>
      </c>
      <c r="R12" s="178" t="s">
        <v>37</v>
      </c>
      <c r="S12" s="233" t="s">
        <v>37</v>
      </c>
      <c r="T12" s="178" t="s">
        <v>37</v>
      </c>
      <c r="U12" s="233" t="s">
        <v>37</v>
      </c>
      <c r="V12" s="178" t="s">
        <v>37</v>
      </c>
      <c r="W12" s="28" t="s">
        <v>37</v>
      </c>
      <c r="X12" s="32" t="s">
        <v>37</v>
      </c>
      <c r="Y12" s="32" t="s">
        <v>37</v>
      </c>
      <c r="Z12" s="178" t="s">
        <v>37</v>
      </c>
      <c r="AA12" s="28">
        <v>440</v>
      </c>
      <c r="AB12" s="32">
        <v>293</v>
      </c>
      <c r="AC12" s="1311">
        <v>2.9247274203897504</v>
      </c>
      <c r="AD12" s="1311">
        <v>1.9370145026854095</v>
      </c>
      <c r="AE12" s="1071"/>
      <c r="AF12" s="1071"/>
    </row>
    <row r="13" spans="1:32" ht="12" customHeight="1">
      <c r="A13" s="1195"/>
      <c r="B13" s="11" t="s">
        <v>12</v>
      </c>
      <c r="C13" s="28">
        <v>978</v>
      </c>
      <c r="D13" s="178">
        <v>853</v>
      </c>
      <c r="E13" s="176">
        <v>11.139792089107402</v>
      </c>
      <c r="F13" s="176">
        <v>9.6454445402204296</v>
      </c>
      <c r="G13" s="28">
        <v>396</v>
      </c>
      <c r="H13" s="178">
        <v>410</v>
      </c>
      <c r="I13" s="176">
        <v>4.5105906618471687</v>
      </c>
      <c r="J13" s="176">
        <v>4.6361456758386588</v>
      </c>
      <c r="K13" s="28">
        <v>24</v>
      </c>
      <c r="L13" s="178">
        <v>35</v>
      </c>
      <c r="M13" s="176">
        <v>0.27336913102104055</v>
      </c>
      <c r="N13" s="176">
        <v>0.39576853330330014</v>
      </c>
      <c r="O13" s="28">
        <v>137</v>
      </c>
      <c r="P13" s="27">
        <v>63</v>
      </c>
      <c r="Q13" s="234">
        <v>1.5604821229117731</v>
      </c>
      <c r="R13" s="234">
        <v>0.71238335994594026</v>
      </c>
      <c r="S13" s="233">
        <v>43</v>
      </c>
      <c r="T13" s="178">
        <v>103</v>
      </c>
      <c r="U13" s="176">
        <v>0.48978635974603096</v>
      </c>
      <c r="V13" s="176">
        <v>1.1646902551497118</v>
      </c>
      <c r="W13" s="28">
        <v>538</v>
      </c>
      <c r="X13" s="32">
        <v>489</v>
      </c>
      <c r="Y13" s="176">
        <v>6.1280246870549924</v>
      </c>
      <c r="Z13" s="7">
        <v>5.5294517938661079</v>
      </c>
      <c r="AA13" s="28">
        <v>1098</v>
      </c>
      <c r="AB13" s="32">
        <v>1241</v>
      </c>
      <c r="AC13" s="47">
        <v>12.506637744212604</v>
      </c>
      <c r="AD13" s="47">
        <v>14.032821423697014</v>
      </c>
    </row>
    <row r="14" spans="1:32" ht="12" customHeight="1">
      <c r="A14" s="1195"/>
      <c r="B14" s="11" t="s">
        <v>13</v>
      </c>
      <c r="C14" s="27">
        <v>318</v>
      </c>
      <c r="D14" s="178">
        <v>324</v>
      </c>
      <c r="E14" s="176">
        <v>11.398825920930145</v>
      </c>
      <c r="F14" s="176">
        <v>11.358967203436299</v>
      </c>
      <c r="G14" s="27" t="s">
        <v>37</v>
      </c>
      <c r="H14" s="178" t="s">
        <v>37</v>
      </c>
      <c r="I14" s="28" t="s">
        <v>37</v>
      </c>
      <c r="J14" s="178" t="s">
        <v>37</v>
      </c>
      <c r="K14" s="27" t="s">
        <v>37</v>
      </c>
      <c r="L14" s="178" t="s">
        <v>37</v>
      </c>
      <c r="M14" s="28" t="s">
        <v>37</v>
      </c>
      <c r="N14" s="178" t="s">
        <v>37</v>
      </c>
      <c r="O14" s="229" t="s">
        <v>37</v>
      </c>
      <c r="P14" s="27" t="s">
        <v>37</v>
      </c>
      <c r="Q14" s="229" t="s">
        <v>37</v>
      </c>
      <c r="R14" s="27" t="s">
        <v>37</v>
      </c>
      <c r="S14" s="229" t="s">
        <v>37</v>
      </c>
      <c r="T14" s="178" t="s">
        <v>37</v>
      </c>
      <c r="U14" s="229" t="s">
        <v>37</v>
      </c>
      <c r="V14" s="178" t="s">
        <v>37</v>
      </c>
      <c r="W14" s="27" t="s">
        <v>37</v>
      </c>
      <c r="X14" s="32" t="s">
        <v>37</v>
      </c>
      <c r="Y14" s="27" t="s">
        <v>37</v>
      </c>
      <c r="Z14" s="178" t="s">
        <v>37</v>
      </c>
      <c r="AA14" s="27" t="s">
        <v>37</v>
      </c>
      <c r="AB14" s="32" t="s">
        <v>37</v>
      </c>
      <c r="AC14" s="33" t="s">
        <v>37</v>
      </c>
      <c r="AD14" s="32" t="s">
        <v>37</v>
      </c>
    </row>
    <row r="15" spans="1:32" ht="12" customHeight="1">
      <c r="A15" s="1195"/>
      <c r="B15" s="11" t="s">
        <v>14</v>
      </c>
      <c r="C15" s="27">
        <v>261</v>
      </c>
      <c r="D15" s="178">
        <v>265</v>
      </c>
      <c r="E15" s="176">
        <v>6.7979973776920462</v>
      </c>
      <c r="F15" s="176">
        <v>6.8210207902139715</v>
      </c>
      <c r="G15" s="27">
        <v>484</v>
      </c>
      <c r="H15" s="178">
        <v>424</v>
      </c>
      <c r="I15" s="176">
        <v>12.606248010739273</v>
      </c>
      <c r="J15" s="176">
        <v>10.913633264342355</v>
      </c>
      <c r="K15" s="27">
        <v>46</v>
      </c>
      <c r="L15" s="178">
        <v>47</v>
      </c>
      <c r="M15" s="176">
        <v>1.1981144803595176</v>
      </c>
      <c r="N15" s="176">
        <v>1.2097659514719119</v>
      </c>
      <c r="O15" s="27" t="s">
        <v>37</v>
      </c>
      <c r="P15" s="27" t="s">
        <v>37</v>
      </c>
      <c r="Q15" s="27" t="s">
        <v>37</v>
      </c>
      <c r="R15" s="27" t="s">
        <v>37</v>
      </c>
      <c r="S15" s="229" t="s">
        <v>37</v>
      </c>
      <c r="T15" s="178" t="s">
        <v>37</v>
      </c>
      <c r="U15" s="229" t="s">
        <v>37</v>
      </c>
      <c r="V15" s="178" t="s">
        <v>37</v>
      </c>
      <c r="W15" s="27">
        <v>157</v>
      </c>
      <c r="X15" s="32">
        <v>167</v>
      </c>
      <c r="Y15" s="176">
        <v>4.089216813400963</v>
      </c>
      <c r="Z15" s="7">
        <v>4.2985300828895596</v>
      </c>
      <c r="AA15" s="27">
        <v>100</v>
      </c>
      <c r="AB15" s="32">
        <v>58</v>
      </c>
      <c r="AC15" s="47">
        <v>2.6045966964337341</v>
      </c>
      <c r="AD15" s="47">
        <v>1.4929026635185296</v>
      </c>
      <c r="AE15" s="20"/>
    </row>
    <row r="16" spans="1:32" ht="12" customHeight="1">
      <c r="A16" s="1195"/>
      <c r="B16" s="8" t="s">
        <v>15</v>
      </c>
      <c r="C16" s="27">
        <v>1037</v>
      </c>
      <c r="D16" s="178">
        <v>1141</v>
      </c>
      <c r="E16" s="176">
        <v>16.117380535550868</v>
      </c>
      <c r="F16" s="176">
        <v>17.49135626535476</v>
      </c>
      <c r="G16" s="27">
        <v>345</v>
      </c>
      <c r="H16" s="178">
        <v>611</v>
      </c>
      <c r="I16" s="176">
        <v>5.3620986352604145</v>
      </c>
      <c r="J16" s="176">
        <v>9.366536965934932</v>
      </c>
      <c r="K16" s="27">
        <v>241</v>
      </c>
      <c r="L16" s="178">
        <v>485</v>
      </c>
      <c r="M16" s="176">
        <v>3.7456978872398836</v>
      </c>
      <c r="N16" s="176">
        <v>7.4349761513558787</v>
      </c>
      <c r="O16" s="27" t="s">
        <v>37</v>
      </c>
      <c r="P16" s="27" t="s">
        <v>37</v>
      </c>
      <c r="Q16" s="27" t="s">
        <v>37</v>
      </c>
      <c r="R16" s="27" t="s">
        <v>37</v>
      </c>
      <c r="S16" s="229">
        <v>67</v>
      </c>
      <c r="T16" s="178">
        <v>64</v>
      </c>
      <c r="U16" s="176">
        <v>1.0413350972824573</v>
      </c>
      <c r="V16" s="176">
        <v>0.98111025502428095</v>
      </c>
      <c r="W16" s="27">
        <v>207</v>
      </c>
      <c r="X16" s="32">
        <v>206</v>
      </c>
      <c r="Y16" s="176">
        <v>3.2172591811562485</v>
      </c>
      <c r="Z16" s="7">
        <v>3.1579486333594042</v>
      </c>
      <c r="AA16" s="27">
        <v>461</v>
      </c>
      <c r="AB16" s="32">
        <v>496</v>
      </c>
      <c r="AC16" s="47">
        <v>7.165007161898699</v>
      </c>
      <c r="AD16" s="47">
        <v>7.6036044764381776</v>
      </c>
    </row>
    <row r="17" spans="1:31" ht="12" customHeight="1">
      <c r="A17" s="1195"/>
      <c r="B17" s="11" t="s">
        <v>16</v>
      </c>
      <c r="C17" s="27">
        <v>458</v>
      </c>
      <c r="D17" s="178">
        <v>533</v>
      </c>
      <c r="E17" s="176">
        <v>6.7409436231924369</v>
      </c>
      <c r="F17" s="176">
        <v>7.7800178779847977</v>
      </c>
      <c r="G17" s="27" t="s">
        <v>37</v>
      </c>
      <c r="H17" s="178" t="s">
        <v>37</v>
      </c>
      <c r="I17" s="28" t="s">
        <v>37</v>
      </c>
      <c r="J17" s="178" t="s">
        <v>37</v>
      </c>
      <c r="K17" s="27" t="s">
        <v>37</v>
      </c>
      <c r="L17" s="178" t="s">
        <v>37</v>
      </c>
      <c r="M17" s="178" t="s">
        <v>37</v>
      </c>
      <c r="N17" s="178" t="s">
        <v>37</v>
      </c>
      <c r="O17" s="27" t="s">
        <v>37</v>
      </c>
      <c r="P17" s="178" t="s">
        <v>37</v>
      </c>
      <c r="Q17" s="27" t="s">
        <v>37</v>
      </c>
      <c r="R17" s="178" t="s">
        <v>37</v>
      </c>
      <c r="S17" s="229" t="s">
        <v>37</v>
      </c>
      <c r="T17" s="178" t="s">
        <v>37</v>
      </c>
      <c r="U17" s="229" t="s">
        <v>37</v>
      </c>
      <c r="V17" s="178" t="s">
        <v>37</v>
      </c>
      <c r="W17" s="27">
        <v>101</v>
      </c>
      <c r="X17" s="32">
        <v>111</v>
      </c>
      <c r="Y17" s="176">
        <v>1.4865399693066292</v>
      </c>
      <c r="Z17" s="7">
        <v>1.6202288638955207</v>
      </c>
      <c r="AA17" s="27">
        <v>57</v>
      </c>
      <c r="AB17" s="32">
        <v>184</v>
      </c>
      <c r="AC17" s="47">
        <v>0.83893839851958285</v>
      </c>
      <c r="AD17" s="47">
        <v>2.6857847833943764</v>
      </c>
    </row>
    <row r="18" spans="1:31" ht="12" customHeight="1">
      <c r="A18" s="1195"/>
      <c r="B18" s="8" t="s">
        <v>17</v>
      </c>
      <c r="C18" s="27">
        <v>428</v>
      </c>
      <c r="D18" s="178">
        <v>483</v>
      </c>
      <c r="E18" s="176">
        <v>13.450182315964266</v>
      </c>
      <c r="F18" s="176">
        <v>14.979730842459443</v>
      </c>
      <c r="G18" s="27">
        <v>103</v>
      </c>
      <c r="H18" s="178">
        <v>155</v>
      </c>
      <c r="I18" s="176">
        <v>3.2368429405241108</v>
      </c>
      <c r="J18" s="176">
        <v>4.8071600012033411</v>
      </c>
      <c r="K18" s="27" t="s">
        <v>37</v>
      </c>
      <c r="L18" s="178" t="s">
        <v>37</v>
      </c>
      <c r="M18" s="178" t="s">
        <v>37</v>
      </c>
      <c r="N18" s="178" t="s">
        <v>37</v>
      </c>
      <c r="O18" s="27" t="s">
        <v>37</v>
      </c>
      <c r="P18" s="178" t="s">
        <v>37</v>
      </c>
      <c r="Q18" s="27" t="s">
        <v>37</v>
      </c>
      <c r="R18" s="178" t="s">
        <v>37</v>
      </c>
      <c r="S18" s="229" t="s">
        <v>37</v>
      </c>
      <c r="T18" s="178" t="s">
        <v>37</v>
      </c>
      <c r="U18" s="229" t="s">
        <v>37</v>
      </c>
      <c r="V18" s="178" t="s">
        <v>37</v>
      </c>
      <c r="W18" s="27">
        <v>162</v>
      </c>
      <c r="X18" s="32">
        <v>126</v>
      </c>
      <c r="Y18" s="176">
        <v>5.0909568579117082</v>
      </c>
      <c r="Z18" s="7">
        <v>3.9077558719459415</v>
      </c>
      <c r="AA18" s="27">
        <v>261</v>
      </c>
      <c r="AB18" s="32">
        <v>223</v>
      </c>
      <c r="AC18" s="47">
        <v>8.2020971599688632</v>
      </c>
      <c r="AD18" s="47">
        <v>6.916107614634484</v>
      </c>
    </row>
    <row r="19" spans="1:31" ht="12" customHeight="1">
      <c r="A19" s="1195"/>
      <c r="B19" s="8" t="s">
        <v>18</v>
      </c>
      <c r="C19" s="27">
        <v>433</v>
      </c>
      <c r="D19" s="178">
        <v>413</v>
      </c>
      <c r="E19" s="176">
        <v>16.735793610946523</v>
      </c>
      <c r="F19" s="176">
        <v>15.765422725188833</v>
      </c>
      <c r="G19" s="27" t="s">
        <v>37</v>
      </c>
      <c r="H19" s="178" t="s">
        <v>37</v>
      </c>
      <c r="I19" s="27" t="s">
        <v>37</v>
      </c>
      <c r="J19" s="178" t="s">
        <v>37</v>
      </c>
      <c r="K19" s="27" t="s">
        <v>37</v>
      </c>
      <c r="L19" s="178" t="s">
        <v>37</v>
      </c>
      <c r="M19" s="178" t="s">
        <v>37</v>
      </c>
      <c r="N19" s="178" t="s">
        <v>37</v>
      </c>
      <c r="O19" s="27" t="s">
        <v>37</v>
      </c>
      <c r="P19" s="178" t="s">
        <v>37</v>
      </c>
      <c r="Q19" s="27" t="s">
        <v>37</v>
      </c>
      <c r="R19" s="178" t="s">
        <v>37</v>
      </c>
      <c r="S19" s="229">
        <v>23</v>
      </c>
      <c r="T19" s="178">
        <v>24</v>
      </c>
      <c r="U19" s="176">
        <v>0.88896825185166284</v>
      </c>
      <c r="V19" s="176">
        <v>0.91615047313445996</v>
      </c>
      <c r="W19" s="27" t="s">
        <v>37</v>
      </c>
      <c r="X19" s="32" t="s">
        <v>37</v>
      </c>
      <c r="Y19" s="32" t="s">
        <v>37</v>
      </c>
      <c r="Z19" s="178" t="s">
        <v>37</v>
      </c>
      <c r="AA19" s="27" t="s">
        <v>37</v>
      </c>
      <c r="AB19" s="32" t="s">
        <v>37</v>
      </c>
      <c r="AC19" s="33" t="s">
        <v>37</v>
      </c>
      <c r="AD19" s="32" t="s">
        <v>37</v>
      </c>
    </row>
    <row r="20" spans="1:31" ht="12" customHeight="1">
      <c r="A20" s="1195"/>
      <c r="B20" s="8" t="s">
        <v>54</v>
      </c>
      <c r="C20" s="27">
        <v>1671</v>
      </c>
      <c r="D20" s="27">
        <v>2628</v>
      </c>
      <c r="E20" s="176">
        <v>8.1142675336647407</v>
      </c>
      <c r="F20" s="176">
        <v>12.674774310161663</v>
      </c>
      <c r="G20" s="27" t="s">
        <v>37</v>
      </c>
      <c r="H20" s="178" t="s">
        <v>37</v>
      </c>
      <c r="I20" s="27" t="s">
        <v>37</v>
      </c>
      <c r="J20" s="178" t="s">
        <v>37</v>
      </c>
      <c r="K20" s="27" t="s">
        <v>37</v>
      </c>
      <c r="L20" s="178" t="s">
        <v>37</v>
      </c>
      <c r="M20" s="178" t="s">
        <v>37</v>
      </c>
      <c r="N20" s="178" t="s">
        <v>37</v>
      </c>
      <c r="O20" s="27" t="s">
        <v>37</v>
      </c>
      <c r="P20" s="178" t="s">
        <v>37</v>
      </c>
      <c r="Q20" s="27" t="s">
        <v>37</v>
      </c>
      <c r="R20" s="178" t="s">
        <v>37</v>
      </c>
      <c r="S20" s="229" t="s">
        <v>37</v>
      </c>
      <c r="T20" s="178" t="s">
        <v>37</v>
      </c>
      <c r="U20" s="229" t="s">
        <v>37</v>
      </c>
      <c r="V20" s="178" t="s">
        <v>37</v>
      </c>
      <c r="W20" s="27">
        <v>2280</v>
      </c>
      <c r="X20" s="32">
        <v>1338</v>
      </c>
      <c r="Y20" s="176">
        <v>11.071532002845967</v>
      </c>
      <c r="Z20" s="7">
        <v>6.4531385186439518</v>
      </c>
      <c r="AA20" s="27">
        <v>1886</v>
      </c>
      <c r="AB20" s="32" t="s">
        <v>37</v>
      </c>
      <c r="AC20" s="47">
        <v>9.1582935777927599</v>
      </c>
      <c r="AD20" s="32" t="s">
        <v>37</v>
      </c>
    </row>
    <row r="21" spans="1:31" ht="12" customHeight="1">
      <c r="A21" s="1195"/>
      <c r="B21" s="8" t="s">
        <v>53</v>
      </c>
      <c r="C21" s="27">
        <v>1506</v>
      </c>
      <c r="D21" s="178">
        <v>1629</v>
      </c>
      <c r="E21" s="176">
        <v>18.896679830768061</v>
      </c>
      <c r="F21" s="176">
        <v>20.176063089025856</v>
      </c>
      <c r="G21" s="27" t="s">
        <v>37</v>
      </c>
      <c r="H21" s="27" t="s">
        <v>37</v>
      </c>
      <c r="I21" s="27" t="s">
        <v>37</v>
      </c>
      <c r="J21" s="27" t="s">
        <v>37</v>
      </c>
      <c r="K21" s="27">
        <v>59</v>
      </c>
      <c r="L21" s="178">
        <v>184</v>
      </c>
      <c r="M21" s="176">
        <v>0.74030817398095328</v>
      </c>
      <c r="N21" s="176">
        <v>2.2789414416088136</v>
      </c>
      <c r="O21" s="27" t="s">
        <v>37</v>
      </c>
      <c r="P21" s="27" t="s">
        <v>37</v>
      </c>
      <c r="Q21" s="27" t="s">
        <v>37</v>
      </c>
      <c r="R21" s="178" t="s">
        <v>37</v>
      </c>
      <c r="S21" s="229">
        <v>15</v>
      </c>
      <c r="T21" s="178">
        <v>42</v>
      </c>
      <c r="U21" s="176">
        <v>0.18821394253753049</v>
      </c>
      <c r="V21" s="176">
        <v>0.52019315514983788</v>
      </c>
      <c r="W21" s="27">
        <v>208</v>
      </c>
      <c r="X21" s="32">
        <v>240</v>
      </c>
      <c r="Y21" s="176">
        <v>2.6099000031870894</v>
      </c>
      <c r="Z21" s="7">
        <v>2.9725323151419309</v>
      </c>
      <c r="AA21" s="27">
        <v>62</v>
      </c>
      <c r="AB21" s="32">
        <v>123</v>
      </c>
      <c r="AC21" s="47">
        <v>0.7779509624884593</v>
      </c>
      <c r="AD21" s="47">
        <v>1.5234228115102397</v>
      </c>
    </row>
    <row r="22" spans="1:31" ht="12" customHeight="1">
      <c r="A22" s="1195"/>
      <c r="B22" s="8" t="s">
        <v>918</v>
      </c>
      <c r="C22" s="235">
        <v>415</v>
      </c>
      <c r="D22" s="178">
        <v>417</v>
      </c>
      <c r="E22" s="176">
        <v>3.7735969152891142</v>
      </c>
      <c r="F22" s="176">
        <v>3.7629632731174985</v>
      </c>
      <c r="G22" s="27" t="s">
        <v>37</v>
      </c>
      <c r="H22" s="178" t="s">
        <v>37</v>
      </c>
      <c r="I22" s="27" t="s">
        <v>37</v>
      </c>
      <c r="J22" s="178" t="s">
        <v>37</v>
      </c>
      <c r="K22" s="27" t="s">
        <v>37</v>
      </c>
      <c r="L22" s="178" t="s">
        <v>37</v>
      </c>
      <c r="M22" s="28" t="s">
        <v>37</v>
      </c>
      <c r="N22" s="178" t="s">
        <v>37</v>
      </c>
      <c r="O22" s="27" t="s">
        <v>37</v>
      </c>
      <c r="P22" s="178" t="s">
        <v>37</v>
      </c>
      <c r="Q22" s="27" t="s">
        <v>37</v>
      </c>
      <c r="R22" s="178" t="s">
        <v>37</v>
      </c>
      <c r="S22" s="27" t="s">
        <v>37</v>
      </c>
      <c r="T22" s="178" t="s">
        <v>37</v>
      </c>
      <c r="U22" s="229" t="s">
        <v>37</v>
      </c>
      <c r="V22" s="178" t="s">
        <v>37</v>
      </c>
      <c r="W22" s="27">
        <v>294</v>
      </c>
      <c r="X22" s="32">
        <v>281</v>
      </c>
      <c r="Y22" s="176">
        <v>2.6733433568554208</v>
      </c>
      <c r="Z22" s="7">
        <v>2.5357138603021991</v>
      </c>
      <c r="AA22" s="27">
        <v>398</v>
      </c>
      <c r="AB22" s="32">
        <v>407</v>
      </c>
      <c r="AC22" s="47">
        <v>3.6190158368314882</v>
      </c>
      <c r="AD22" s="47">
        <v>3.672724345704609</v>
      </c>
    </row>
    <row r="23" spans="1:31" ht="12" customHeight="1">
      <c r="A23" s="1195"/>
      <c r="B23" s="8" t="s">
        <v>19</v>
      </c>
      <c r="C23" s="27">
        <v>1725</v>
      </c>
      <c r="D23" s="178">
        <v>1703</v>
      </c>
      <c r="E23" s="258">
        <v>18.732590907363267</v>
      </c>
      <c r="F23" s="258">
        <v>18.354948269870984</v>
      </c>
      <c r="G23" s="27" t="s">
        <v>37</v>
      </c>
      <c r="H23" s="27" t="s">
        <v>37</v>
      </c>
      <c r="I23" s="27" t="s">
        <v>37</v>
      </c>
      <c r="J23" s="27" t="s">
        <v>37</v>
      </c>
      <c r="K23" s="27">
        <v>304</v>
      </c>
      <c r="L23" s="178">
        <v>284</v>
      </c>
      <c r="M23" s="176">
        <v>3.3012797888918453</v>
      </c>
      <c r="N23" s="176">
        <v>3.0609543797083729</v>
      </c>
      <c r="O23" s="27" t="s">
        <v>37</v>
      </c>
      <c r="P23" s="178" t="s">
        <v>37</v>
      </c>
      <c r="Q23" s="27" t="s">
        <v>37</v>
      </c>
      <c r="R23" s="178" t="s">
        <v>37</v>
      </c>
      <c r="S23" s="27">
        <v>21</v>
      </c>
      <c r="T23" s="178">
        <v>25</v>
      </c>
      <c r="U23" s="176">
        <v>0.22804893278529192</v>
      </c>
      <c r="V23" s="176">
        <v>0.26945020948137088</v>
      </c>
      <c r="W23" s="27">
        <v>417</v>
      </c>
      <c r="X23" s="178">
        <v>376</v>
      </c>
      <c r="Y23" s="176">
        <v>4.5284002367365108</v>
      </c>
      <c r="Z23" s="7">
        <v>4.0525311505998181</v>
      </c>
      <c r="AA23" s="27">
        <v>704</v>
      </c>
      <c r="AB23" s="178">
        <v>711</v>
      </c>
      <c r="AC23" s="47">
        <v>7.6450689848021671</v>
      </c>
      <c r="AD23" s="47">
        <v>7.6631639576501875</v>
      </c>
    </row>
    <row r="24" spans="1:31" ht="12" customHeight="1">
      <c r="A24" s="1195"/>
      <c r="B24" s="11" t="s">
        <v>23</v>
      </c>
      <c r="C24" s="27">
        <v>363</v>
      </c>
      <c r="D24" s="178">
        <v>373</v>
      </c>
      <c r="E24" s="176">
        <v>11.402888229078057</v>
      </c>
      <c r="F24" s="176">
        <v>11.67830740310762</v>
      </c>
      <c r="G24" s="27">
        <v>345</v>
      </c>
      <c r="H24" s="27">
        <v>490</v>
      </c>
      <c r="I24" s="176">
        <v>10.837455754908897</v>
      </c>
      <c r="J24" s="176">
        <v>15.341476213197677</v>
      </c>
      <c r="K24" s="27">
        <v>15</v>
      </c>
      <c r="L24" s="27">
        <v>20</v>
      </c>
      <c r="M24" s="176">
        <v>0.47119372847429986</v>
      </c>
      <c r="N24" s="176">
        <v>0.62618270257949704</v>
      </c>
      <c r="O24" s="27" t="s">
        <v>46</v>
      </c>
      <c r="P24" s="27">
        <v>5</v>
      </c>
      <c r="Q24" s="27" t="s">
        <v>46</v>
      </c>
      <c r="R24" s="234">
        <v>0.15654567564487426</v>
      </c>
      <c r="S24" s="27">
        <v>33</v>
      </c>
      <c r="T24" s="178">
        <v>22</v>
      </c>
      <c r="U24" s="176">
        <v>1.0366262026434596</v>
      </c>
      <c r="V24" s="176">
        <v>0.68880097283744668</v>
      </c>
      <c r="W24" s="27">
        <v>82</v>
      </c>
      <c r="X24" s="32">
        <v>97</v>
      </c>
      <c r="Y24" s="176">
        <v>2.575859048992839</v>
      </c>
      <c r="Z24" s="7">
        <v>3.0369861075105606</v>
      </c>
      <c r="AA24" s="27">
        <v>95</v>
      </c>
      <c r="AB24" s="32">
        <v>93</v>
      </c>
      <c r="AC24" s="47">
        <v>2.9842269470038989</v>
      </c>
      <c r="AD24" s="47">
        <v>2.9117495669946614</v>
      </c>
    </row>
    <row r="25" spans="1:31" ht="12" customHeight="1">
      <c r="A25" s="1195"/>
      <c r="B25" s="8" t="s">
        <v>156</v>
      </c>
      <c r="C25" s="27">
        <v>2231</v>
      </c>
      <c r="D25" s="178">
        <v>2080</v>
      </c>
      <c r="E25" s="176">
        <v>13.629272427163269</v>
      </c>
      <c r="F25" s="176">
        <v>12.635794545139644</v>
      </c>
      <c r="G25" s="27" t="s">
        <v>37</v>
      </c>
      <c r="H25" s="178" t="s">
        <v>37</v>
      </c>
      <c r="I25" s="28" t="s">
        <v>37</v>
      </c>
      <c r="J25" s="178" t="s">
        <v>37</v>
      </c>
      <c r="K25" s="27" t="s">
        <v>37</v>
      </c>
      <c r="L25" s="178" t="s">
        <v>37</v>
      </c>
      <c r="M25" s="28" t="s">
        <v>37</v>
      </c>
      <c r="N25" s="178" t="s">
        <v>37</v>
      </c>
      <c r="O25" s="27" t="s">
        <v>37</v>
      </c>
      <c r="P25" s="178" t="s">
        <v>37</v>
      </c>
      <c r="Q25" s="27" t="s">
        <v>37</v>
      </c>
      <c r="R25" s="178" t="s">
        <v>37</v>
      </c>
      <c r="S25" s="27" t="s">
        <v>37</v>
      </c>
      <c r="T25" s="178" t="s">
        <v>37</v>
      </c>
      <c r="U25" s="229" t="s">
        <v>37</v>
      </c>
      <c r="V25" s="178" t="s">
        <v>37</v>
      </c>
      <c r="W25" s="27" t="s">
        <v>37</v>
      </c>
      <c r="X25" s="178" t="s">
        <v>37</v>
      </c>
      <c r="Y25" s="32" t="s">
        <v>37</v>
      </c>
      <c r="Z25" s="178" t="s">
        <v>37</v>
      </c>
      <c r="AA25" s="27" t="s">
        <v>37</v>
      </c>
      <c r="AB25" s="32" t="s">
        <v>37</v>
      </c>
      <c r="AC25" s="32" t="s">
        <v>37</v>
      </c>
      <c r="AD25" s="32" t="s">
        <v>37</v>
      </c>
    </row>
    <row r="26" spans="1:31" ht="12" customHeight="1">
      <c r="A26" s="1195"/>
      <c r="B26" s="11" t="s">
        <v>24</v>
      </c>
      <c r="C26" s="27">
        <v>110</v>
      </c>
      <c r="D26" s="178">
        <v>146</v>
      </c>
      <c r="E26" s="176">
        <v>3.2602648698457806</v>
      </c>
      <c r="F26" s="176">
        <v>4.2833965574400548</v>
      </c>
      <c r="G26" s="27">
        <v>32</v>
      </c>
      <c r="H26" s="178">
        <v>18</v>
      </c>
      <c r="I26" s="176">
        <v>0.94844068940968163</v>
      </c>
      <c r="J26" s="176">
        <v>0.52808998653370531</v>
      </c>
      <c r="K26" s="27">
        <v>32</v>
      </c>
      <c r="L26" s="178">
        <v>10</v>
      </c>
      <c r="M26" s="176">
        <v>0.94844068940968163</v>
      </c>
      <c r="N26" s="176">
        <v>0.29338332585205851</v>
      </c>
      <c r="O26" s="27">
        <v>3</v>
      </c>
      <c r="P26" s="27">
        <v>8</v>
      </c>
      <c r="Q26" s="234">
        <v>8.8916314632157656E-2</v>
      </c>
      <c r="R26" s="234">
        <v>0.23470666068164681</v>
      </c>
      <c r="S26" s="229">
        <v>31</v>
      </c>
      <c r="T26" s="178">
        <v>9</v>
      </c>
      <c r="U26" s="176">
        <v>0.91880191786562904</v>
      </c>
      <c r="V26" s="176">
        <v>0.26404499326685266</v>
      </c>
      <c r="W26" s="229">
        <v>33</v>
      </c>
      <c r="X26" s="32">
        <v>29</v>
      </c>
      <c r="Y26" s="176">
        <v>0.97807946095373421</v>
      </c>
      <c r="Z26" s="7">
        <v>0.85081164497096973</v>
      </c>
      <c r="AA26" s="27">
        <v>177</v>
      </c>
      <c r="AB26" s="32">
        <v>220</v>
      </c>
      <c r="AC26" s="47">
        <v>5.2460625632973015</v>
      </c>
      <c r="AD26" s="47">
        <v>6.4544331687452878</v>
      </c>
    </row>
    <row r="27" spans="1:31" ht="12" customHeight="1">
      <c r="A27" s="1195"/>
      <c r="B27" s="8" t="s">
        <v>47</v>
      </c>
      <c r="C27" s="27" t="s">
        <v>37</v>
      </c>
      <c r="D27" s="178" t="s">
        <v>37</v>
      </c>
      <c r="E27" s="27" t="s">
        <v>37</v>
      </c>
      <c r="F27" s="178" t="s">
        <v>37</v>
      </c>
      <c r="G27" s="27" t="s">
        <v>37</v>
      </c>
      <c r="H27" s="178" t="s">
        <v>37</v>
      </c>
      <c r="I27" s="28" t="s">
        <v>37</v>
      </c>
      <c r="J27" s="178" t="s">
        <v>37</v>
      </c>
      <c r="K27" s="27" t="s">
        <v>37</v>
      </c>
      <c r="L27" s="178" t="s">
        <v>37</v>
      </c>
      <c r="M27" s="28" t="s">
        <v>37</v>
      </c>
      <c r="N27" s="178" t="s">
        <v>37</v>
      </c>
      <c r="O27" s="27" t="s">
        <v>37</v>
      </c>
      <c r="P27" s="178" t="s">
        <v>37</v>
      </c>
      <c r="Q27" s="27" t="s">
        <v>37</v>
      </c>
      <c r="R27" s="178" t="s">
        <v>37</v>
      </c>
      <c r="S27" s="27" t="s">
        <v>37</v>
      </c>
      <c r="T27" s="178" t="s">
        <v>37</v>
      </c>
      <c r="U27" s="229" t="s">
        <v>37</v>
      </c>
      <c r="V27" s="178" t="s">
        <v>37</v>
      </c>
      <c r="W27" s="27" t="s">
        <v>37</v>
      </c>
      <c r="X27" s="178" t="s">
        <v>37</v>
      </c>
      <c r="Y27" s="32" t="s">
        <v>37</v>
      </c>
      <c r="Z27" s="178" t="s">
        <v>37</v>
      </c>
      <c r="AA27" s="27" t="s">
        <v>37</v>
      </c>
      <c r="AB27" s="178" t="s">
        <v>37</v>
      </c>
      <c r="AC27" s="32" t="s">
        <v>37</v>
      </c>
      <c r="AD27" s="32" t="s">
        <v>37</v>
      </c>
      <c r="AE27" s="20"/>
    </row>
    <row r="28" spans="1:31" ht="12" customHeight="1">
      <c r="A28" s="1195"/>
      <c r="B28" s="11" t="s">
        <v>25</v>
      </c>
      <c r="C28" s="27" t="s">
        <v>37</v>
      </c>
      <c r="D28" s="178" t="s">
        <v>37</v>
      </c>
      <c r="E28" s="27" t="s">
        <v>37</v>
      </c>
      <c r="F28" s="178" t="s">
        <v>37</v>
      </c>
      <c r="G28" s="27">
        <v>89</v>
      </c>
      <c r="H28" s="178">
        <v>126</v>
      </c>
      <c r="I28" s="176">
        <v>18.235014506056483</v>
      </c>
      <c r="J28" s="176">
        <v>25.355377754881918</v>
      </c>
      <c r="K28" s="27" t="s">
        <v>37</v>
      </c>
      <c r="L28" s="178" t="s">
        <v>37</v>
      </c>
      <c r="M28" s="28" t="s">
        <v>37</v>
      </c>
      <c r="N28" s="178" t="s">
        <v>37</v>
      </c>
      <c r="O28" s="27" t="s">
        <v>37</v>
      </c>
      <c r="P28" s="178" t="s">
        <v>37</v>
      </c>
      <c r="Q28" s="33" t="s">
        <v>37</v>
      </c>
      <c r="R28" s="32" t="s">
        <v>37</v>
      </c>
      <c r="S28" s="27">
        <v>2</v>
      </c>
      <c r="T28" s="178">
        <v>9</v>
      </c>
      <c r="U28" s="176">
        <v>0.40977560687767378</v>
      </c>
      <c r="V28" s="176">
        <v>1.811098411062994</v>
      </c>
      <c r="W28" s="27">
        <v>26</v>
      </c>
      <c r="X28" s="178">
        <v>24</v>
      </c>
      <c r="Y28" s="176">
        <v>5.327082889409759</v>
      </c>
      <c r="Z28" s="7">
        <v>4.8295957628346509</v>
      </c>
      <c r="AA28" s="33">
        <v>68</v>
      </c>
      <c r="AB28" s="32">
        <v>77</v>
      </c>
      <c r="AC28" s="47">
        <v>13.932370633840909</v>
      </c>
      <c r="AD28" s="47">
        <v>15.494953072427839</v>
      </c>
    </row>
    <row r="29" spans="1:31" ht="12" customHeight="1">
      <c r="A29" s="1195"/>
      <c r="B29" s="12" t="s">
        <v>26</v>
      </c>
      <c r="C29" s="33">
        <v>1474</v>
      </c>
      <c r="D29" s="178">
        <v>1592</v>
      </c>
      <c r="E29" s="176">
        <v>22.218021800190346</v>
      </c>
      <c r="F29" s="176">
        <v>23.665303632386266</v>
      </c>
      <c r="G29" s="178" t="s">
        <v>239</v>
      </c>
      <c r="H29" s="178" t="s">
        <v>239</v>
      </c>
      <c r="I29" s="178" t="s">
        <v>239</v>
      </c>
      <c r="J29" s="178" t="s">
        <v>239</v>
      </c>
      <c r="K29" s="33">
        <v>330</v>
      </c>
      <c r="L29" s="178">
        <v>360</v>
      </c>
      <c r="M29" s="176">
        <v>4.9741839851172411</v>
      </c>
      <c r="N29" s="176">
        <v>5.3514505701375974</v>
      </c>
      <c r="O29" s="33" t="s">
        <v>37</v>
      </c>
      <c r="P29" s="27" t="s">
        <v>37</v>
      </c>
      <c r="Q29" s="33" t="s">
        <v>37</v>
      </c>
      <c r="R29" s="32" t="s">
        <v>37</v>
      </c>
      <c r="S29" s="230" t="s">
        <v>37</v>
      </c>
      <c r="T29" s="178" t="s">
        <v>37</v>
      </c>
      <c r="U29" s="229" t="s">
        <v>37</v>
      </c>
      <c r="V29" s="178" t="s">
        <v>37</v>
      </c>
      <c r="W29" s="230">
        <v>569</v>
      </c>
      <c r="X29" s="32">
        <v>596</v>
      </c>
      <c r="Y29" s="176">
        <v>8.5766990531263954</v>
      </c>
      <c r="Z29" s="7">
        <v>8.8596237216722447</v>
      </c>
      <c r="AA29" s="33" t="s">
        <v>37</v>
      </c>
      <c r="AB29" s="32" t="s">
        <v>37</v>
      </c>
      <c r="AC29" s="33" t="s">
        <v>37</v>
      </c>
      <c r="AD29" s="32" t="s">
        <v>37</v>
      </c>
    </row>
    <row r="30" spans="1:31" ht="12" customHeight="1">
      <c r="A30" s="1195"/>
      <c r="B30" s="11" t="s">
        <v>158</v>
      </c>
      <c r="C30" s="27">
        <v>4195</v>
      </c>
      <c r="D30" s="178">
        <v>4410</v>
      </c>
      <c r="E30" s="176">
        <v>9.6075297749256947</v>
      </c>
      <c r="F30" s="176">
        <v>10.014691848158924</v>
      </c>
      <c r="G30" s="27" t="s">
        <v>37</v>
      </c>
      <c r="H30" s="27" t="s">
        <v>37</v>
      </c>
      <c r="I30" s="178" t="s">
        <v>239</v>
      </c>
      <c r="J30" s="178" t="s">
        <v>239</v>
      </c>
      <c r="K30" s="27" t="s">
        <v>37</v>
      </c>
      <c r="L30" s="27" t="s">
        <v>37</v>
      </c>
      <c r="M30" s="27" t="s">
        <v>37</v>
      </c>
      <c r="N30" s="27" t="s">
        <v>37</v>
      </c>
      <c r="O30" s="27" t="s">
        <v>37</v>
      </c>
      <c r="P30" s="27" t="s">
        <v>37</v>
      </c>
      <c r="Q30" s="27" t="s">
        <v>37</v>
      </c>
      <c r="R30" s="178" t="s">
        <v>37</v>
      </c>
      <c r="S30" s="229">
        <v>244</v>
      </c>
      <c r="T30" s="27">
        <v>225</v>
      </c>
      <c r="U30" s="176">
        <v>0.55881698810056479</v>
      </c>
      <c r="V30" s="176">
        <v>0.51095366572239398</v>
      </c>
      <c r="W30" s="27">
        <v>2093</v>
      </c>
      <c r="X30" s="27">
        <v>2100</v>
      </c>
      <c r="Y30" s="176">
        <v>4.7934588364527952</v>
      </c>
      <c r="Z30" s="7">
        <v>4.7689008800756776</v>
      </c>
      <c r="AA30" s="33" t="s">
        <v>37</v>
      </c>
      <c r="AB30" s="32" t="s">
        <v>37</v>
      </c>
      <c r="AC30" s="33" t="s">
        <v>37</v>
      </c>
      <c r="AD30" s="32" t="s">
        <v>37</v>
      </c>
    </row>
    <row r="31" spans="1:31" ht="12" customHeight="1">
      <c r="A31" s="1196"/>
      <c r="B31" s="601" t="s">
        <v>919</v>
      </c>
      <c r="C31" s="721">
        <v>419</v>
      </c>
      <c r="D31" s="725">
        <v>372</v>
      </c>
      <c r="E31" s="726">
        <v>19.083082915312101</v>
      </c>
      <c r="F31" s="726">
        <v>16.759972859656852</v>
      </c>
      <c r="G31" s="721" t="s">
        <v>178</v>
      </c>
      <c r="H31" s="721" t="s">
        <v>178</v>
      </c>
      <c r="I31" s="721" t="s">
        <v>178</v>
      </c>
      <c r="J31" s="721" t="s">
        <v>178</v>
      </c>
      <c r="K31" s="721" t="s">
        <v>178</v>
      </c>
      <c r="L31" s="721" t="s">
        <v>178</v>
      </c>
      <c r="M31" s="721" t="s">
        <v>178</v>
      </c>
      <c r="N31" s="721" t="s">
        <v>178</v>
      </c>
      <c r="O31" s="721">
        <v>8</v>
      </c>
      <c r="P31" s="721">
        <v>4</v>
      </c>
      <c r="Q31" s="727">
        <v>0.36435480506562484</v>
      </c>
      <c r="R31" s="727">
        <v>0.18021476193179412</v>
      </c>
      <c r="S31" s="728">
        <v>31</v>
      </c>
      <c r="T31" s="725">
        <v>28</v>
      </c>
      <c r="U31" s="726">
        <v>1.4118748696292962</v>
      </c>
      <c r="V31" s="726">
        <v>1.2615033335225587</v>
      </c>
      <c r="W31" s="728">
        <v>34</v>
      </c>
      <c r="X31" s="722">
        <v>30</v>
      </c>
      <c r="Y31" s="726">
        <v>1.5485079215289057</v>
      </c>
      <c r="Z31" s="729">
        <v>1.3516107144884559</v>
      </c>
      <c r="AA31" s="721">
        <v>572</v>
      </c>
      <c r="AB31" s="722">
        <v>569</v>
      </c>
      <c r="AC31" s="706">
        <v>26.051368562192177</v>
      </c>
      <c r="AD31" s="706">
        <v>25.635549884797712</v>
      </c>
      <c r="AE31" s="20"/>
    </row>
    <row r="32" spans="1:31" ht="12" customHeight="1">
      <c r="A32" s="1154"/>
      <c r="B32" s="11"/>
      <c r="C32" s="27"/>
      <c r="D32" s="178"/>
      <c r="E32" s="176"/>
      <c r="F32" s="176"/>
      <c r="G32" s="27"/>
      <c r="H32" s="27"/>
      <c r="I32" s="184"/>
      <c r="J32" s="184"/>
      <c r="K32" s="27"/>
      <c r="L32" s="27"/>
      <c r="M32" s="176"/>
      <c r="N32" s="176"/>
      <c r="O32" s="27"/>
      <c r="P32" s="27"/>
      <c r="Q32" s="234"/>
      <c r="R32" s="234"/>
      <c r="S32" s="229"/>
      <c r="T32" s="178"/>
      <c r="U32" s="176"/>
      <c r="V32" s="176"/>
      <c r="W32" s="229"/>
      <c r="X32" s="32"/>
      <c r="Y32" s="176"/>
      <c r="Z32" s="7"/>
      <c r="AA32" s="27"/>
      <c r="AB32" s="32"/>
      <c r="AC32" s="47"/>
      <c r="AD32" s="47"/>
      <c r="AE32" s="20"/>
    </row>
    <row r="33" spans="1:31" s="20" customFormat="1" ht="12" customHeight="1">
      <c r="A33" s="1194" t="s">
        <v>119</v>
      </c>
      <c r="B33" s="61" t="s">
        <v>247</v>
      </c>
      <c r="C33" s="53">
        <v>94</v>
      </c>
      <c r="D33" s="53">
        <v>96</v>
      </c>
      <c r="E33" s="174">
        <v>12.106178916445471</v>
      </c>
      <c r="F33" s="174">
        <v>12.150345335596334</v>
      </c>
      <c r="G33" s="53" t="s">
        <v>37</v>
      </c>
      <c r="H33" s="53" t="s">
        <v>37</v>
      </c>
      <c r="I33" s="28" t="s">
        <v>37</v>
      </c>
      <c r="J33" s="178" t="s">
        <v>37</v>
      </c>
      <c r="K33" s="55" t="s">
        <v>37</v>
      </c>
      <c r="L33" s="55" t="s">
        <v>37</v>
      </c>
      <c r="M33" s="55" t="s">
        <v>37</v>
      </c>
      <c r="N33" s="55" t="s">
        <v>37</v>
      </c>
      <c r="O33" s="55" t="s">
        <v>37</v>
      </c>
      <c r="P33" s="55" t="s">
        <v>37</v>
      </c>
      <c r="Q33" s="55" t="s">
        <v>37</v>
      </c>
      <c r="R33" s="55" t="s">
        <v>37</v>
      </c>
      <c r="S33" s="55" t="s">
        <v>37</v>
      </c>
      <c r="T33" s="55" t="s">
        <v>37</v>
      </c>
      <c r="U33" s="55" t="s">
        <v>37</v>
      </c>
      <c r="V33" s="55" t="s">
        <v>37</v>
      </c>
      <c r="W33" s="55">
        <v>44</v>
      </c>
      <c r="X33" s="55">
        <v>57</v>
      </c>
      <c r="Y33" s="174">
        <v>5.6667220459957521</v>
      </c>
      <c r="Z33" s="54">
        <v>7.2142675430103242</v>
      </c>
      <c r="AA33" s="55">
        <v>16</v>
      </c>
      <c r="AB33" s="55">
        <v>21</v>
      </c>
      <c r="AC33" s="50">
        <v>2.0606261985439098</v>
      </c>
      <c r="AD33" s="50">
        <v>2.6578880421616984</v>
      </c>
    </row>
    <row r="34" spans="1:31" ht="12" customHeight="1">
      <c r="A34" s="1195"/>
      <c r="B34" s="11" t="s">
        <v>22</v>
      </c>
      <c r="C34" s="27">
        <v>167</v>
      </c>
      <c r="D34" s="178">
        <v>104</v>
      </c>
      <c r="E34" s="176">
        <v>22.721212088229052</v>
      </c>
      <c r="F34" s="176">
        <v>13.849825279127248</v>
      </c>
      <c r="G34" s="27">
        <v>2</v>
      </c>
      <c r="H34" s="178">
        <v>7</v>
      </c>
      <c r="I34" s="176">
        <v>0.27211032440992877</v>
      </c>
      <c r="J34" s="176">
        <v>0.93219977840279555</v>
      </c>
      <c r="K34" s="27">
        <v>41</v>
      </c>
      <c r="L34" s="178">
        <v>21</v>
      </c>
      <c r="M34" s="176">
        <v>5.5782616504035394</v>
      </c>
      <c r="N34" s="176">
        <v>2.7965993352083864</v>
      </c>
      <c r="O34" s="27">
        <v>3</v>
      </c>
      <c r="P34" s="27" t="s">
        <v>178</v>
      </c>
      <c r="Q34" s="234">
        <v>0.40816548661489316</v>
      </c>
      <c r="R34" s="27" t="s">
        <v>178</v>
      </c>
      <c r="S34" s="229">
        <v>3</v>
      </c>
      <c r="T34" s="178">
        <v>2</v>
      </c>
      <c r="U34" s="176">
        <v>0.40816548661489316</v>
      </c>
      <c r="V34" s="176">
        <v>0.26634279382937015</v>
      </c>
      <c r="W34" s="27">
        <v>21</v>
      </c>
      <c r="X34" s="32">
        <v>10</v>
      </c>
      <c r="Y34" s="176">
        <v>2.8571584063042521</v>
      </c>
      <c r="Z34" s="7">
        <v>1.3317139691468507</v>
      </c>
      <c r="AA34" s="27">
        <v>3</v>
      </c>
      <c r="AB34" s="32">
        <v>4</v>
      </c>
      <c r="AC34" s="47">
        <v>0.40816548661489316</v>
      </c>
      <c r="AD34" s="47">
        <v>0.5326855876587403</v>
      </c>
      <c r="AE34" s="20"/>
    </row>
    <row r="35" spans="1:31" ht="12" customHeight="1">
      <c r="A35" s="1195"/>
      <c r="B35" s="8" t="s">
        <v>920</v>
      </c>
      <c r="C35" s="27" t="s">
        <v>37</v>
      </c>
      <c r="D35" s="178" t="s">
        <v>37</v>
      </c>
      <c r="E35" s="27" t="s">
        <v>37</v>
      </c>
      <c r="F35" s="178" t="s">
        <v>37</v>
      </c>
      <c r="G35" s="27" t="s">
        <v>37</v>
      </c>
      <c r="H35" s="178" t="s">
        <v>37</v>
      </c>
      <c r="I35" s="27" t="s">
        <v>37</v>
      </c>
      <c r="J35" s="178" t="s">
        <v>37</v>
      </c>
      <c r="K35" s="27" t="s">
        <v>37</v>
      </c>
      <c r="L35" s="178" t="s">
        <v>37</v>
      </c>
      <c r="M35" s="27" t="s">
        <v>37</v>
      </c>
      <c r="N35" s="178" t="s">
        <v>37</v>
      </c>
      <c r="O35" s="27" t="s">
        <v>37</v>
      </c>
      <c r="P35" s="178" t="s">
        <v>37</v>
      </c>
      <c r="Q35" s="27" t="s">
        <v>37</v>
      </c>
      <c r="R35" s="178" t="s">
        <v>37</v>
      </c>
      <c r="S35" s="27" t="s">
        <v>37</v>
      </c>
      <c r="T35" s="178" t="s">
        <v>37</v>
      </c>
      <c r="U35" s="27" t="s">
        <v>37</v>
      </c>
      <c r="V35" s="178" t="s">
        <v>37</v>
      </c>
      <c r="W35" s="27" t="s">
        <v>37</v>
      </c>
      <c r="X35" s="178" t="s">
        <v>37</v>
      </c>
      <c r="Y35" s="27" t="s">
        <v>37</v>
      </c>
      <c r="Z35" s="178" t="s">
        <v>37</v>
      </c>
      <c r="AA35" s="27" t="s">
        <v>37</v>
      </c>
      <c r="AB35" s="178" t="s">
        <v>37</v>
      </c>
      <c r="AC35" s="33" t="s">
        <v>37</v>
      </c>
      <c r="AD35" s="32" t="s">
        <v>37</v>
      </c>
    </row>
    <row r="36" spans="1:31" ht="12" customHeight="1">
      <c r="A36" s="1195"/>
      <c r="B36" s="11" t="s">
        <v>20</v>
      </c>
      <c r="C36" s="27">
        <v>275</v>
      </c>
      <c r="D36" s="178">
        <v>223</v>
      </c>
      <c r="E36" s="176">
        <v>15.912381221307083</v>
      </c>
      <c r="F36" s="176">
        <v>12.753562847899179</v>
      </c>
      <c r="G36" s="27">
        <v>80</v>
      </c>
      <c r="H36" s="178">
        <v>103</v>
      </c>
      <c r="I36" s="176">
        <v>4.6290563552893333</v>
      </c>
      <c r="J36" s="176">
        <v>5.8906590732449127</v>
      </c>
      <c r="K36" s="27">
        <v>70</v>
      </c>
      <c r="L36" s="178">
        <v>90</v>
      </c>
      <c r="M36" s="176">
        <v>4.0504243108781663</v>
      </c>
      <c r="N36" s="176">
        <v>5.1471778309907004</v>
      </c>
      <c r="O36" s="27">
        <v>13</v>
      </c>
      <c r="P36" s="27">
        <v>21</v>
      </c>
      <c r="Q36" s="234">
        <v>0.75222165773451666</v>
      </c>
      <c r="R36" s="234">
        <v>1.2010081605644967</v>
      </c>
      <c r="S36" s="229">
        <v>14</v>
      </c>
      <c r="T36" s="178">
        <v>5</v>
      </c>
      <c r="U36" s="176">
        <v>0.81008486217563336</v>
      </c>
      <c r="V36" s="176">
        <v>0.28595432394392778</v>
      </c>
      <c r="W36" s="27">
        <v>95</v>
      </c>
      <c r="X36" s="32">
        <v>64</v>
      </c>
      <c r="Y36" s="176">
        <v>5.497004421906083</v>
      </c>
      <c r="Z36" s="7">
        <v>3.6602153464822758</v>
      </c>
      <c r="AA36" s="27">
        <v>343</v>
      </c>
      <c r="AB36" s="32">
        <v>272</v>
      </c>
      <c r="AC36" s="47">
        <v>19.847079123303018</v>
      </c>
      <c r="AD36" s="47">
        <v>15.555915222549672</v>
      </c>
    </row>
    <row r="37" spans="1:31" ht="12" customHeight="1">
      <c r="A37" s="1196"/>
      <c r="B37" s="601" t="s">
        <v>27</v>
      </c>
      <c r="C37" s="721">
        <v>133</v>
      </c>
      <c r="D37" s="725">
        <v>183</v>
      </c>
      <c r="E37" s="726">
        <v>8.9976484341385667</v>
      </c>
      <c r="F37" s="726">
        <v>12.225428892095559</v>
      </c>
      <c r="G37" s="721">
        <v>220</v>
      </c>
      <c r="H37" s="725">
        <v>236</v>
      </c>
      <c r="I37" s="726">
        <v>14.883328236920937</v>
      </c>
      <c r="J37" s="726">
        <v>15.766126877237989</v>
      </c>
      <c r="K37" s="721">
        <v>38</v>
      </c>
      <c r="L37" s="725">
        <v>37</v>
      </c>
      <c r="M37" s="726">
        <v>2.570756695468162</v>
      </c>
      <c r="N37" s="726">
        <v>2.4718080273635827</v>
      </c>
      <c r="O37" s="721">
        <v>2</v>
      </c>
      <c r="P37" s="721">
        <v>4</v>
      </c>
      <c r="Q37" s="727">
        <v>0.13530298397200852</v>
      </c>
      <c r="R37" s="727">
        <v>0.26722248944471166</v>
      </c>
      <c r="S37" s="728">
        <v>5</v>
      </c>
      <c r="T37" s="725">
        <v>8</v>
      </c>
      <c r="U37" s="726">
        <v>0.33825745993002132</v>
      </c>
      <c r="V37" s="726">
        <v>0.53444497888942333</v>
      </c>
      <c r="W37" s="728">
        <v>59</v>
      </c>
      <c r="X37" s="722">
        <v>54</v>
      </c>
      <c r="Y37" s="726">
        <v>3.9914380271742513</v>
      </c>
      <c r="Z37" s="729">
        <v>3.6075036075036073</v>
      </c>
      <c r="AA37" s="721">
        <v>155</v>
      </c>
      <c r="AB37" s="722">
        <v>114</v>
      </c>
      <c r="AC37" s="706">
        <v>10.485981257830661</v>
      </c>
      <c r="AD37" s="706">
        <v>7.6158409491742827</v>
      </c>
      <c r="AE37" s="20"/>
    </row>
    <row r="38" spans="1:31" ht="12" customHeight="1">
      <c r="A38" s="1154"/>
      <c r="B38" s="11"/>
      <c r="C38" s="27"/>
      <c r="D38" s="178"/>
      <c r="E38" s="176"/>
      <c r="F38" s="176"/>
      <c r="G38" s="27"/>
      <c r="H38" s="178"/>
      <c r="I38" s="176"/>
      <c r="J38" s="176"/>
      <c r="K38" s="27"/>
      <c r="L38" s="178"/>
      <c r="M38" s="176"/>
      <c r="N38" s="176"/>
      <c r="O38" s="27"/>
      <c r="P38" s="27"/>
      <c r="Q38" s="234"/>
      <c r="R38" s="234"/>
      <c r="S38" s="229"/>
      <c r="T38" s="178"/>
      <c r="U38" s="176"/>
      <c r="V38" s="176"/>
      <c r="W38" s="229"/>
      <c r="X38" s="32"/>
      <c r="Y38" s="176"/>
      <c r="Z38" s="7"/>
      <c r="AA38" s="27"/>
      <c r="AB38" s="32"/>
      <c r="AC38" s="47"/>
      <c r="AD38" s="47"/>
      <c r="AE38" s="20"/>
    </row>
    <row r="39" spans="1:31" ht="12" customHeight="1">
      <c r="A39" s="238" t="s">
        <v>120</v>
      </c>
      <c r="B39" s="239" t="s">
        <v>10</v>
      </c>
      <c r="C39" s="79">
        <v>375</v>
      </c>
      <c r="D39" s="240">
        <v>310</v>
      </c>
      <c r="E39" s="184">
        <v>9.8478933780401423</v>
      </c>
      <c r="F39" s="184">
        <v>8.0025959388632639</v>
      </c>
      <c r="G39" s="241" t="s">
        <v>37</v>
      </c>
      <c r="H39" s="240" t="s">
        <v>37</v>
      </c>
      <c r="I39" s="830" t="s">
        <v>37</v>
      </c>
      <c r="J39" s="240" t="s">
        <v>37</v>
      </c>
      <c r="K39" s="79" t="s">
        <v>37</v>
      </c>
      <c r="L39" s="240" t="s">
        <v>37</v>
      </c>
      <c r="M39" s="79" t="s">
        <v>37</v>
      </c>
      <c r="N39" s="240" t="s">
        <v>37</v>
      </c>
      <c r="O39" s="79" t="s">
        <v>37</v>
      </c>
      <c r="P39" s="79" t="s">
        <v>37</v>
      </c>
      <c r="Q39" s="79" t="s">
        <v>37</v>
      </c>
      <c r="R39" s="240" t="s">
        <v>37</v>
      </c>
      <c r="S39" s="242" t="s">
        <v>37</v>
      </c>
      <c r="T39" s="240" t="s">
        <v>37</v>
      </c>
      <c r="U39" s="89" t="s">
        <v>37</v>
      </c>
      <c r="V39" s="89" t="s">
        <v>37</v>
      </c>
      <c r="W39" s="79">
        <v>95</v>
      </c>
      <c r="X39" s="89">
        <v>81</v>
      </c>
      <c r="Y39" s="184">
        <v>2.4947996557701697</v>
      </c>
      <c r="Z39" s="91">
        <v>2.0910008743481434</v>
      </c>
      <c r="AA39" s="79">
        <v>62</v>
      </c>
      <c r="AB39" s="89">
        <v>46</v>
      </c>
      <c r="AC39" s="80">
        <v>1.6281850385026371</v>
      </c>
      <c r="AD39" s="80">
        <v>1.1874819780248715</v>
      </c>
    </row>
    <row r="40" spans="1:31" ht="12" customHeight="1">
      <c r="A40" s="11" t="s">
        <v>1016</v>
      </c>
      <c r="B40" s="6"/>
      <c r="C40" s="232"/>
      <c r="D40" s="232"/>
      <c r="E40" s="172"/>
      <c r="F40" s="172"/>
      <c r="G40" s="232"/>
      <c r="H40" s="232"/>
      <c r="I40" s="172"/>
      <c r="J40" s="172"/>
      <c r="K40" s="232"/>
      <c r="L40" s="232"/>
      <c r="M40" s="172"/>
      <c r="N40" s="172"/>
      <c r="O40" s="232"/>
      <c r="P40" s="232"/>
      <c r="Q40" s="172"/>
      <c r="R40" s="172"/>
      <c r="S40" s="232"/>
      <c r="T40" s="232"/>
      <c r="U40" s="172"/>
      <c r="V40" s="172"/>
      <c r="W40" s="232"/>
      <c r="X40" s="232"/>
      <c r="Y40" s="172"/>
      <c r="Z40" s="172"/>
      <c r="AA40" s="232"/>
      <c r="AB40" s="232"/>
      <c r="AC40" s="52"/>
      <c r="AD40" s="52"/>
    </row>
    <row r="41" spans="1:31" ht="12" customHeight="1">
      <c r="A41" s="16" t="s">
        <v>248</v>
      </c>
      <c r="B41" s="379"/>
      <c r="C41" s="379"/>
      <c r="D41" s="730"/>
      <c r="E41" s="379"/>
      <c r="F41" s="379"/>
      <c r="G41" s="379"/>
      <c r="H41" s="730"/>
      <c r="I41" s="379"/>
      <c r="J41" s="379"/>
      <c r="K41" s="379"/>
      <c r="L41" s="379"/>
      <c r="M41" s="379"/>
      <c r="N41" s="16"/>
      <c r="O41" s="16"/>
      <c r="P41" s="21"/>
      <c r="Q41" s="186"/>
      <c r="R41" s="16"/>
      <c r="S41" s="16"/>
      <c r="T41" s="21"/>
      <c r="U41" s="16"/>
      <c r="V41" s="16"/>
      <c r="W41" s="16"/>
      <c r="X41" s="21"/>
      <c r="Y41" s="16"/>
      <c r="Z41" s="16"/>
      <c r="AA41" s="16"/>
      <c r="AB41" s="21"/>
      <c r="AC41" s="7"/>
      <c r="AD41" s="7"/>
    </row>
    <row r="42" spans="1:31" ht="12" customHeight="1">
      <c r="A42" s="37" t="s">
        <v>113</v>
      </c>
      <c r="B42" s="379"/>
      <c r="C42" s="379"/>
      <c r="D42" s="730"/>
      <c r="E42" s="379"/>
      <c r="F42" s="379"/>
      <c r="G42" s="379"/>
      <c r="H42" s="730"/>
      <c r="I42" s="379"/>
      <c r="J42" s="379"/>
      <c r="K42" s="379"/>
      <c r="L42" s="379"/>
      <c r="M42" s="379"/>
      <c r="N42" s="16"/>
      <c r="O42" s="16"/>
      <c r="P42" s="21"/>
      <c r="Q42" s="186"/>
      <c r="R42" s="16"/>
      <c r="S42" s="16"/>
      <c r="T42" s="21"/>
      <c r="U42" s="16"/>
      <c r="V42" s="16"/>
      <c r="W42" s="16"/>
      <c r="X42" s="21"/>
      <c r="Y42" s="16"/>
      <c r="Z42" s="16"/>
      <c r="AA42" s="16"/>
      <c r="AB42" s="21"/>
      <c r="AC42" s="7"/>
      <c r="AD42" s="7"/>
    </row>
    <row r="43" spans="1:31" ht="12" customHeight="1">
      <c r="A43" s="34" t="s">
        <v>39</v>
      </c>
      <c r="B43" s="622"/>
      <c r="C43" s="622"/>
      <c r="D43" s="231"/>
      <c r="E43" s="622"/>
      <c r="F43" s="622"/>
      <c r="G43" s="622"/>
      <c r="H43" s="231"/>
      <c r="I43" s="622"/>
      <c r="J43" s="622"/>
      <c r="K43" s="622"/>
      <c r="L43" s="16"/>
      <c r="M43" s="16"/>
      <c r="N43" s="344"/>
      <c r="O43" s="16"/>
      <c r="P43" s="21"/>
      <c r="Q43" s="186"/>
      <c r="R43" s="16"/>
      <c r="S43" s="16"/>
      <c r="T43" s="21"/>
      <c r="U43" s="16"/>
      <c r="V43" s="16"/>
      <c r="W43" s="16"/>
      <c r="X43" s="21"/>
      <c r="Y43" s="16"/>
      <c r="Z43" s="16"/>
      <c r="AA43" s="16"/>
      <c r="AB43" s="21"/>
      <c r="AC43" s="7"/>
      <c r="AD43" s="7"/>
    </row>
    <row r="44" spans="1:31" ht="24" customHeight="1">
      <c r="A44" s="1176" t="s">
        <v>906</v>
      </c>
      <c r="B44" s="1176"/>
      <c r="C44" s="1176"/>
      <c r="D44" s="1176"/>
      <c r="E44" s="1176"/>
      <c r="F44" s="1176"/>
      <c r="G44" s="1176"/>
      <c r="H44" s="1176"/>
      <c r="I44" s="1176"/>
      <c r="J44" s="1176"/>
      <c r="K44" s="1176"/>
      <c r="L44" s="1176"/>
      <c r="M44" s="1176"/>
      <c r="N44" s="1176"/>
      <c r="O44" s="1176"/>
      <c r="P44" s="1176"/>
      <c r="Q44" s="1176"/>
      <c r="R44" s="1176"/>
      <c r="S44" s="1176"/>
      <c r="T44" s="21"/>
      <c r="U44" s="16"/>
      <c r="V44" s="16"/>
      <c r="W44" s="344"/>
      <c r="X44" s="731"/>
      <c r="Y44" s="16"/>
      <c r="Z44" s="16"/>
      <c r="AA44" s="16"/>
      <c r="AB44" s="21"/>
      <c r="AC44" s="7"/>
      <c r="AD44" s="7"/>
    </row>
    <row r="45" spans="1:31" ht="12" customHeight="1">
      <c r="A45" s="37" t="s">
        <v>40</v>
      </c>
      <c r="K45" s="16"/>
      <c r="L45" s="16"/>
      <c r="M45" s="16"/>
      <c r="N45" s="16"/>
      <c r="O45" s="344"/>
      <c r="P45" s="731"/>
      <c r="Q45" s="344"/>
      <c r="R45" s="16"/>
      <c r="S45" s="16"/>
      <c r="T45" s="21"/>
      <c r="U45" s="16"/>
      <c r="V45" s="16"/>
      <c r="W45" s="16"/>
      <c r="X45" s="21"/>
      <c r="Y45" s="16"/>
      <c r="Z45" s="16"/>
      <c r="AA45" s="16"/>
      <c r="AB45" s="21"/>
      <c r="AC45" s="7"/>
      <c r="AD45" s="7"/>
    </row>
    <row r="46" spans="1:31" ht="12" customHeight="1">
      <c r="A46" s="16" t="s">
        <v>51</v>
      </c>
      <c r="K46" s="16"/>
      <c r="L46" s="16"/>
      <c r="M46" s="16"/>
      <c r="N46" s="16"/>
      <c r="O46" s="16"/>
      <c r="P46" s="731"/>
      <c r="Q46" s="344"/>
      <c r="R46" s="16"/>
      <c r="S46" s="16"/>
      <c r="T46" s="21"/>
      <c r="U46" s="16"/>
      <c r="V46" s="16"/>
      <c r="W46" s="16"/>
      <c r="X46" s="21"/>
      <c r="Y46" s="16"/>
      <c r="Z46" s="16"/>
      <c r="AA46" s="16"/>
      <c r="AB46" s="21"/>
      <c r="AC46" s="7"/>
      <c r="AD46" s="7"/>
    </row>
    <row r="47" spans="1:31" ht="12" customHeight="1">
      <c r="A47" s="16" t="s">
        <v>55</v>
      </c>
      <c r="B47" s="16"/>
      <c r="C47" s="16"/>
      <c r="D47" s="21"/>
      <c r="E47" s="16"/>
      <c r="F47" s="16"/>
      <c r="G47" s="16"/>
      <c r="H47" s="21"/>
      <c r="I47" s="16"/>
      <c r="J47" s="16"/>
      <c r="K47" s="16"/>
      <c r="L47" s="16"/>
      <c r="M47" s="16"/>
      <c r="N47" s="16"/>
      <c r="O47" s="16"/>
      <c r="Q47" s="186"/>
      <c r="R47" s="16"/>
      <c r="S47" s="16"/>
      <c r="T47" s="21"/>
      <c r="U47" s="16"/>
      <c r="V47" s="16"/>
      <c r="W47" s="16"/>
      <c r="X47" s="21"/>
      <c r="Y47" s="16"/>
      <c r="Z47" s="16"/>
      <c r="AA47" s="16"/>
      <c r="AB47" s="21"/>
      <c r="AC47" s="7"/>
      <c r="AD47" s="7"/>
    </row>
    <row r="48" spans="1:31" ht="36.75" customHeight="1">
      <c r="A48" s="1197" t="s">
        <v>921</v>
      </c>
      <c r="B48" s="1197"/>
      <c r="C48" s="1197"/>
      <c r="D48" s="1197"/>
      <c r="E48" s="1197"/>
      <c r="F48" s="1197"/>
      <c r="G48" s="1197"/>
      <c r="H48" s="1197"/>
      <c r="I48" s="1197"/>
      <c r="J48" s="1197"/>
      <c r="K48" s="1197"/>
      <c r="L48" s="1197"/>
      <c r="M48" s="1197"/>
      <c r="N48" s="1197"/>
      <c r="O48" s="1197"/>
      <c r="P48" s="1197"/>
      <c r="Q48" s="1197"/>
      <c r="R48" s="1197"/>
      <c r="S48" s="1197"/>
      <c r="T48" s="21"/>
      <c r="U48" s="16"/>
      <c r="V48" s="16"/>
      <c r="W48" s="16"/>
      <c r="X48" s="21"/>
      <c r="Y48" s="16"/>
      <c r="Z48" s="16"/>
      <c r="AA48" s="16"/>
      <c r="AB48" s="21"/>
      <c r="AC48" s="7"/>
      <c r="AD48" s="7"/>
    </row>
    <row r="49" spans="1:30" ht="42.75" customHeight="1">
      <c r="A49" s="1178" t="s">
        <v>922</v>
      </c>
      <c r="B49" s="1178"/>
      <c r="C49" s="1178"/>
      <c r="D49" s="1178"/>
      <c r="E49" s="1178"/>
      <c r="F49" s="1178"/>
      <c r="G49" s="1178"/>
      <c r="H49" s="1178"/>
      <c r="I49" s="1178"/>
      <c r="J49" s="1178"/>
      <c r="K49" s="1178"/>
      <c r="L49" s="1178"/>
      <c r="M49" s="1178"/>
      <c r="N49" s="1178"/>
      <c r="O49" s="1178"/>
      <c r="P49" s="1178"/>
      <c r="Q49" s="1178"/>
      <c r="R49" s="1178"/>
      <c r="S49" s="1178"/>
      <c r="T49" s="1178"/>
      <c r="U49" s="16"/>
      <c r="V49" s="16"/>
      <c r="W49" s="16"/>
      <c r="X49" s="21"/>
      <c r="Y49" s="16"/>
      <c r="Z49" s="16"/>
      <c r="AA49" s="16"/>
      <c r="AB49" s="21"/>
      <c r="AD49" s="7"/>
    </row>
    <row r="50" spans="1:30" ht="37.5" customHeight="1">
      <c r="A50" s="1187" t="s">
        <v>923</v>
      </c>
      <c r="B50" s="1187"/>
      <c r="C50" s="1187"/>
      <c r="D50" s="1187"/>
      <c r="E50" s="1187"/>
      <c r="F50" s="1187"/>
      <c r="G50" s="1187"/>
      <c r="H50" s="1187"/>
      <c r="I50" s="1187"/>
      <c r="J50" s="1187"/>
      <c r="K50" s="1187"/>
      <c r="L50" s="1187"/>
      <c r="M50" s="1187"/>
      <c r="N50" s="1187"/>
      <c r="O50" s="1187"/>
      <c r="P50" s="1187"/>
      <c r="Q50" s="1187"/>
      <c r="R50" s="1187"/>
      <c r="S50" s="1187"/>
      <c r="T50" s="21"/>
      <c r="U50" s="16"/>
      <c r="V50" s="16"/>
      <c r="W50" s="16"/>
      <c r="X50" s="21"/>
      <c r="Y50" s="16"/>
      <c r="Z50" s="16"/>
      <c r="AA50" s="16"/>
      <c r="AB50" s="21"/>
      <c r="AD50" s="7"/>
    </row>
    <row r="51" spans="1:30" ht="12" customHeight="1">
      <c r="A51" s="622"/>
      <c r="B51" s="622"/>
      <c r="C51" s="622"/>
      <c r="D51" s="622"/>
      <c r="E51" s="622"/>
      <c r="F51" s="622"/>
      <c r="G51" s="622"/>
      <c r="H51" s="622"/>
      <c r="I51" s="622"/>
      <c r="J51" s="622"/>
      <c r="K51" s="622"/>
      <c r="L51" s="16"/>
      <c r="M51" s="16"/>
      <c r="N51" s="16"/>
      <c r="O51" s="16"/>
      <c r="Q51" s="16"/>
      <c r="R51" s="16"/>
      <c r="S51" s="16"/>
      <c r="T51" s="21"/>
      <c r="U51" s="16"/>
      <c r="V51" s="16"/>
      <c r="W51" s="16"/>
      <c r="X51" s="21"/>
      <c r="Y51" s="16"/>
      <c r="Z51" s="16"/>
      <c r="AA51" s="16"/>
      <c r="AB51" s="21"/>
      <c r="AD51" s="7"/>
    </row>
    <row r="52" spans="1:30">
      <c r="A52" s="1058"/>
    </row>
    <row r="53" spans="1:30" ht="35.25" customHeight="1">
      <c r="A53" s="1059"/>
    </row>
    <row r="54" spans="1:30">
      <c r="A54" s="1060"/>
    </row>
  </sheetData>
  <sortState ref="A9:AE36">
    <sortCondition ref="A9:A36"/>
    <sortCondition ref="B9:B36"/>
  </sortState>
  <mergeCells count="29">
    <mergeCell ref="A44:S44"/>
    <mergeCell ref="A48:S48"/>
    <mergeCell ref="A49:T49"/>
    <mergeCell ref="A50:S50"/>
    <mergeCell ref="W6:X6"/>
    <mergeCell ref="Y6:Z6"/>
    <mergeCell ref="AA6:AB6"/>
    <mergeCell ref="AC6:AD6"/>
    <mergeCell ref="A11:A31"/>
    <mergeCell ref="A33:A37"/>
    <mergeCell ref="S6:T6"/>
    <mergeCell ref="A5:A7"/>
    <mergeCell ref="B5:B7"/>
    <mergeCell ref="S5:V5"/>
    <mergeCell ref="W5:Z5"/>
    <mergeCell ref="AA5:AD5"/>
    <mergeCell ref="C6:D6"/>
    <mergeCell ref="E6:F6"/>
    <mergeCell ref="U6:V6"/>
    <mergeCell ref="C5:F5"/>
    <mergeCell ref="G5:J5"/>
    <mergeCell ref="K5:N5"/>
    <mergeCell ref="O5:R5"/>
    <mergeCell ref="Q6:R6"/>
    <mergeCell ref="G6:H6"/>
    <mergeCell ref="I6:J6"/>
    <mergeCell ref="K6:L6"/>
    <mergeCell ref="M6:N6"/>
    <mergeCell ref="O6:P6"/>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88</vt:i4>
      </vt:variant>
      <vt:variant>
        <vt:lpstr>Intervalos nomeados</vt:lpstr>
      </vt:variant>
      <vt:variant>
        <vt:i4>3</vt:i4>
      </vt:variant>
    </vt:vector>
  </HeadingPairs>
  <TitlesOfParts>
    <vt:vector size="91" baseType="lpstr">
      <vt:lpstr>SUMARIO</vt:lpstr>
      <vt:lpstr>TB1</vt:lpstr>
      <vt:lpstr>TB2</vt:lpstr>
      <vt:lpstr>TB3</vt:lpstr>
      <vt:lpstr>TB4</vt:lpstr>
      <vt:lpstr>GR1.GR2</vt:lpstr>
      <vt:lpstr>TB5</vt:lpstr>
      <vt:lpstr>TB6</vt:lpstr>
      <vt:lpstr>TB7</vt:lpstr>
      <vt:lpstr>TB8</vt:lpstr>
      <vt:lpstr>TB9</vt:lpstr>
      <vt:lpstr>TB10</vt:lpstr>
      <vt:lpstr>TB11</vt:lpstr>
      <vt:lpstr>TB12</vt:lpstr>
      <vt:lpstr>TB13.GR3</vt:lpstr>
      <vt:lpstr>TB14</vt:lpstr>
      <vt:lpstr>TB15</vt:lpstr>
      <vt:lpstr>TB16</vt:lpstr>
      <vt:lpstr>TB17</vt:lpstr>
      <vt:lpstr>TB18</vt:lpstr>
      <vt:lpstr>TB19</vt:lpstr>
      <vt:lpstr>TB20</vt:lpstr>
      <vt:lpstr>TB21</vt:lpstr>
      <vt:lpstr>TB22</vt:lpstr>
      <vt:lpstr>TB23</vt:lpstr>
      <vt:lpstr>TB24.GR4</vt:lpstr>
      <vt:lpstr>TB25.GR5</vt:lpstr>
      <vt:lpstr>TB26e27</vt:lpstr>
      <vt:lpstr>TB28</vt:lpstr>
      <vt:lpstr>TB29</vt:lpstr>
      <vt:lpstr>TB30</vt:lpstr>
      <vt:lpstr>TB31</vt:lpstr>
      <vt:lpstr>TB32</vt:lpstr>
      <vt:lpstr>TB33</vt:lpstr>
      <vt:lpstr>Tb34</vt:lpstr>
      <vt:lpstr>TB35</vt:lpstr>
      <vt:lpstr>Tb36</vt:lpstr>
      <vt:lpstr>TB37</vt:lpstr>
      <vt:lpstr>TB38</vt:lpstr>
      <vt:lpstr>GR6.GR7</vt:lpstr>
      <vt:lpstr>TB39</vt:lpstr>
      <vt:lpstr>GR8</vt:lpstr>
      <vt:lpstr>TB40</vt:lpstr>
      <vt:lpstr>TB41</vt:lpstr>
      <vt:lpstr>TB42</vt:lpstr>
      <vt:lpstr>TB43</vt:lpstr>
      <vt:lpstr>TB44</vt:lpstr>
      <vt:lpstr>TB45</vt:lpstr>
      <vt:lpstr>TB46</vt:lpstr>
      <vt:lpstr>TB47</vt:lpstr>
      <vt:lpstr>GR9</vt:lpstr>
      <vt:lpstr>TB48</vt:lpstr>
      <vt:lpstr>GR10</vt:lpstr>
      <vt:lpstr>GR11</vt:lpstr>
      <vt:lpstr>TB49</vt:lpstr>
      <vt:lpstr>GR12</vt:lpstr>
      <vt:lpstr>GR13</vt:lpstr>
      <vt:lpstr>GR14</vt:lpstr>
      <vt:lpstr>GR15</vt:lpstr>
      <vt:lpstr>GR16</vt:lpstr>
      <vt:lpstr>GR17</vt:lpstr>
      <vt:lpstr>GR18</vt:lpstr>
      <vt:lpstr>GR19</vt:lpstr>
      <vt:lpstr>GR20</vt:lpstr>
      <vt:lpstr>GR21</vt:lpstr>
      <vt:lpstr>GR22</vt:lpstr>
      <vt:lpstr>GR23</vt:lpstr>
      <vt:lpstr>GR24</vt:lpstr>
      <vt:lpstr>GR25</vt:lpstr>
      <vt:lpstr>GR26</vt:lpstr>
      <vt:lpstr>GR27</vt:lpstr>
      <vt:lpstr>GR28</vt:lpstr>
      <vt:lpstr>GR29</vt:lpstr>
      <vt:lpstr>GR30.GR31</vt:lpstr>
      <vt:lpstr>GR32</vt:lpstr>
      <vt:lpstr>GR33</vt:lpstr>
      <vt:lpstr>TB50</vt:lpstr>
      <vt:lpstr>TB51</vt:lpstr>
      <vt:lpstr>TB52</vt:lpstr>
      <vt:lpstr>TB53</vt:lpstr>
      <vt:lpstr>TB54</vt:lpstr>
      <vt:lpstr>TB55</vt:lpstr>
      <vt:lpstr>TB56</vt:lpstr>
      <vt:lpstr>TB57</vt:lpstr>
      <vt:lpstr>TB58</vt:lpstr>
      <vt:lpstr>GR34</vt:lpstr>
      <vt:lpstr>GR35</vt:lpstr>
      <vt:lpstr>GR36</vt:lpstr>
      <vt:lpstr>'TB33'!Area_de_impressao</vt:lpstr>
      <vt:lpstr>'Tb34'!Area_de_impressao</vt:lpstr>
      <vt:lpstr>'TB35'!Area_de_impressao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samira</dc:creator>
  <cp:lastModifiedBy>samira</cp:lastModifiedBy>
  <cp:lastPrinted>2015-10-08T16:34:14Z</cp:lastPrinted>
  <dcterms:created xsi:type="dcterms:W3CDTF">2015-09-21T19:34:55Z</dcterms:created>
  <dcterms:modified xsi:type="dcterms:W3CDTF">2015-10-16T13:47:37Z</dcterms:modified>
</cp:coreProperties>
</file>