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us\Documents\MATLAB\PriMAT_BDM\protocols\"/>
    </mc:Choice>
  </mc:AlternateContent>
  <bookViews>
    <workbookView xWindow="0" yWindow="0" windowWidth="20490" windowHeight="7050" activeTab="5"/>
  </bookViews>
  <sheets>
    <sheet name="reward_magnitudes" sheetId="3" r:id="rId1"/>
    <sheet name="distribution_2" sheetId="5" r:id="rId2"/>
    <sheet name="distribution_1" sheetId="4" r:id="rId3"/>
    <sheet name="alpha" sheetId="6" r:id="rId4"/>
    <sheet name="beta" sheetId="7" r:id="rId5"/>
    <sheet name="Session Types" sheetId="1" r:id="rId6"/>
    <sheet name="40-day plan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3" i="2"/>
  <c r="F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</calcChain>
</file>

<file path=xl/sharedStrings.xml><?xml version="1.0" encoding="utf-8"?>
<sst xmlns="http://schemas.openxmlformats.org/spreadsheetml/2006/main" count="102" uniqueCount="23">
  <si>
    <t>Alpha</t>
  </si>
  <si>
    <t>Computer bid distribution parameters</t>
  </si>
  <si>
    <t>Beta</t>
  </si>
  <si>
    <t>Mean</t>
  </si>
  <si>
    <t>Var</t>
  </si>
  <si>
    <t>Number of Auctions simulated</t>
  </si>
  <si>
    <t>ECM AUC</t>
  </si>
  <si>
    <t>ECM AUC defined as total ECM for computer bids in the interval rewardMag +- 0.15</t>
  </si>
  <si>
    <t>Other simulation parameters:</t>
  </si>
  <si>
    <t>Budget</t>
  </si>
  <si>
    <t>1.2 mL water</t>
  </si>
  <si>
    <t>Computer bid range</t>
  </si>
  <si>
    <t>100 bids from 0-100% of budget, equally spaced</t>
  </si>
  <si>
    <t>Protocols</t>
  </si>
  <si>
    <t>Protocol regimen first 40 days</t>
  </si>
  <si>
    <t>Day</t>
  </si>
  <si>
    <t>rMag1</t>
  </si>
  <si>
    <t>rMag2</t>
  </si>
  <si>
    <t>P</t>
  </si>
  <si>
    <t>U</t>
  </si>
  <si>
    <t>Dist</t>
  </si>
  <si>
    <t>Reward Mag (abs, in mL of water)</t>
  </si>
  <si>
    <t>Reward Mag (as % of bidding budget)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</si>
</sst>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22" workbookViewId="0">
      <selection activeCell="H31" sqref="H31"/>
    </sheetView>
  </sheetViews>
  <sheetFormatPr defaultRowHeight="15" x14ac:dyDescent="0.25"/>
  <sheetData>
    <row r="1" spans="1:6" x14ac:dyDescent="0.25">
      <c r="A1">
        <v>0.87500000000000011</v>
      </c>
      <c r="B1">
        <v>0.125</v>
      </c>
      <c r="C1">
        <v>18.265599999999999</v>
      </c>
      <c r="D1">
        <v>2.6093999999999999</v>
      </c>
      <c r="E1">
        <v>1</v>
      </c>
      <c r="F1">
        <v>1</v>
      </c>
    </row>
    <row r="2" spans="1:6" x14ac:dyDescent="0.25">
      <c r="A2">
        <v>0.87500000000000011</v>
      </c>
      <c r="B2">
        <v>0.625</v>
      </c>
      <c r="C2">
        <v>1</v>
      </c>
      <c r="D2">
        <v>1</v>
      </c>
      <c r="E2">
        <v>1</v>
      </c>
      <c r="F2">
        <v>1</v>
      </c>
    </row>
    <row r="3" spans="1:6" x14ac:dyDescent="0.25">
      <c r="A3">
        <v>0.125</v>
      </c>
      <c r="B3">
        <v>0.375</v>
      </c>
      <c r="C3">
        <v>2.6093999999999999</v>
      </c>
      <c r="D3">
        <v>18.265599999999999</v>
      </c>
      <c r="E3">
        <v>1</v>
      </c>
      <c r="F3">
        <v>1</v>
      </c>
    </row>
    <row r="4" spans="1:6" x14ac:dyDescent="0.25">
      <c r="A4">
        <v>0.87500000000000011</v>
      </c>
      <c r="B4">
        <v>0.625</v>
      </c>
      <c r="C4">
        <v>18.265599999999999</v>
      </c>
      <c r="D4">
        <v>2.6093999999999999</v>
      </c>
      <c r="E4">
        <v>28.671900000000001</v>
      </c>
      <c r="F4">
        <v>17.203099999999999</v>
      </c>
    </row>
    <row r="5" spans="1:6" x14ac:dyDescent="0.25">
      <c r="A5">
        <v>0.625</v>
      </c>
      <c r="B5">
        <v>0.87500000000000011</v>
      </c>
      <c r="C5">
        <v>1</v>
      </c>
      <c r="D5">
        <v>1</v>
      </c>
      <c r="E5">
        <v>1</v>
      </c>
      <c r="F5">
        <v>1</v>
      </c>
    </row>
    <row r="6" spans="1:6" x14ac:dyDescent="0.25">
      <c r="A6">
        <v>0.125</v>
      </c>
      <c r="B6">
        <v>0.625</v>
      </c>
      <c r="C6">
        <v>1</v>
      </c>
      <c r="D6">
        <v>1</v>
      </c>
      <c r="E6">
        <v>28.671900000000001</v>
      </c>
      <c r="F6">
        <v>17.203099999999999</v>
      </c>
    </row>
    <row r="7" spans="1:6" x14ac:dyDescent="0.25">
      <c r="A7">
        <v>0.125</v>
      </c>
      <c r="B7">
        <v>0.625</v>
      </c>
      <c r="C7">
        <v>2.6093999999999999</v>
      </c>
      <c r="D7">
        <v>18.265599999999999</v>
      </c>
      <c r="E7">
        <v>1</v>
      </c>
      <c r="F7">
        <v>1</v>
      </c>
    </row>
    <row r="8" spans="1:6" x14ac:dyDescent="0.25">
      <c r="A8">
        <v>0.625</v>
      </c>
      <c r="B8">
        <v>0.375</v>
      </c>
      <c r="C8">
        <v>28.671900000000001</v>
      </c>
      <c r="D8">
        <v>17.203099999999999</v>
      </c>
      <c r="E8">
        <v>17.203099999999999</v>
      </c>
      <c r="F8">
        <v>28.671900000000001</v>
      </c>
    </row>
    <row r="9" spans="1:6" x14ac:dyDescent="0.25">
      <c r="A9">
        <v>0.625</v>
      </c>
      <c r="B9">
        <v>0.87500000000000011</v>
      </c>
      <c r="C9">
        <v>1</v>
      </c>
      <c r="D9">
        <v>1</v>
      </c>
      <c r="E9">
        <v>18.265599999999999</v>
      </c>
      <c r="F9">
        <v>2.6093999999999999</v>
      </c>
    </row>
    <row r="10" spans="1:6" x14ac:dyDescent="0.25">
      <c r="A10">
        <v>0.375</v>
      </c>
      <c r="B10">
        <v>0.125</v>
      </c>
      <c r="C10">
        <v>1</v>
      </c>
      <c r="D10">
        <v>1</v>
      </c>
      <c r="E10">
        <v>1</v>
      </c>
      <c r="F10">
        <v>1</v>
      </c>
    </row>
    <row r="11" spans="1:6" x14ac:dyDescent="0.25">
      <c r="A11">
        <v>0.87500000000000011</v>
      </c>
      <c r="B11">
        <v>0.375</v>
      </c>
      <c r="C11">
        <v>1</v>
      </c>
      <c r="D11">
        <v>1</v>
      </c>
      <c r="E11">
        <v>17.203099999999999</v>
      </c>
      <c r="F11">
        <v>28.671900000000001</v>
      </c>
    </row>
    <row r="12" spans="1:6" x14ac:dyDescent="0.25">
      <c r="A12">
        <v>0.87500000000000011</v>
      </c>
      <c r="B12">
        <v>0.375</v>
      </c>
      <c r="C12">
        <v>18.265599999999999</v>
      </c>
      <c r="D12">
        <v>2.6093999999999999</v>
      </c>
      <c r="E12">
        <v>1</v>
      </c>
      <c r="F12">
        <v>1</v>
      </c>
    </row>
    <row r="13" spans="1:6" x14ac:dyDescent="0.25">
      <c r="A13">
        <v>0.125</v>
      </c>
      <c r="B13">
        <v>0.625</v>
      </c>
      <c r="C13">
        <v>2.6093999999999999</v>
      </c>
      <c r="D13">
        <v>18.265599999999999</v>
      </c>
      <c r="E13">
        <v>28.671900000000001</v>
      </c>
      <c r="F13">
        <v>17.203099999999999</v>
      </c>
    </row>
    <row r="14" spans="1:6" x14ac:dyDescent="0.25">
      <c r="A14">
        <v>0.625</v>
      </c>
      <c r="B14">
        <v>0.375</v>
      </c>
      <c r="C14">
        <v>1</v>
      </c>
      <c r="D14">
        <v>1</v>
      </c>
      <c r="E14">
        <v>17.203099999999999</v>
      </c>
      <c r="F14">
        <v>28.671900000000001</v>
      </c>
    </row>
    <row r="15" spans="1:6" x14ac:dyDescent="0.25">
      <c r="A15">
        <v>0.625</v>
      </c>
      <c r="B15">
        <v>0.125</v>
      </c>
      <c r="C15">
        <v>28.671900000000001</v>
      </c>
      <c r="D15">
        <v>17.203099999999999</v>
      </c>
      <c r="E15">
        <v>1</v>
      </c>
      <c r="F15">
        <v>1</v>
      </c>
    </row>
    <row r="16" spans="1:6" x14ac:dyDescent="0.25">
      <c r="A16">
        <v>0.625</v>
      </c>
      <c r="B16">
        <v>0.87500000000000011</v>
      </c>
      <c r="C16">
        <v>1</v>
      </c>
      <c r="D16">
        <v>1</v>
      </c>
      <c r="E16">
        <v>1</v>
      </c>
      <c r="F16">
        <v>1</v>
      </c>
    </row>
    <row r="17" spans="1:6" x14ac:dyDescent="0.25">
      <c r="A17">
        <v>0.375</v>
      </c>
      <c r="B17">
        <v>0.87500000000000011</v>
      </c>
      <c r="C17">
        <v>1</v>
      </c>
      <c r="D17">
        <v>1</v>
      </c>
      <c r="E17">
        <v>18.265599999999999</v>
      </c>
      <c r="F17">
        <v>2.6093999999999999</v>
      </c>
    </row>
    <row r="18" spans="1:6" x14ac:dyDescent="0.25">
      <c r="A18">
        <v>0.625</v>
      </c>
      <c r="B18">
        <v>0.87500000000000011</v>
      </c>
      <c r="C18">
        <v>28.671900000000001</v>
      </c>
      <c r="D18">
        <v>17.203099999999999</v>
      </c>
      <c r="E18">
        <v>1</v>
      </c>
      <c r="F18">
        <v>1</v>
      </c>
    </row>
    <row r="19" spans="1:6" x14ac:dyDescent="0.25">
      <c r="A19">
        <v>0.87500000000000011</v>
      </c>
      <c r="B19">
        <v>0.375</v>
      </c>
      <c r="C19">
        <v>18.265599999999999</v>
      </c>
      <c r="D19">
        <v>2.6093999999999999</v>
      </c>
      <c r="E19">
        <v>17.203099999999999</v>
      </c>
      <c r="F19">
        <v>28.671900000000001</v>
      </c>
    </row>
    <row r="20" spans="1:6" x14ac:dyDescent="0.25">
      <c r="A20">
        <v>0.125</v>
      </c>
      <c r="B20">
        <v>0.87500000000000011</v>
      </c>
      <c r="C20">
        <v>2.6093999999999999</v>
      </c>
      <c r="D20">
        <v>18.265599999999999</v>
      </c>
      <c r="E20">
        <v>1</v>
      </c>
      <c r="F20">
        <v>1</v>
      </c>
    </row>
    <row r="21" spans="1:6" x14ac:dyDescent="0.25">
      <c r="A21">
        <v>0.375</v>
      </c>
      <c r="B21">
        <v>0.625</v>
      </c>
      <c r="C21">
        <v>1</v>
      </c>
      <c r="D21">
        <v>1</v>
      </c>
      <c r="E21">
        <v>1</v>
      </c>
      <c r="F21">
        <v>1</v>
      </c>
    </row>
    <row r="22" spans="1:6" x14ac:dyDescent="0.25">
      <c r="A22">
        <v>0.375</v>
      </c>
      <c r="B22">
        <v>0.125</v>
      </c>
      <c r="C22">
        <v>17.203099999999999</v>
      </c>
      <c r="D22">
        <v>28.671900000000001</v>
      </c>
      <c r="E22">
        <v>1</v>
      </c>
      <c r="F22">
        <v>1</v>
      </c>
    </row>
    <row r="23" spans="1:6" x14ac:dyDescent="0.25">
      <c r="A23">
        <v>0.87500000000000011</v>
      </c>
      <c r="B23">
        <v>0.375</v>
      </c>
      <c r="C23">
        <v>18.265599999999999</v>
      </c>
      <c r="D23">
        <v>2.6093999999999999</v>
      </c>
      <c r="E23">
        <v>1</v>
      </c>
      <c r="F23">
        <v>1</v>
      </c>
    </row>
    <row r="24" spans="1:6" x14ac:dyDescent="0.25">
      <c r="A24">
        <v>0.625</v>
      </c>
      <c r="B24">
        <v>0.87500000000000011</v>
      </c>
      <c r="C24">
        <v>28.671900000000001</v>
      </c>
      <c r="D24">
        <v>17.203099999999999</v>
      </c>
      <c r="E24">
        <v>1</v>
      </c>
      <c r="F24">
        <v>1</v>
      </c>
    </row>
    <row r="25" spans="1:6" x14ac:dyDescent="0.25">
      <c r="A25">
        <v>0.87500000000000011</v>
      </c>
      <c r="B25">
        <v>0.375</v>
      </c>
      <c r="C25">
        <v>18.265599999999999</v>
      </c>
      <c r="D25">
        <v>2.6093999999999999</v>
      </c>
      <c r="E25">
        <v>17.203099999999999</v>
      </c>
      <c r="F25">
        <v>28.671900000000001</v>
      </c>
    </row>
    <row r="26" spans="1:6" x14ac:dyDescent="0.25">
      <c r="A26">
        <v>0.625</v>
      </c>
      <c r="B26">
        <v>0.125</v>
      </c>
      <c r="C26">
        <v>1</v>
      </c>
      <c r="D26">
        <v>1</v>
      </c>
      <c r="E26">
        <v>2.6093999999999999</v>
      </c>
      <c r="F26">
        <v>18.265599999999999</v>
      </c>
    </row>
    <row r="27" spans="1:6" x14ac:dyDescent="0.25">
      <c r="A27">
        <v>0.375</v>
      </c>
      <c r="B27">
        <v>0.125</v>
      </c>
      <c r="C27">
        <v>1</v>
      </c>
      <c r="D27">
        <v>1</v>
      </c>
      <c r="E27">
        <v>1</v>
      </c>
      <c r="F27">
        <v>1</v>
      </c>
    </row>
    <row r="28" spans="1:6" x14ac:dyDescent="0.25">
      <c r="A28">
        <v>0.125</v>
      </c>
      <c r="B28">
        <v>0.625</v>
      </c>
      <c r="C28">
        <v>2.6093999999999999</v>
      </c>
      <c r="D28">
        <v>18.265599999999999</v>
      </c>
      <c r="E28">
        <v>28.671900000000001</v>
      </c>
      <c r="F28">
        <v>17.203099999999999</v>
      </c>
    </row>
    <row r="29" spans="1:6" x14ac:dyDescent="0.25">
      <c r="A29">
        <v>0.125</v>
      </c>
      <c r="B29">
        <v>0.87500000000000011</v>
      </c>
      <c r="C29">
        <v>1</v>
      </c>
      <c r="D29">
        <v>1</v>
      </c>
      <c r="E29">
        <v>1</v>
      </c>
      <c r="F29">
        <v>1</v>
      </c>
    </row>
    <row r="30" spans="1:6" x14ac:dyDescent="0.25">
      <c r="A30">
        <v>0.375</v>
      </c>
      <c r="B30">
        <v>0.87500000000000011</v>
      </c>
      <c r="C30">
        <v>17.203099999999999</v>
      </c>
      <c r="D30">
        <v>28.671900000000001</v>
      </c>
      <c r="E30">
        <v>18.265599999999999</v>
      </c>
      <c r="F30">
        <v>2.6093999999999999</v>
      </c>
    </row>
    <row r="31" spans="1:6" x14ac:dyDescent="0.25">
      <c r="A31">
        <v>0.125</v>
      </c>
      <c r="B31">
        <v>0.375</v>
      </c>
      <c r="C31">
        <v>2.6093999999999999</v>
      </c>
      <c r="D31">
        <v>18.265599999999999</v>
      </c>
      <c r="E31">
        <v>1</v>
      </c>
      <c r="F31">
        <v>1</v>
      </c>
    </row>
    <row r="32" spans="1:6" x14ac:dyDescent="0.25">
      <c r="A32">
        <v>0.125</v>
      </c>
      <c r="B32">
        <v>0.625</v>
      </c>
      <c r="C32">
        <v>1</v>
      </c>
      <c r="D32">
        <v>1</v>
      </c>
      <c r="E32">
        <v>1</v>
      </c>
      <c r="F32">
        <v>1</v>
      </c>
    </row>
    <row r="33" spans="1:6" x14ac:dyDescent="0.25">
      <c r="A33">
        <v>0.375</v>
      </c>
      <c r="B33">
        <v>0.125</v>
      </c>
      <c r="C33">
        <v>17.203099999999999</v>
      </c>
      <c r="D33">
        <v>28.671900000000001</v>
      </c>
      <c r="E33">
        <v>2.6093999999999999</v>
      </c>
      <c r="F33">
        <v>18.265599999999999</v>
      </c>
    </row>
    <row r="34" spans="1:6" x14ac:dyDescent="0.25">
      <c r="A34">
        <v>0.87500000000000011</v>
      </c>
      <c r="B34">
        <v>0.625</v>
      </c>
      <c r="C34">
        <v>1</v>
      </c>
      <c r="D34">
        <v>1</v>
      </c>
      <c r="E34">
        <v>28.671900000000001</v>
      </c>
      <c r="F34">
        <v>17.203099999999999</v>
      </c>
    </row>
    <row r="35" spans="1:6" x14ac:dyDescent="0.25">
      <c r="A35">
        <v>0.125</v>
      </c>
      <c r="B35">
        <v>0.375</v>
      </c>
      <c r="C35">
        <v>1</v>
      </c>
      <c r="D35">
        <v>1</v>
      </c>
      <c r="E35">
        <v>1</v>
      </c>
      <c r="F35">
        <v>1</v>
      </c>
    </row>
    <row r="36" spans="1:6" x14ac:dyDescent="0.25">
      <c r="A36">
        <v>0.625</v>
      </c>
      <c r="B36">
        <v>0.125</v>
      </c>
      <c r="C36">
        <v>1</v>
      </c>
      <c r="D36">
        <v>1</v>
      </c>
      <c r="E36">
        <v>2.6093999999999999</v>
      </c>
      <c r="F36">
        <v>18.265599999999999</v>
      </c>
    </row>
    <row r="37" spans="1:6" x14ac:dyDescent="0.25">
      <c r="A37">
        <v>0.375</v>
      </c>
      <c r="B37">
        <v>0.125</v>
      </c>
      <c r="C37">
        <v>17.203099999999999</v>
      </c>
      <c r="D37">
        <v>28.671900000000001</v>
      </c>
      <c r="E37">
        <v>1</v>
      </c>
      <c r="F37">
        <v>1</v>
      </c>
    </row>
    <row r="38" spans="1:6" x14ac:dyDescent="0.25">
      <c r="A38">
        <v>0.87500000000000011</v>
      </c>
      <c r="B38">
        <v>0.125</v>
      </c>
      <c r="C38">
        <v>18.265599999999999</v>
      </c>
      <c r="D38">
        <v>2.6093999999999999</v>
      </c>
      <c r="E38">
        <v>2.6093999999999999</v>
      </c>
      <c r="F38">
        <v>18.265599999999999</v>
      </c>
    </row>
    <row r="39" spans="1:6" x14ac:dyDescent="0.25">
      <c r="A39">
        <v>0.375</v>
      </c>
      <c r="B39">
        <v>0.625</v>
      </c>
      <c r="C39">
        <v>1</v>
      </c>
      <c r="D39">
        <v>1</v>
      </c>
      <c r="E39">
        <v>28.671900000000001</v>
      </c>
      <c r="F39">
        <v>17.203099999999999</v>
      </c>
    </row>
    <row r="40" spans="1:6" x14ac:dyDescent="0.25">
      <c r="A40">
        <v>0.375</v>
      </c>
      <c r="B40">
        <v>0.87500000000000011</v>
      </c>
      <c r="C40">
        <v>17.203099999999999</v>
      </c>
      <c r="D40">
        <v>28.671900000000001</v>
      </c>
      <c r="E40">
        <v>1</v>
      </c>
      <c r="F4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4" workbookViewId="0">
      <selection activeCell="B1" sqref="B1:B40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1</v>
      </c>
    </row>
    <row r="4" spans="1:2" x14ac:dyDescent="0.25">
      <c r="A4">
        <v>28.671900000000001</v>
      </c>
      <c r="B4">
        <v>17.203099999999999</v>
      </c>
    </row>
    <row r="5" spans="1:2" x14ac:dyDescent="0.25">
      <c r="A5">
        <v>1</v>
      </c>
      <c r="B5">
        <v>1</v>
      </c>
    </row>
    <row r="6" spans="1:2" x14ac:dyDescent="0.25">
      <c r="A6">
        <v>28.671900000000001</v>
      </c>
      <c r="B6">
        <v>17.203099999999999</v>
      </c>
    </row>
    <row r="7" spans="1:2" x14ac:dyDescent="0.25">
      <c r="A7">
        <v>1</v>
      </c>
      <c r="B7">
        <v>1</v>
      </c>
    </row>
    <row r="8" spans="1:2" x14ac:dyDescent="0.25">
      <c r="A8">
        <v>17.203099999999999</v>
      </c>
      <c r="B8">
        <v>28.671900000000001</v>
      </c>
    </row>
    <row r="9" spans="1:2" x14ac:dyDescent="0.25">
      <c r="A9">
        <v>18.265599999999999</v>
      </c>
      <c r="B9">
        <v>2.6093999999999999</v>
      </c>
    </row>
    <row r="10" spans="1:2" x14ac:dyDescent="0.25">
      <c r="A10">
        <v>1</v>
      </c>
      <c r="B10">
        <v>1</v>
      </c>
    </row>
    <row r="11" spans="1:2" x14ac:dyDescent="0.25">
      <c r="A11">
        <v>17.203099999999999</v>
      </c>
      <c r="B11">
        <v>28.671900000000001</v>
      </c>
    </row>
    <row r="12" spans="1:2" x14ac:dyDescent="0.25">
      <c r="A12">
        <v>1</v>
      </c>
      <c r="B12">
        <v>1</v>
      </c>
    </row>
    <row r="13" spans="1:2" x14ac:dyDescent="0.25">
      <c r="A13">
        <v>28.671900000000001</v>
      </c>
      <c r="B13">
        <v>17.203099999999999</v>
      </c>
    </row>
    <row r="14" spans="1:2" x14ac:dyDescent="0.25">
      <c r="A14">
        <v>17.203099999999999</v>
      </c>
      <c r="B14">
        <v>28.671900000000001</v>
      </c>
    </row>
    <row r="15" spans="1:2" x14ac:dyDescent="0.25">
      <c r="A15">
        <v>1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18.265599999999999</v>
      </c>
      <c r="B17">
        <v>2.6093999999999999</v>
      </c>
    </row>
    <row r="18" spans="1:2" x14ac:dyDescent="0.25">
      <c r="A18">
        <v>1</v>
      </c>
      <c r="B18">
        <v>1</v>
      </c>
    </row>
    <row r="19" spans="1:2" x14ac:dyDescent="0.25">
      <c r="A19">
        <v>17.203099999999999</v>
      </c>
      <c r="B19">
        <v>28.671900000000001</v>
      </c>
    </row>
    <row r="20" spans="1:2" x14ac:dyDescent="0.25">
      <c r="A20">
        <v>1</v>
      </c>
      <c r="B20">
        <v>1</v>
      </c>
    </row>
    <row r="21" spans="1:2" x14ac:dyDescent="0.25">
      <c r="A21">
        <v>1</v>
      </c>
      <c r="B21">
        <v>1</v>
      </c>
    </row>
    <row r="22" spans="1:2" x14ac:dyDescent="0.25">
      <c r="A22">
        <v>1</v>
      </c>
      <c r="B22">
        <v>1</v>
      </c>
    </row>
    <row r="23" spans="1:2" x14ac:dyDescent="0.25">
      <c r="A23">
        <v>1</v>
      </c>
      <c r="B23">
        <v>1</v>
      </c>
    </row>
    <row r="24" spans="1:2" x14ac:dyDescent="0.25">
      <c r="A24">
        <v>1</v>
      </c>
      <c r="B24">
        <v>1</v>
      </c>
    </row>
    <row r="25" spans="1:2" x14ac:dyDescent="0.25">
      <c r="A25">
        <v>17.203099999999999</v>
      </c>
      <c r="B25">
        <v>28.671900000000001</v>
      </c>
    </row>
    <row r="26" spans="1:2" x14ac:dyDescent="0.25">
      <c r="A26">
        <v>2.6093999999999999</v>
      </c>
      <c r="B26">
        <v>18.265599999999999</v>
      </c>
    </row>
    <row r="27" spans="1:2" x14ac:dyDescent="0.25">
      <c r="A27">
        <v>1</v>
      </c>
      <c r="B27">
        <v>1</v>
      </c>
    </row>
    <row r="28" spans="1:2" x14ac:dyDescent="0.25">
      <c r="A28">
        <v>28.671900000000001</v>
      </c>
      <c r="B28">
        <v>17.203099999999999</v>
      </c>
    </row>
    <row r="29" spans="1:2" x14ac:dyDescent="0.25">
      <c r="A29">
        <v>1</v>
      </c>
      <c r="B29">
        <v>1</v>
      </c>
    </row>
    <row r="30" spans="1:2" x14ac:dyDescent="0.25">
      <c r="A30">
        <v>18.265599999999999</v>
      </c>
      <c r="B30">
        <v>2.6093999999999999</v>
      </c>
    </row>
    <row r="31" spans="1:2" x14ac:dyDescent="0.25">
      <c r="A31">
        <v>1</v>
      </c>
      <c r="B31">
        <v>1</v>
      </c>
    </row>
    <row r="32" spans="1:2" x14ac:dyDescent="0.25">
      <c r="A32">
        <v>1</v>
      </c>
      <c r="B32">
        <v>1</v>
      </c>
    </row>
    <row r="33" spans="1:2" x14ac:dyDescent="0.25">
      <c r="A33">
        <v>2.6093999999999999</v>
      </c>
      <c r="B33">
        <v>18.265599999999999</v>
      </c>
    </row>
    <row r="34" spans="1:2" x14ac:dyDescent="0.25">
      <c r="A34">
        <v>28.671900000000001</v>
      </c>
      <c r="B34">
        <v>17.203099999999999</v>
      </c>
    </row>
    <row r="35" spans="1:2" x14ac:dyDescent="0.25">
      <c r="A35">
        <v>1</v>
      </c>
      <c r="B35">
        <v>1</v>
      </c>
    </row>
    <row r="36" spans="1:2" x14ac:dyDescent="0.25">
      <c r="A36">
        <v>2.6093999999999999</v>
      </c>
      <c r="B36">
        <v>18.265599999999999</v>
      </c>
    </row>
    <row r="37" spans="1:2" x14ac:dyDescent="0.25">
      <c r="A37">
        <v>1</v>
      </c>
      <c r="B37">
        <v>1</v>
      </c>
    </row>
    <row r="38" spans="1:2" x14ac:dyDescent="0.25">
      <c r="A38">
        <v>2.6093999999999999</v>
      </c>
      <c r="B38">
        <v>18.265599999999999</v>
      </c>
    </row>
    <row r="39" spans="1:2" x14ac:dyDescent="0.25">
      <c r="A39">
        <v>28.671900000000001</v>
      </c>
      <c r="B39">
        <v>17.203099999999999</v>
      </c>
    </row>
    <row r="40" spans="1:2" x14ac:dyDescent="0.25">
      <c r="A40">
        <v>1</v>
      </c>
      <c r="B4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topLeftCell="A22" workbookViewId="0">
      <selection activeCell="B1" sqref="B1:B40"/>
    </sheetView>
  </sheetViews>
  <sheetFormatPr defaultRowHeight="15" x14ac:dyDescent="0.25"/>
  <sheetData>
    <row r="1" spans="1:2" x14ac:dyDescent="0.25">
      <c r="A1">
        <v>18.265599999999999</v>
      </c>
      <c r="B1">
        <v>2.6093999999999999</v>
      </c>
    </row>
    <row r="2" spans="1:2" x14ac:dyDescent="0.25">
      <c r="A2">
        <v>1</v>
      </c>
      <c r="B2">
        <v>1</v>
      </c>
    </row>
    <row r="3" spans="1:2" x14ac:dyDescent="0.25">
      <c r="A3">
        <v>2.6093999999999999</v>
      </c>
      <c r="B3">
        <v>18.265599999999999</v>
      </c>
    </row>
    <row r="4" spans="1:2" x14ac:dyDescent="0.25">
      <c r="A4">
        <v>18.265599999999999</v>
      </c>
      <c r="B4">
        <v>2.6093999999999999</v>
      </c>
    </row>
    <row r="5" spans="1:2" x14ac:dyDescent="0.25">
      <c r="A5">
        <v>1</v>
      </c>
      <c r="B5">
        <v>1</v>
      </c>
    </row>
    <row r="6" spans="1:2" x14ac:dyDescent="0.25">
      <c r="A6">
        <v>1</v>
      </c>
      <c r="B6">
        <v>1</v>
      </c>
    </row>
    <row r="7" spans="1:2" x14ac:dyDescent="0.25">
      <c r="A7">
        <v>2.6093999999999999</v>
      </c>
      <c r="B7">
        <v>18.265599999999999</v>
      </c>
    </row>
    <row r="8" spans="1:2" x14ac:dyDescent="0.25">
      <c r="A8">
        <v>28.671900000000001</v>
      </c>
      <c r="B8">
        <v>17.203099999999999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1</v>
      </c>
    </row>
    <row r="11" spans="1:2" x14ac:dyDescent="0.25">
      <c r="A11">
        <v>1</v>
      </c>
      <c r="B11">
        <v>1</v>
      </c>
    </row>
    <row r="12" spans="1:2" x14ac:dyDescent="0.25">
      <c r="A12">
        <v>18.265599999999999</v>
      </c>
      <c r="B12">
        <v>2.6093999999999999</v>
      </c>
    </row>
    <row r="13" spans="1:2" x14ac:dyDescent="0.25">
      <c r="A13">
        <v>2.6093999999999999</v>
      </c>
      <c r="B13">
        <v>18.265599999999999</v>
      </c>
    </row>
    <row r="14" spans="1:2" x14ac:dyDescent="0.25">
      <c r="A14">
        <v>1</v>
      </c>
      <c r="B14">
        <v>1</v>
      </c>
    </row>
    <row r="15" spans="1:2" x14ac:dyDescent="0.25">
      <c r="A15">
        <v>28.671900000000001</v>
      </c>
      <c r="B15">
        <v>17.203099999999999</v>
      </c>
    </row>
    <row r="16" spans="1:2" x14ac:dyDescent="0.25">
      <c r="A16">
        <v>1</v>
      </c>
      <c r="B16">
        <v>1</v>
      </c>
    </row>
    <row r="17" spans="1:2" x14ac:dyDescent="0.25">
      <c r="A17">
        <v>1</v>
      </c>
      <c r="B17">
        <v>1</v>
      </c>
    </row>
    <row r="18" spans="1:2" x14ac:dyDescent="0.25">
      <c r="A18">
        <v>28.671900000000001</v>
      </c>
      <c r="B18">
        <v>17.203099999999999</v>
      </c>
    </row>
    <row r="19" spans="1:2" x14ac:dyDescent="0.25">
      <c r="A19">
        <v>18.265599999999999</v>
      </c>
      <c r="B19">
        <v>2.6093999999999999</v>
      </c>
    </row>
    <row r="20" spans="1:2" x14ac:dyDescent="0.25">
      <c r="A20">
        <v>2.6093999999999999</v>
      </c>
      <c r="B20">
        <v>18.265599999999999</v>
      </c>
    </row>
    <row r="21" spans="1:2" x14ac:dyDescent="0.25">
      <c r="A21">
        <v>1</v>
      </c>
      <c r="B21">
        <v>1</v>
      </c>
    </row>
    <row r="22" spans="1:2" x14ac:dyDescent="0.25">
      <c r="A22">
        <v>17.203099999999999</v>
      </c>
      <c r="B22">
        <v>28.671900000000001</v>
      </c>
    </row>
    <row r="23" spans="1:2" x14ac:dyDescent="0.25">
      <c r="A23">
        <v>18.265599999999999</v>
      </c>
      <c r="B23">
        <v>2.6093999999999999</v>
      </c>
    </row>
    <row r="24" spans="1:2" x14ac:dyDescent="0.25">
      <c r="A24">
        <v>28.671900000000001</v>
      </c>
      <c r="B24">
        <v>17.203099999999999</v>
      </c>
    </row>
    <row r="25" spans="1:2" x14ac:dyDescent="0.25">
      <c r="A25">
        <v>18.265599999999999</v>
      </c>
      <c r="B25">
        <v>2.6093999999999999</v>
      </c>
    </row>
    <row r="26" spans="1:2" x14ac:dyDescent="0.25">
      <c r="A26">
        <v>1</v>
      </c>
      <c r="B26">
        <v>1</v>
      </c>
    </row>
    <row r="27" spans="1:2" x14ac:dyDescent="0.25">
      <c r="A27">
        <v>1</v>
      </c>
      <c r="B27">
        <v>1</v>
      </c>
    </row>
    <row r="28" spans="1:2" x14ac:dyDescent="0.25">
      <c r="A28">
        <v>2.6093999999999999</v>
      </c>
      <c r="B28">
        <v>18.265599999999999</v>
      </c>
    </row>
    <row r="29" spans="1:2" x14ac:dyDescent="0.25">
      <c r="A29">
        <v>1</v>
      </c>
      <c r="B29">
        <v>1</v>
      </c>
    </row>
    <row r="30" spans="1:2" x14ac:dyDescent="0.25">
      <c r="A30">
        <v>17.203099999999999</v>
      </c>
      <c r="B30">
        <v>28.671900000000001</v>
      </c>
    </row>
    <row r="31" spans="1:2" x14ac:dyDescent="0.25">
      <c r="A31">
        <v>2.6093999999999999</v>
      </c>
      <c r="B31">
        <v>18.265599999999999</v>
      </c>
    </row>
    <row r="32" spans="1:2" x14ac:dyDescent="0.25">
      <c r="A32">
        <v>1</v>
      </c>
      <c r="B32">
        <v>1</v>
      </c>
    </row>
    <row r="33" spans="1:2" x14ac:dyDescent="0.25">
      <c r="A33">
        <v>17.203099999999999</v>
      </c>
      <c r="B33">
        <v>28.671900000000001</v>
      </c>
    </row>
    <row r="34" spans="1:2" x14ac:dyDescent="0.25">
      <c r="A34">
        <v>1</v>
      </c>
      <c r="B34">
        <v>1</v>
      </c>
    </row>
    <row r="35" spans="1:2" x14ac:dyDescent="0.25">
      <c r="A35">
        <v>1</v>
      </c>
      <c r="B35">
        <v>1</v>
      </c>
    </row>
    <row r="36" spans="1:2" x14ac:dyDescent="0.25">
      <c r="A36">
        <v>1</v>
      </c>
      <c r="B36">
        <v>1</v>
      </c>
    </row>
    <row r="37" spans="1:2" x14ac:dyDescent="0.25">
      <c r="A37">
        <v>17.203099999999999</v>
      </c>
      <c r="B37">
        <v>28.671900000000001</v>
      </c>
    </row>
    <row r="38" spans="1:2" x14ac:dyDescent="0.25">
      <c r="A38">
        <v>18.265599999999999</v>
      </c>
      <c r="B38">
        <v>2.6093999999999999</v>
      </c>
    </row>
    <row r="39" spans="1:2" x14ac:dyDescent="0.25">
      <c r="A39">
        <v>1</v>
      </c>
      <c r="B39">
        <v>1</v>
      </c>
    </row>
    <row r="40" spans="1:2" x14ac:dyDescent="0.25">
      <c r="A40">
        <v>17.203099999999999</v>
      </c>
      <c r="B40">
        <v>28.671900000000001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C2" sqref="C2"/>
    </sheetView>
  </sheetViews>
  <sheetFormatPr defaultRowHeight="15" x14ac:dyDescent="0.25"/>
  <sheetData>
    <row r="1" spans="1:2" x14ac:dyDescent="0.25">
      <c r="A1">
        <v>18.265599999999999</v>
      </c>
      <c r="B1">
        <v>1</v>
      </c>
    </row>
    <row r="2" spans="1:2" x14ac:dyDescent="0.25">
      <c r="A2">
        <v>1</v>
      </c>
      <c r="B2">
        <v>1</v>
      </c>
    </row>
    <row r="3" spans="1:2" x14ac:dyDescent="0.25">
      <c r="A3">
        <v>2.6093999999999999</v>
      </c>
      <c r="B3">
        <v>1</v>
      </c>
    </row>
    <row r="4" spans="1:2" x14ac:dyDescent="0.25">
      <c r="A4">
        <v>18.265599999999999</v>
      </c>
      <c r="B4">
        <v>28.671900000000001</v>
      </c>
    </row>
    <row r="5" spans="1:2" x14ac:dyDescent="0.25">
      <c r="A5">
        <v>1</v>
      </c>
      <c r="B5">
        <v>1</v>
      </c>
    </row>
    <row r="6" spans="1:2" x14ac:dyDescent="0.25">
      <c r="A6">
        <v>1</v>
      </c>
      <c r="B6">
        <v>28.671900000000001</v>
      </c>
    </row>
    <row r="7" spans="1:2" x14ac:dyDescent="0.25">
      <c r="A7">
        <v>2.6093999999999999</v>
      </c>
      <c r="B7">
        <v>1</v>
      </c>
    </row>
    <row r="8" spans="1:2" x14ac:dyDescent="0.25">
      <c r="A8">
        <v>28.671900000000001</v>
      </c>
      <c r="B8">
        <v>17.203099999999999</v>
      </c>
    </row>
    <row r="9" spans="1:2" x14ac:dyDescent="0.25">
      <c r="A9">
        <v>1</v>
      </c>
      <c r="B9">
        <v>18.265599999999999</v>
      </c>
    </row>
    <row r="10" spans="1:2" x14ac:dyDescent="0.25">
      <c r="A10">
        <v>1</v>
      </c>
      <c r="B10">
        <v>1</v>
      </c>
    </row>
    <row r="11" spans="1:2" x14ac:dyDescent="0.25">
      <c r="A11">
        <v>1</v>
      </c>
      <c r="B11">
        <v>17.203099999999999</v>
      </c>
    </row>
    <row r="12" spans="1:2" x14ac:dyDescent="0.25">
      <c r="A12">
        <v>18.265599999999999</v>
      </c>
      <c r="B12">
        <v>1</v>
      </c>
    </row>
    <row r="13" spans="1:2" x14ac:dyDescent="0.25">
      <c r="A13">
        <v>2.6093999999999999</v>
      </c>
      <c r="B13">
        <v>28.671900000000001</v>
      </c>
    </row>
    <row r="14" spans="1:2" x14ac:dyDescent="0.25">
      <c r="A14">
        <v>1</v>
      </c>
      <c r="B14">
        <v>17.203099999999999</v>
      </c>
    </row>
    <row r="15" spans="1:2" x14ac:dyDescent="0.25">
      <c r="A15">
        <v>28.671900000000001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1</v>
      </c>
      <c r="B17">
        <v>18.265599999999999</v>
      </c>
    </row>
    <row r="18" spans="1:2" x14ac:dyDescent="0.25">
      <c r="A18">
        <v>28.671900000000001</v>
      </c>
      <c r="B18">
        <v>1</v>
      </c>
    </row>
    <row r="19" spans="1:2" x14ac:dyDescent="0.25">
      <c r="A19">
        <v>18.265599999999999</v>
      </c>
      <c r="B19">
        <v>17.203099999999999</v>
      </c>
    </row>
    <row r="20" spans="1:2" x14ac:dyDescent="0.25">
      <c r="A20">
        <v>2.6093999999999999</v>
      </c>
      <c r="B20">
        <v>1</v>
      </c>
    </row>
    <row r="21" spans="1:2" x14ac:dyDescent="0.25">
      <c r="A21">
        <v>1</v>
      </c>
      <c r="B21">
        <v>1</v>
      </c>
    </row>
    <row r="22" spans="1:2" x14ac:dyDescent="0.25">
      <c r="A22">
        <v>17.203099999999999</v>
      </c>
      <c r="B22">
        <v>1</v>
      </c>
    </row>
    <row r="23" spans="1:2" x14ac:dyDescent="0.25">
      <c r="A23">
        <v>18.265599999999999</v>
      </c>
      <c r="B23">
        <v>1</v>
      </c>
    </row>
    <row r="24" spans="1:2" x14ac:dyDescent="0.25">
      <c r="A24">
        <v>28.671900000000001</v>
      </c>
      <c r="B24">
        <v>1</v>
      </c>
    </row>
    <row r="25" spans="1:2" x14ac:dyDescent="0.25">
      <c r="A25">
        <v>18.265599999999999</v>
      </c>
      <c r="B25">
        <v>17.203099999999999</v>
      </c>
    </row>
    <row r="26" spans="1:2" x14ac:dyDescent="0.25">
      <c r="A26">
        <v>1</v>
      </c>
      <c r="B26">
        <v>2.6093999999999999</v>
      </c>
    </row>
    <row r="27" spans="1:2" x14ac:dyDescent="0.25">
      <c r="A27">
        <v>1</v>
      </c>
      <c r="B27">
        <v>1</v>
      </c>
    </row>
    <row r="28" spans="1:2" x14ac:dyDescent="0.25">
      <c r="A28">
        <v>2.6093999999999999</v>
      </c>
      <c r="B28">
        <v>28.671900000000001</v>
      </c>
    </row>
    <row r="29" spans="1:2" x14ac:dyDescent="0.25">
      <c r="A29">
        <v>1</v>
      </c>
      <c r="B29">
        <v>1</v>
      </c>
    </row>
    <row r="30" spans="1:2" x14ac:dyDescent="0.25">
      <c r="A30">
        <v>17.203099999999999</v>
      </c>
      <c r="B30">
        <v>18.265599999999999</v>
      </c>
    </row>
    <row r="31" spans="1:2" x14ac:dyDescent="0.25">
      <c r="A31">
        <v>2.6093999999999999</v>
      </c>
      <c r="B31">
        <v>1</v>
      </c>
    </row>
    <row r="32" spans="1:2" x14ac:dyDescent="0.25">
      <c r="A32">
        <v>1</v>
      </c>
      <c r="B32">
        <v>1</v>
      </c>
    </row>
    <row r="33" spans="1:2" x14ac:dyDescent="0.25">
      <c r="A33">
        <v>17.203099999999999</v>
      </c>
      <c r="B33">
        <v>2.6093999999999999</v>
      </c>
    </row>
    <row r="34" spans="1:2" x14ac:dyDescent="0.25">
      <c r="A34">
        <v>1</v>
      </c>
      <c r="B34">
        <v>28.671900000000001</v>
      </c>
    </row>
    <row r="35" spans="1:2" x14ac:dyDescent="0.25">
      <c r="A35">
        <v>1</v>
      </c>
      <c r="B35">
        <v>1</v>
      </c>
    </row>
    <row r="36" spans="1:2" x14ac:dyDescent="0.25">
      <c r="A36">
        <v>1</v>
      </c>
      <c r="B36">
        <v>2.6093999999999999</v>
      </c>
    </row>
    <row r="37" spans="1:2" x14ac:dyDescent="0.25">
      <c r="A37">
        <v>17.203099999999999</v>
      </c>
      <c r="B37">
        <v>1</v>
      </c>
    </row>
    <row r="38" spans="1:2" x14ac:dyDescent="0.25">
      <c r="A38">
        <v>18.265599999999999</v>
      </c>
      <c r="B38">
        <v>2.6093999999999999</v>
      </c>
    </row>
    <row r="39" spans="1:2" x14ac:dyDescent="0.25">
      <c r="A39">
        <v>1</v>
      </c>
      <c r="B39">
        <v>28.671900000000001</v>
      </c>
    </row>
    <row r="40" spans="1:2" x14ac:dyDescent="0.25">
      <c r="A40">
        <v>17.203099999999999</v>
      </c>
      <c r="B40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C3" sqref="C3"/>
    </sheetView>
  </sheetViews>
  <sheetFormatPr defaultRowHeight="15" x14ac:dyDescent="0.25"/>
  <sheetData>
    <row r="1" spans="1:2" x14ac:dyDescent="0.25">
      <c r="A1">
        <v>2.6093999999999999</v>
      </c>
      <c r="B1">
        <v>1</v>
      </c>
    </row>
    <row r="2" spans="1:2" x14ac:dyDescent="0.25">
      <c r="A2">
        <v>1</v>
      </c>
      <c r="B2">
        <v>1</v>
      </c>
    </row>
    <row r="3" spans="1:2" x14ac:dyDescent="0.25">
      <c r="A3">
        <v>18.265599999999999</v>
      </c>
      <c r="B3">
        <v>1</v>
      </c>
    </row>
    <row r="4" spans="1:2" x14ac:dyDescent="0.25">
      <c r="A4">
        <v>2.6093999999999999</v>
      </c>
      <c r="B4">
        <v>17.203099999999999</v>
      </c>
    </row>
    <row r="5" spans="1:2" x14ac:dyDescent="0.25">
      <c r="A5">
        <v>1</v>
      </c>
      <c r="B5">
        <v>1</v>
      </c>
    </row>
    <row r="6" spans="1:2" x14ac:dyDescent="0.25">
      <c r="A6">
        <v>1</v>
      </c>
      <c r="B6">
        <v>17.203099999999999</v>
      </c>
    </row>
    <row r="7" spans="1:2" x14ac:dyDescent="0.25">
      <c r="A7">
        <v>18.265599999999999</v>
      </c>
      <c r="B7">
        <v>1</v>
      </c>
    </row>
    <row r="8" spans="1:2" x14ac:dyDescent="0.25">
      <c r="A8">
        <v>17.203099999999999</v>
      </c>
      <c r="B8">
        <v>28.671900000000001</v>
      </c>
    </row>
    <row r="9" spans="1:2" x14ac:dyDescent="0.25">
      <c r="A9">
        <v>1</v>
      </c>
      <c r="B9">
        <v>2.6093999999999999</v>
      </c>
    </row>
    <row r="10" spans="1:2" x14ac:dyDescent="0.25">
      <c r="A10">
        <v>1</v>
      </c>
      <c r="B10">
        <v>1</v>
      </c>
    </row>
    <row r="11" spans="1:2" x14ac:dyDescent="0.25">
      <c r="A11">
        <v>1</v>
      </c>
      <c r="B11">
        <v>28.671900000000001</v>
      </c>
    </row>
    <row r="12" spans="1:2" x14ac:dyDescent="0.25">
      <c r="A12">
        <v>2.6093999999999999</v>
      </c>
      <c r="B12">
        <v>1</v>
      </c>
    </row>
    <row r="13" spans="1:2" x14ac:dyDescent="0.25">
      <c r="A13">
        <v>18.265599999999999</v>
      </c>
      <c r="B13">
        <v>17.203099999999999</v>
      </c>
    </row>
    <row r="14" spans="1:2" x14ac:dyDescent="0.25">
      <c r="A14">
        <v>1</v>
      </c>
      <c r="B14">
        <v>28.671900000000001</v>
      </c>
    </row>
    <row r="15" spans="1:2" x14ac:dyDescent="0.25">
      <c r="A15">
        <v>17.203099999999999</v>
      </c>
      <c r="B15">
        <v>1</v>
      </c>
    </row>
    <row r="16" spans="1:2" x14ac:dyDescent="0.25">
      <c r="A16">
        <v>1</v>
      </c>
      <c r="B16">
        <v>1</v>
      </c>
    </row>
    <row r="17" spans="1:2" x14ac:dyDescent="0.25">
      <c r="A17">
        <v>1</v>
      </c>
      <c r="B17">
        <v>2.6093999999999999</v>
      </c>
    </row>
    <row r="18" spans="1:2" x14ac:dyDescent="0.25">
      <c r="A18">
        <v>17.203099999999999</v>
      </c>
      <c r="B18">
        <v>1</v>
      </c>
    </row>
    <row r="19" spans="1:2" x14ac:dyDescent="0.25">
      <c r="A19">
        <v>2.6093999999999999</v>
      </c>
      <c r="B19">
        <v>28.671900000000001</v>
      </c>
    </row>
    <row r="20" spans="1:2" x14ac:dyDescent="0.25">
      <c r="A20">
        <v>18.265599999999999</v>
      </c>
      <c r="B20">
        <v>1</v>
      </c>
    </row>
    <row r="21" spans="1:2" x14ac:dyDescent="0.25">
      <c r="A21">
        <v>1</v>
      </c>
      <c r="B21">
        <v>1</v>
      </c>
    </row>
    <row r="22" spans="1:2" x14ac:dyDescent="0.25">
      <c r="A22">
        <v>28.671900000000001</v>
      </c>
      <c r="B22">
        <v>1</v>
      </c>
    </row>
    <row r="23" spans="1:2" x14ac:dyDescent="0.25">
      <c r="A23">
        <v>2.6093999999999999</v>
      </c>
      <c r="B23">
        <v>1</v>
      </c>
    </row>
    <row r="24" spans="1:2" x14ac:dyDescent="0.25">
      <c r="A24">
        <v>17.203099999999999</v>
      </c>
      <c r="B24">
        <v>1</v>
      </c>
    </row>
    <row r="25" spans="1:2" x14ac:dyDescent="0.25">
      <c r="A25">
        <v>2.6093999999999999</v>
      </c>
      <c r="B25">
        <v>28.671900000000001</v>
      </c>
    </row>
    <row r="26" spans="1:2" x14ac:dyDescent="0.25">
      <c r="A26">
        <v>1</v>
      </c>
      <c r="B26">
        <v>18.265599999999999</v>
      </c>
    </row>
    <row r="27" spans="1:2" x14ac:dyDescent="0.25">
      <c r="A27">
        <v>1</v>
      </c>
      <c r="B27">
        <v>1</v>
      </c>
    </row>
    <row r="28" spans="1:2" x14ac:dyDescent="0.25">
      <c r="A28">
        <v>18.265599999999999</v>
      </c>
      <c r="B28">
        <v>17.203099999999999</v>
      </c>
    </row>
    <row r="29" spans="1:2" x14ac:dyDescent="0.25">
      <c r="A29">
        <v>1</v>
      </c>
      <c r="B29">
        <v>1</v>
      </c>
    </row>
    <row r="30" spans="1:2" x14ac:dyDescent="0.25">
      <c r="A30">
        <v>28.671900000000001</v>
      </c>
      <c r="B30">
        <v>2.6093999999999999</v>
      </c>
    </row>
    <row r="31" spans="1:2" x14ac:dyDescent="0.25">
      <c r="A31">
        <v>18.265599999999999</v>
      </c>
      <c r="B31">
        <v>1</v>
      </c>
    </row>
    <row r="32" spans="1:2" x14ac:dyDescent="0.25">
      <c r="A32">
        <v>1</v>
      </c>
      <c r="B32">
        <v>1</v>
      </c>
    </row>
    <row r="33" spans="1:2" x14ac:dyDescent="0.25">
      <c r="A33">
        <v>28.671900000000001</v>
      </c>
      <c r="B33">
        <v>18.265599999999999</v>
      </c>
    </row>
    <row r="34" spans="1:2" x14ac:dyDescent="0.25">
      <c r="A34">
        <v>1</v>
      </c>
      <c r="B34">
        <v>17.203099999999999</v>
      </c>
    </row>
    <row r="35" spans="1:2" x14ac:dyDescent="0.25">
      <c r="A35">
        <v>1</v>
      </c>
      <c r="B35">
        <v>1</v>
      </c>
    </row>
    <row r="36" spans="1:2" x14ac:dyDescent="0.25">
      <c r="A36">
        <v>1</v>
      </c>
      <c r="B36">
        <v>18.265599999999999</v>
      </c>
    </row>
    <row r="37" spans="1:2" x14ac:dyDescent="0.25">
      <c r="A37">
        <v>28.671900000000001</v>
      </c>
      <c r="B37">
        <v>1</v>
      </c>
    </row>
    <row r="38" spans="1:2" x14ac:dyDescent="0.25">
      <c r="A38">
        <v>2.6093999999999999</v>
      </c>
      <c r="B38">
        <v>18.265599999999999</v>
      </c>
    </row>
    <row r="39" spans="1:2" x14ac:dyDescent="0.25">
      <c r="A39">
        <v>1</v>
      </c>
      <c r="B39">
        <v>17.203099999999999</v>
      </c>
    </row>
    <row r="40" spans="1:2" x14ac:dyDescent="0.25">
      <c r="A40">
        <v>28.671900000000001</v>
      </c>
      <c r="B40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H12" sqref="H12"/>
    </sheetView>
  </sheetViews>
  <sheetFormatPr defaultRowHeight="15" x14ac:dyDescent="0.25"/>
  <cols>
    <col min="2" max="2" width="18" customWidth="1"/>
    <col min="7" max="7" width="14.42578125" customWidth="1"/>
    <col min="8" max="8" width="11.140625" customWidth="1"/>
  </cols>
  <sheetData>
    <row r="1" spans="1:16" x14ac:dyDescent="0.25">
      <c r="B1" t="s">
        <v>13</v>
      </c>
      <c r="C1" t="s">
        <v>1</v>
      </c>
      <c r="O1" t="s">
        <v>7</v>
      </c>
    </row>
    <row r="2" spans="1:16" x14ac:dyDescent="0.25">
      <c r="A2" t="s">
        <v>22</v>
      </c>
      <c r="B2" t="s">
        <v>21</v>
      </c>
      <c r="C2" t="s">
        <v>3</v>
      </c>
      <c r="D2" t="s">
        <v>4</v>
      </c>
      <c r="E2" t="s">
        <v>0</v>
      </c>
      <c r="F2" t="s">
        <v>2</v>
      </c>
      <c r="G2" t="s">
        <v>6</v>
      </c>
      <c r="H2" t="s">
        <v>5</v>
      </c>
      <c r="O2" t="s">
        <v>8</v>
      </c>
    </row>
    <row r="3" spans="1:16" x14ac:dyDescent="0.25">
      <c r="A3">
        <v>0.125</v>
      </c>
      <c r="B3">
        <v>0.15</v>
      </c>
      <c r="C3">
        <v>0.5</v>
      </c>
      <c r="D3">
        <v>8.3333299999999999E-2</v>
      </c>
      <c r="E3">
        <v>1</v>
      </c>
      <c r="F3">
        <v>1</v>
      </c>
      <c r="G3">
        <v>0.1057</v>
      </c>
      <c r="H3">
        <v>100000</v>
      </c>
      <c r="O3" t="s">
        <v>9</v>
      </c>
      <c r="P3" t="s">
        <v>10</v>
      </c>
    </row>
    <row r="4" spans="1:16" x14ac:dyDescent="0.25">
      <c r="A4">
        <v>0.125</v>
      </c>
      <c r="B4">
        <v>0.15</v>
      </c>
      <c r="C4">
        <v>0.125</v>
      </c>
      <c r="D4">
        <v>5.0000000000000001E-3</v>
      </c>
      <c r="E4">
        <v>2.6093999999999999</v>
      </c>
      <c r="F4">
        <v>18.265599999999999</v>
      </c>
      <c r="G4">
        <v>0.37240000000000001</v>
      </c>
      <c r="H4">
        <v>100000</v>
      </c>
      <c r="O4" t="s">
        <v>11</v>
      </c>
      <c r="P4" t="s">
        <v>12</v>
      </c>
    </row>
    <row r="5" spans="1:16" x14ac:dyDescent="0.25">
      <c r="A5">
        <v>0.375</v>
      </c>
      <c r="B5">
        <v>0.45</v>
      </c>
      <c r="C5">
        <v>0.5</v>
      </c>
      <c r="D5">
        <v>8.3333299999999999E-2</v>
      </c>
      <c r="E5">
        <v>1</v>
      </c>
      <c r="F5">
        <v>1</v>
      </c>
      <c r="G5">
        <v>0.17979999999999999</v>
      </c>
      <c r="H5">
        <v>100000</v>
      </c>
    </row>
    <row r="6" spans="1:16" x14ac:dyDescent="0.25">
      <c r="A6">
        <v>0.375</v>
      </c>
      <c r="B6">
        <v>0.45</v>
      </c>
      <c r="C6">
        <v>0.375</v>
      </c>
      <c r="D6">
        <v>5.0000000000000001E-3</v>
      </c>
      <c r="E6">
        <v>17.203099999999999</v>
      </c>
      <c r="F6">
        <v>28.671900000000001</v>
      </c>
      <c r="G6">
        <v>0.46800000000000003</v>
      </c>
      <c r="H6">
        <v>100000</v>
      </c>
    </row>
    <row r="7" spans="1:16" x14ac:dyDescent="0.25">
      <c r="A7">
        <v>0.625</v>
      </c>
      <c r="B7">
        <v>0.75</v>
      </c>
      <c r="C7">
        <v>0.5</v>
      </c>
      <c r="D7">
        <v>8.3333299999999999E-2</v>
      </c>
      <c r="E7">
        <v>1</v>
      </c>
      <c r="F7">
        <v>1</v>
      </c>
      <c r="G7">
        <v>0.17860000000000001</v>
      </c>
      <c r="H7">
        <v>100000</v>
      </c>
    </row>
    <row r="8" spans="1:16" x14ac:dyDescent="0.25">
      <c r="A8">
        <v>0.625</v>
      </c>
      <c r="B8">
        <v>0.75</v>
      </c>
      <c r="C8">
        <v>0.625</v>
      </c>
      <c r="D8">
        <v>5.0000000000000001E-3</v>
      </c>
      <c r="E8">
        <v>28.671900000000001</v>
      </c>
      <c r="F8">
        <v>17.203099999999999</v>
      </c>
      <c r="G8">
        <v>0.47049999999999997</v>
      </c>
      <c r="H8">
        <v>100000</v>
      </c>
    </row>
    <row r="9" spans="1:16" x14ac:dyDescent="0.25">
      <c r="A9">
        <v>0.875</v>
      </c>
      <c r="B9">
        <v>1.05</v>
      </c>
      <c r="C9">
        <v>0.5</v>
      </c>
      <c r="D9">
        <v>8.3333299999999999E-2</v>
      </c>
      <c r="E9">
        <v>1</v>
      </c>
      <c r="F9">
        <v>1</v>
      </c>
      <c r="G9">
        <v>0.1138</v>
      </c>
      <c r="H9">
        <v>100000</v>
      </c>
    </row>
    <row r="10" spans="1:16" x14ac:dyDescent="0.25">
      <c r="A10">
        <v>0.875</v>
      </c>
      <c r="B10">
        <v>1.05</v>
      </c>
      <c r="C10">
        <v>0.875</v>
      </c>
      <c r="D10">
        <v>5.0000000000000001E-3</v>
      </c>
      <c r="E10">
        <v>18.265599999999999</v>
      </c>
      <c r="F10">
        <v>2.6093999999999999</v>
      </c>
      <c r="G10">
        <v>0.39300000000000002</v>
      </c>
      <c r="H10">
        <v>100000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5" workbookViewId="0">
      <selection activeCell="K3" sqref="K3:L42"/>
    </sheetView>
  </sheetViews>
  <sheetFormatPr defaultRowHeight="15" x14ac:dyDescent="0.25"/>
  <sheetData>
    <row r="1" spans="1:12" x14ac:dyDescent="0.25">
      <c r="A1" t="s">
        <v>14</v>
      </c>
    </row>
    <row r="2" spans="1:12" x14ac:dyDescent="0.25">
      <c r="A2" t="s">
        <v>15</v>
      </c>
      <c r="B2" t="s">
        <v>16</v>
      </c>
      <c r="C2" t="s">
        <v>20</v>
      </c>
      <c r="D2" t="s">
        <v>17</v>
      </c>
      <c r="E2" t="s">
        <v>20</v>
      </c>
    </row>
    <row r="3" spans="1:12" x14ac:dyDescent="0.25">
      <c r="A3">
        <v>1</v>
      </c>
      <c r="B3">
        <v>1.05</v>
      </c>
      <c r="C3" t="s">
        <v>18</v>
      </c>
      <c r="D3">
        <v>0.15</v>
      </c>
      <c r="E3" t="s">
        <v>19</v>
      </c>
      <c r="F3">
        <f>B3/1.2</f>
        <v>0.87500000000000011</v>
      </c>
      <c r="G3">
        <f>D3/1.2</f>
        <v>0.125</v>
      </c>
      <c r="H3" t="str">
        <f>IF(F3=G3,"Change now","Good")</f>
        <v>Good</v>
      </c>
      <c r="I3">
        <f>_xlfn.IFS(C3="U",1,AND(C3="P",B3=1.05),'Session Types'!$E$10,AND(C3="P",B3=0.75),'Session Types'!$E$8,AND(C3="P",B3=0.45),'Session Types'!$E$6,AND(C3="P",B3=0.15),'Session Types'!$E$4)</f>
        <v>18.265599999999999</v>
      </c>
      <c r="J3">
        <f>_xlfn.IFS(C3="U",1,AND(C3="P",B3=1.05),'Session Types'!$F$10,AND(C3="P",B3=0.75),'Session Types'!$F$8,AND(C3="P",B3=0.45),'Session Types'!$F$6,AND(C3="P",B3=0.15),'Session Types'!$F$4)</f>
        <v>2.6093999999999999</v>
      </c>
      <c r="K3">
        <f>_xlfn.IFS(E3="U",1,AND(E3="P",D3=1.05),'Session Types'!$E$10,AND(E3="P",D3=0.75),'Session Types'!$E$8,AND(E3="P",D3=0.45),'Session Types'!$E$6,AND(E3="P",D3=0.15),'Session Types'!$E$4)</f>
        <v>1</v>
      </c>
      <c r="L3">
        <f>_xlfn.IFS(E3="U",1,AND(E3="P",D3=1.05),'Session Types'!$F$10,AND(E3="P",D3=0.75),'Session Types'!$F$8,AND(E3="P",D3=0.45),'Session Types'!$F$6,AND(E3="P",D3=0.15),'Session Types'!$F$4)</f>
        <v>1</v>
      </c>
    </row>
    <row r="4" spans="1:12" x14ac:dyDescent="0.25">
      <c r="A4">
        <v>2</v>
      </c>
      <c r="B4">
        <v>1.05</v>
      </c>
      <c r="C4" t="s">
        <v>19</v>
      </c>
      <c r="D4">
        <v>0.75</v>
      </c>
      <c r="E4" t="s">
        <v>19</v>
      </c>
      <c r="F4">
        <f t="shared" ref="F4:F42" si="0">B4/1.2</f>
        <v>0.87500000000000011</v>
      </c>
      <c r="G4">
        <f t="shared" ref="G4:G42" si="1">D4/1.2</f>
        <v>0.625</v>
      </c>
      <c r="H4" t="str">
        <f t="shared" ref="H4:H42" si="2">IF(F4=G4,"Change now","Good")</f>
        <v>Good</v>
      </c>
      <c r="I4">
        <f>_xlfn.IFS(C4="U",1,AND(C4="P",B4=1.05),'Session Types'!$E$10,AND(C4="P",B4=0.75),'Session Types'!$E$8,AND(C4="P",B4=0.45),'Session Types'!$E$6,AND(C4="P",B4=0.15),'Session Types'!$E$4)</f>
        <v>1</v>
      </c>
      <c r="J4">
        <f>_xlfn.IFS(C4="U",1,AND(C4="P",B4=1.05),'Session Types'!$F$10,AND(C4="P",B4=0.75),'Session Types'!$F$8,AND(C4="P",B4=0.45),'Session Types'!$F$6,AND(C4="P",B4=0.15),'Session Types'!$F$4)</f>
        <v>1</v>
      </c>
      <c r="K4">
        <f>_xlfn.IFS(E4="U",1,AND(E4="P",D4=1.05),'Session Types'!$E$10,AND(E4="P",D4=0.75),'Session Types'!$E$8,AND(E4="P",D4=0.45),'Session Types'!$E$6,AND(E4="P",D4=0.15),'Session Types'!$E$4)</f>
        <v>1</v>
      </c>
      <c r="L4">
        <f>_xlfn.IFS(E4="U",1,AND(E4="P",D4=1.05),'Session Types'!$F$10,AND(E4="P",D4=0.75),'Session Types'!$F$8,AND(E4="P",D4=0.45),'Session Types'!$F$6,AND(E4="P",D4=0.15),'Session Types'!$F$4)</f>
        <v>1</v>
      </c>
    </row>
    <row r="5" spans="1:12" x14ac:dyDescent="0.25">
      <c r="A5">
        <v>3</v>
      </c>
      <c r="B5">
        <v>0.15</v>
      </c>
      <c r="C5" t="s">
        <v>18</v>
      </c>
      <c r="D5">
        <v>0.45</v>
      </c>
      <c r="E5" t="s">
        <v>19</v>
      </c>
      <c r="F5">
        <f t="shared" si="0"/>
        <v>0.125</v>
      </c>
      <c r="G5">
        <f t="shared" si="1"/>
        <v>0.375</v>
      </c>
      <c r="H5" t="str">
        <f t="shared" si="2"/>
        <v>Good</v>
      </c>
      <c r="I5">
        <f>_xlfn.IFS(C5="U",1,AND(C5="P",B5=1.05),'Session Types'!$E$10,AND(C5="P",B5=0.75),'Session Types'!$E$8,AND(C5="P",B5=0.45),'Session Types'!$E$6,AND(C5="P",B5=0.15),'Session Types'!$E$4)</f>
        <v>2.6093999999999999</v>
      </c>
      <c r="J5">
        <f>_xlfn.IFS(C5="U",1,AND(C5="P",B5=1.05),'Session Types'!$F$10,AND(C5="P",B5=0.75),'Session Types'!$F$8,AND(C5="P",B5=0.45),'Session Types'!$F$6,AND(C5="P",B5=0.15),'Session Types'!$F$4)</f>
        <v>18.265599999999999</v>
      </c>
      <c r="K5">
        <f>_xlfn.IFS(E5="U",1,AND(E5="P",D5=1.05),'Session Types'!$E$10,AND(E5="P",D5=0.75),'Session Types'!$E$8,AND(E5="P",D5=0.45),'Session Types'!$E$6,AND(E5="P",D5=0.15),'Session Types'!$E$4)</f>
        <v>1</v>
      </c>
      <c r="L5">
        <f>_xlfn.IFS(E5="U",1,AND(E5="P",D5=1.05),'Session Types'!$F$10,AND(E5="P",D5=0.75),'Session Types'!$F$8,AND(E5="P",D5=0.45),'Session Types'!$F$6,AND(E5="P",D5=0.15),'Session Types'!$F$4)</f>
        <v>1</v>
      </c>
    </row>
    <row r="6" spans="1:12" x14ac:dyDescent="0.25">
      <c r="A6">
        <v>4</v>
      </c>
      <c r="B6">
        <v>1.05</v>
      </c>
      <c r="C6" t="s">
        <v>18</v>
      </c>
      <c r="D6">
        <v>0.75</v>
      </c>
      <c r="E6" t="s">
        <v>18</v>
      </c>
      <c r="F6">
        <f t="shared" si="0"/>
        <v>0.87500000000000011</v>
      </c>
      <c r="G6">
        <f t="shared" si="1"/>
        <v>0.625</v>
      </c>
      <c r="H6" t="str">
        <f t="shared" si="2"/>
        <v>Good</v>
      </c>
      <c r="I6">
        <f>_xlfn.IFS(C6="U",1,AND(C6="P",B6=1.05),'Session Types'!$E$10,AND(C6="P",B6=0.75),'Session Types'!$E$8,AND(C6="P",B6=0.45),'Session Types'!$E$6,AND(C6="P",B6=0.15),'Session Types'!$E$4)</f>
        <v>18.265599999999999</v>
      </c>
      <c r="J6">
        <f>_xlfn.IFS(C6="U",1,AND(C6="P",B6=1.05),'Session Types'!$F$10,AND(C6="P",B6=0.75),'Session Types'!$F$8,AND(C6="P",B6=0.45),'Session Types'!$F$6,AND(C6="P",B6=0.15),'Session Types'!$F$4)</f>
        <v>2.6093999999999999</v>
      </c>
      <c r="K6">
        <f>_xlfn.IFS(E6="U",1,AND(E6="P",D6=1.05),'Session Types'!$E$10,AND(E6="P",D6=0.75),'Session Types'!$E$8,AND(E6="P",D6=0.45),'Session Types'!$E$6,AND(E6="P",D6=0.15),'Session Types'!$E$4)</f>
        <v>28.671900000000001</v>
      </c>
      <c r="L6">
        <f>_xlfn.IFS(E6="U",1,AND(E6="P",D6=1.05),'Session Types'!$F$10,AND(E6="P",D6=0.75),'Session Types'!$F$8,AND(E6="P",D6=0.45),'Session Types'!$F$6,AND(E6="P",D6=0.15),'Session Types'!$F$4)</f>
        <v>17.203099999999999</v>
      </c>
    </row>
    <row r="7" spans="1:12" x14ac:dyDescent="0.25">
      <c r="A7">
        <v>5</v>
      </c>
      <c r="B7">
        <v>0.75</v>
      </c>
      <c r="C7" t="s">
        <v>19</v>
      </c>
      <c r="D7">
        <v>1.05</v>
      </c>
      <c r="E7" t="s">
        <v>19</v>
      </c>
      <c r="F7">
        <f t="shared" si="0"/>
        <v>0.625</v>
      </c>
      <c r="G7">
        <f t="shared" si="1"/>
        <v>0.87500000000000011</v>
      </c>
      <c r="H7" t="str">
        <f t="shared" si="2"/>
        <v>Good</v>
      </c>
      <c r="I7">
        <f>_xlfn.IFS(C7="U",1,AND(C7="P",B7=1.05),'Session Types'!$E$10,AND(C7="P",B7=0.75),'Session Types'!$E$8,AND(C7="P",B7=0.45),'Session Types'!$E$6,AND(C7="P",B7=0.15),'Session Types'!$E$4)</f>
        <v>1</v>
      </c>
      <c r="J7">
        <f>_xlfn.IFS(C7="U",1,AND(C7="P",B7=1.05),'Session Types'!$F$10,AND(C7="P",B7=0.75),'Session Types'!$F$8,AND(C7="P",B7=0.45),'Session Types'!$F$6,AND(C7="P",B7=0.15),'Session Types'!$F$4)</f>
        <v>1</v>
      </c>
      <c r="K7">
        <f>_xlfn.IFS(E7="U",1,AND(E7="P",D7=1.05),'Session Types'!$E$10,AND(E7="P",D7=0.75),'Session Types'!$E$8,AND(E7="P",D7=0.45),'Session Types'!$E$6,AND(E7="P",D7=0.15),'Session Types'!$E$4)</f>
        <v>1</v>
      </c>
      <c r="L7">
        <f>_xlfn.IFS(E7="U",1,AND(E7="P",D7=1.05),'Session Types'!$F$10,AND(E7="P",D7=0.75),'Session Types'!$F$8,AND(E7="P",D7=0.45),'Session Types'!$F$6,AND(E7="P",D7=0.15),'Session Types'!$F$4)</f>
        <v>1</v>
      </c>
    </row>
    <row r="8" spans="1:12" x14ac:dyDescent="0.25">
      <c r="A8">
        <v>6</v>
      </c>
      <c r="B8">
        <v>0.15</v>
      </c>
      <c r="C8" t="s">
        <v>19</v>
      </c>
      <c r="D8">
        <v>0.75</v>
      </c>
      <c r="E8" t="s">
        <v>18</v>
      </c>
      <c r="F8">
        <f t="shared" si="0"/>
        <v>0.125</v>
      </c>
      <c r="G8">
        <f t="shared" si="1"/>
        <v>0.625</v>
      </c>
      <c r="H8" t="str">
        <f t="shared" si="2"/>
        <v>Good</v>
      </c>
      <c r="I8">
        <f>_xlfn.IFS(C8="U",1,AND(C8="P",B8=1.05),'Session Types'!$E$10,AND(C8="P",B8=0.75),'Session Types'!$E$8,AND(C8="P",B8=0.45),'Session Types'!$E$6,AND(C8="P",B8=0.15),'Session Types'!$E$4)</f>
        <v>1</v>
      </c>
      <c r="J8">
        <f>_xlfn.IFS(C8="U",1,AND(C8="P",B8=1.05),'Session Types'!$F$10,AND(C8="P",B8=0.75),'Session Types'!$F$8,AND(C8="P",B8=0.45),'Session Types'!$F$6,AND(C8="P",B8=0.15),'Session Types'!$F$4)</f>
        <v>1</v>
      </c>
      <c r="K8">
        <f>_xlfn.IFS(E8="U",1,AND(E8="P",D8=1.05),'Session Types'!$E$10,AND(E8="P",D8=0.75),'Session Types'!$E$8,AND(E8="P",D8=0.45),'Session Types'!$E$6,AND(E8="P",D8=0.15),'Session Types'!$E$4)</f>
        <v>28.671900000000001</v>
      </c>
      <c r="L8">
        <f>_xlfn.IFS(E8="U",1,AND(E8="P",D8=1.05),'Session Types'!$F$10,AND(E8="P",D8=0.75),'Session Types'!$F$8,AND(E8="P",D8=0.45),'Session Types'!$F$6,AND(E8="P",D8=0.15),'Session Types'!$F$4)</f>
        <v>17.203099999999999</v>
      </c>
    </row>
    <row r="9" spans="1:12" x14ac:dyDescent="0.25">
      <c r="A9">
        <v>7</v>
      </c>
      <c r="B9">
        <v>0.15</v>
      </c>
      <c r="C9" t="s">
        <v>18</v>
      </c>
      <c r="D9">
        <v>0.75</v>
      </c>
      <c r="E9" t="s">
        <v>19</v>
      </c>
      <c r="F9">
        <f t="shared" si="0"/>
        <v>0.125</v>
      </c>
      <c r="G9">
        <f t="shared" si="1"/>
        <v>0.625</v>
      </c>
      <c r="H9" t="str">
        <f t="shared" si="2"/>
        <v>Good</v>
      </c>
      <c r="I9">
        <f>_xlfn.IFS(C9="U",1,AND(C9="P",B9=1.05),'Session Types'!$E$10,AND(C9="P",B9=0.75),'Session Types'!$E$8,AND(C9="P",B9=0.45),'Session Types'!$E$6,AND(C9="P",B9=0.15),'Session Types'!$E$4)</f>
        <v>2.6093999999999999</v>
      </c>
      <c r="J9">
        <f>_xlfn.IFS(C9="U",1,AND(C9="P",B9=1.05),'Session Types'!$F$10,AND(C9="P",B9=0.75),'Session Types'!$F$8,AND(C9="P",B9=0.45),'Session Types'!$F$6,AND(C9="P",B9=0.15),'Session Types'!$F$4)</f>
        <v>18.265599999999999</v>
      </c>
      <c r="K9">
        <f>_xlfn.IFS(E9="U",1,AND(E9="P",D9=1.05),'Session Types'!$E$10,AND(E9="P",D9=0.75),'Session Types'!$E$8,AND(E9="P",D9=0.45),'Session Types'!$E$6,AND(E9="P",D9=0.15),'Session Types'!$E$4)</f>
        <v>1</v>
      </c>
      <c r="L9">
        <f>_xlfn.IFS(E9="U",1,AND(E9="P",D9=1.05),'Session Types'!$F$10,AND(E9="P",D9=0.75),'Session Types'!$F$8,AND(E9="P",D9=0.45),'Session Types'!$F$6,AND(E9="P",D9=0.15),'Session Types'!$F$4)</f>
        <v>1</v>
      </c>
    </row>
    <row r="10" spans="1:12" x14ac:dyDescent="0.25">
      <c r="A10">
        <v>8</v>
      </c>
      <c r="B10">
        <v>0.75</v>
      </c>
      <c r="C10" t="s">
        <v>18</v>
      </c>
      <c r="D10">
        <v>0.45</v>
      </c>
      <c r="E10" t="s">
        <v>18</v>
      </c>
      <c r="F10">
        <f t="shared" si="0"/>
        <v>0.625</v>
      </c>
      <c r="G10">
        <f t="shared" si="1"/>
        <v>0.375</v>
      </c>
      <c r="H10" t="str">
        <f t="shared" si="2"/>
        <v>Good</v>
      </c>
      <c r="I10">
        <f>_xlfn.IFS(C10="U",1,AND(C10="P",B10=1.05),'Session Types'!$E$10,AND(C10="P",B10=0.75),'Session Types'!$E$8,AND(C10="P",B10=0.45),'Session Types'!$E$6,AND(C10="P",B10=0.15),'Session Types'!$E$4)</f>
        <v>28.671900000000001</v>
      </c>
      <c r="J10">
        <f>_xlfn.IFS(C10="U",1,AND(C10="P",B10=1.05),'Session Types'!$F$10,AND(C10="P",B10=0.75),'Session Types'!$F$8,AND(C10="P",B10=0.45),'Session Types'!$F$6,AND(C10="P",B10=0.15),'Session Types'!$F$4)</f>
        <v>17.203099999999999</v>
      </c>
      <c r="K10">
        <f>_xlfn.IFS(E10="U",1,AND(E10="P",D10=1.05),'Session Types'!$E$10,AND(E10="P",D10=0.75),'Session Types'!$E$8,AND(E10="P",D10=0.45),'Session Types'!$E$6,AND(E10="P",D10=0.15),'Session Types'!$E$4)</f>
        <v>17.203099999999999</v>
      </c>
      <c r="L10">
        <f>_xlfn.IFS(E10="U",1,AND(E10="P",D10=1.05),'Session Types'!$F$10,AND(E10="P",D10=0.75),'Session Types'!$F$8,AND(E10="P",D10=0.45),'Session Types'!$F$6,AND(E10="P",D10=0.15),'Session Types'!$F$4)</f>
        <v>28.671900000000001</v>
      </c>
    </row>
    <row r="11" spans="1:12" x14ac:dyDescent="0.25">
      <c r="A11">
        <v>9</v>
      </c>
      <c r="B11">
        <v>0.75</v>
      </c>
      <c r="C11" t="s">
        <v>19</v>
      </c>
      <c r="D11">
        <v>1.05</v>
      </c>
      <c r="E11" t="s">
        <v>18</v>
      </c>
      <c r="F11">
        <f t="shared" si="0"/>
        <v>0.625</v>
      </c>
      <c r="G11">
        <f t="shared" si="1"/>
        <v>0.87500000000000011</v>
      </c>
      <c r="H11" t="str">
        <f t="shared" si="2"/>
        <v>Good</v>
      </c>
      <c r="I11">
        <f>_xlfn.IFS(C11="U",1,AND(C11="P",B11=1.05),'Session Types'!$E$10,AND(C11="P",B11=0.75),'Session Types'!$E$8,AND(C11="P",B11=0.45),'Session Types'!$E$6,AND(C11="P",B11=0.15),'Session Types'!$E$4)</f>
        <v>1</v>
      </c>
      <c r="J11">
        <f>_xlfn.IFS(C11="U",1,AND(C11="P",B11=1.05),'Session Types'!$F$10,AND(C11="P",B11=0.75),'Session Types'!$F$8,AND(C11="P",B11=0.45),'Session Types'!$F$6,AND(C11="P",B11=0.15),'Session Types'!$F$4)</f>
        <v>1</v>
      </c>
      <c r="K11">
        <f>_xlfn.IFS(E11="U",1,AND(E11="P",D11=1.05),'Session Types'!$E$10,AND(E11="P",D11=0.75),'Session Types'!$E$8,AND(E11="P",D11=0.45),'Session Types'!$E$6,AND(E11="P",D11=0.15),'Session Types'!$E$4)</f>
        <v>18.265599999999999</v>
      </c>
      <c r="L11">
        <f>_xlfn.IFS(E11="U",1,AND(E11="P",D11=1.05),'Session Types'!$F$10,AND(E11="P",D11=0.75),'Session Types'!$F$8,AND(E11="P",D11=0.45),'Session Types'!$F$6,AND(E11="P",D11=0.15),'Session Types'!$F$4)</f>
        <v>2.6093999999999999</v>
      </c>
    </row>
    <row r="12" spans="1:12" x14ac:dyDescent="0.25">
      <c r="A12">
        <v>10</v>
      </c>
      <c r="B12">
        <v>0.45</v>
      </c>
      <c r="C12" t="s">
        <v>19</v>
      </c>
      <c r="D12">
        <v>0.15</v>
      </c>
      <c r="E12" t="s">
        <v>19</v>
      </c>
      <c r="F12">
        <f t="shared" si="0"/>
        <v>0.375</v>
      </c>
      <c r="G12">
        <f t="shared" si="1"/>
        <v>0.125</v>
      </c>
      <c r="H12" t="str">
        <f t="shared" si="2"/>
        <v>Good</v>
      </c>
      <c r="I12">
        <f>_xlfn.IFS(C12="U",1,AND(C12="P",B12=1.05),'Session Types'!$E$10,AND(C12="P",B12=0.75),'Session Types'!$E$8,AND(C12="P",B12=0.45),'Session Types'!$E$6,AND(C12="P",B12=0.15),'Session Types'!$E$4)</f>
        <v>1</v>
      </c>
      <c r="J12">
        <f>_xlfn.IFS(C12="U",1,AND(C12="P",B12=1.05),'Session Types'!$F$10,AND(C12="P",B12=0.75),'Session Types'!$F$8,AND(C12="P",B12=0.45),'Session Types'!$F$6,AND(C12="P",B12=0.15),'Session Types'!$F$4)</f>
        <v>1</v>
      </c>
      <c r="K12">
        <f>_xlfn.IFS(E12="U",1,AND(E12="P",D12=1.05),'Session Types'!$E$10,AND(E12="P",D12=0.75),'Session Types'!$E$8,AND(E12="P",D12=0.45),'Session Types'!$E$6,AND(E12="P",D12=0.15),'Session Types'!$E$4)</f>
        <v>1</v>
      </c>
      <c r="L12">
        <f>_xlfn.IFS(E12="U",1,AND(E12="P",D12=1.05),'Session Types'!$F$10,AND(E12="P",D12=0.75),'Session Types'!$F$8,AND(E12="P",D12=0.45),'Session Types'!$F$6,AND(E12="P",D12=0.15),'Session Types'!$F$4)</f>
        <v>1</v>
      </c>
    </row>
    <row r="13" spans="1:12" x14ac:dyDescent="0.25">
      <c r="A13">
        <v>11</v>
      </c>
      <c r="B13">
        <v>1.05</v>
      </c>
      <c r="C13" t="s">
        <v>19</v>
      </c>
      <c r="D13">
        <v>0.45</v>
      </c>
      <c r="E13" t="s">
        <v>18</v>
      </c>
      <c r="F13">
        <f t="shared" si="0"/>
        <v>0.87500000000000011</v>
      </c>
      <c r="G13">
        <f t="shared" si="1"/>
        <v>0.375</v>
      </c>
      <c r="H13" t="str">
        <f t="shared" si="2"/>
        <v>Good</v>
      </c>
      <c r="I13">
        <f>_xlfn.IFS(C13="U",1,AND(C13="P",B13=1.05),'Session Types'!$E$10,AND(C13="P",B13=0.75),'Session Types'!$E$8,AND(C13="P",B13=0.45),'Session Types'!$E$6,AND(C13="P",B13=0.15),'Session Types'!$E$4)</f>
        <v>1</v>
      </c>
      <c r="J13">
        <f>_xlfn.IFS(C13="U",1,AND(C13="P",B13=1.05),'Session Types'!$F$10,AND(C13="P",B13=0.75),'Session Types'!$F$8,AND(C13="P",B13=0.45),'Session Types'!$F$6,AND(C13="P",B13=0.15),'Session Types'!$F$4)</f>
        <v>1</v>
      </c>
      <c r="K13">
        <f>_xlfn.IFS(E13="U",1,AND(E13="P",D13=1.05),'Session Types'!$E$10,AND(E13="P",D13=0.75),'Session Types'!$E$8,AND(E13="P",D13=0.45),'Session Types'!$E$6,AND(E13="P",D13=0.15),'Session Types'!$E$4)</f>
        <v>17.203099999999999</v>
      </c>
      <c r="L13">
        <f>_xlfn.IFS(E13="U",1,AND(E13="P",D13=1.05),'Session Types'!$F$10,AND(E13="P",D13=0.75),'Session Types'!$F$8,AND(E13="P",D13=0.45),'Session Types'!$F$6,AND(E13="P",D13=0.15),'Session Types'!$F$4)</f>
        <v>28.671900000000001</v>
      </c>
    </row>
    <row r="14" spans="1:12" x14ac:dyDescent="0.25">
      <c r="A14">
        <v>12</v>
      </c>
      <c r="B14">
        <v>1.05</v>
      </c>
      <c r="C14" t="s">
        <v>18</v>
      </c>
      <c r="D14">
        <v>0.45</v>
      </c>
      <c r="E14" t="s">
        <v>19</v>
      </c>
      <c r="F14">
        <f t="shared" si="0"/>
        <v>0.87500000000000011</v>
      </c>
      <c r="G14">
        <f t="shared" si="1"/>
        <v>0.375</v>
      </c>
      <c r="H14" t="str">
        <f t="shared" si="2"/>
        <v>Good</v>
      </c>
      <c r="I14">
        <f>_xlfn.IFS(C14="U",1,AND(C14="P",B14=1.05),'Session Types'!$E$10,AND(C14="P",B14=0.75),'Session Types'!$E$8,AND(C14="P",B14=0.45),'Session Types'!$E$6,AND(C14="P",B14=0.15),'Session Types'!$E$4)</f>
        <v>18.265599999999999</v>
      </c>
      <c r="J14">
        <f>_xlfn.IFS(C14="U",1,AND(C14="P",B14=1.05),'Session Types'!$F$10,AND(C14="P",B14=0.75),'Session Types'!$F$8,AND(C14="P",B14=0.45),'Session Types'!$F$6,AND(C14="P",B14=0.15),'Session Types'!$F$4)</f>
        <v>2.6093999999999999</v>
      </c>
      <c r="K14">
        <f>_xlfn.IFS(E14="U",1,AND(E14="P",D14=1.05),'Session Types'!$E$10,AND(E14="P",D14=0.75),'Session Types'!$E$8,AND(E14="P",D14=0.45),'Session Types'!$E$6,AND(E14="P",D14=0.15),'Session Types'!$E$4)</f>
        <v>1</v>
      </c>
      <c r="L14">
        <f>_xlfn.IFS(E14="U",1,AND(E14="P",D14=1.05),'Session Types'!$F$10,AND(E14="P",D14=0.75),'Session Types'!$F$8,AND(E14="P",D14=0.45),'Session Types'!$F$6,AND(E14="P",D14=0.15),'Session Types'!$F$4)</f>
        <v>1</v>
      </c>
    </row>
    <row r="15" spans="1:12" x14ac:dyDescent="0.25">
      <c r="A15">
        <v>13</v>
      </c>
      <c r="B15">
        <v>0.15</v>
      </c>
      <c r="C15" t="s">
        <v>18</v>
      </c>
      <c r="D15">
        <v>0.75</v>
      </c>
      <c r="E15" t="s">
        <v>18</v>
      </c>
      <c r="F15">
        <f t="shared" si="0"/>
        <v>0.125</v>
      </c>
      <c r="G15">
        <f t="shared" si="1"/>
        <v>0.625</v>
      </c>
      <c r="H15" t="str">
        <f t="shared" si="2"/>
        <v>Good</v>
      </c>
      <c r="I15">
        <f>_xlfn.IFS(C15="U",1,AND(C15="P",B15=1.05),'Session Types'!$E$10,AND(C15="P",B15=0.75),'Session Types'!$E$8,AND(C15="P",B15=0.45),'Session Types'!$E$6,AND(C15="P",B15=0.15),'Session Types'!$E$4)</f>
        <v>2.6093999999999999</v>
      </c>
      <c r="J15">
        <f>_xlfn.IFS(C15="U",1,AND(C15="P",B15=1.05),'Session Types'!$F$10,AND(C15="P",B15=0.75),'Session Types'!$F$8,AND(C15="P",B15=0.45),'Session Types'!$F$6,AND(C15="P",B15=0.15),'Session Types'!$F$4)</f>
        <v>18.265599999999999</v>
      </c>
      <c r="K15">
        <f>_xlfn.IFS(E15="U",1,AND(E15="P",D15=1.05),'Session Types'!$E$10,AND(E15="P",D15=0.75),'Session Types'!$E$8,AND(E15="P",D15=0.45),'Session Types'!$E$6,AND(E15="P",D15=0.15),'Session Types'!$E$4)</f>
        <v>28.671900000000001</v>
      </c>
      <c r="L15">
        <f>_xlfn.IFS(E15="U",1,AND(E15="P",D15=1.05),'Session Types'!$F$10,AND(E15="P",D15=0.75),'Session Types'!$F$8,AND(E15="P",D15=0.45),'Session Types'!$F$6,AND(E15="P",D15=0.15),'Session Types'!$F$4)</f>
        <v>17.203099999999999</v>
      </c>
    </row>
    <row r="16" spans="1:12" x14ac:dyDescent="0.25">
      <c r="A16">
        <v>14</v>
      </c>
      <c r="B16">
        <v>0.75</v>
      </c>
      <c r="C16" t="s">
        <v>19</v>
      </c>
      <c r="D16">
        <v>0.45</v>
      </c>
      <c r="E16" t="s">
        <v>18</v>
      </c>
      <c r="F16">
        <f t="shared" si="0"/>
        <v>0.625</v>
      </c>
      <c r="G16">
        <f t="shared" si="1"/>
        <v>0.375</v>
      </c>
      <c r="H16" t="str">
        <f t="shared" si="2"/>
        <v>Good</v>
      </c>
      <c r="I16">
        <f>_xlfn.IFS(C16="U",1,AND(C16="P",B16=1.05),'Session Types'!$E$10,AND(C16="P",B16=0.75),'Session Types'!$E$8,AND(C16="P",B16=0.45),'Session Types'!$E$6,AND(C16="P",B16=0.15),'Session Types'!$E$4)</f>
        <v>1</v>
      </c>
      <c r="J16">
        <f>_xlfn.IFS(C16="U",1,AND(C16="P",B16=1.05),'Session Types'!$F$10,AND(C16="P",B16=0.75),'Session Types'!$F$8,AND(C16="P",B16=0.45),'Session Types'!$F$6,AND(C16="P",B16=0.15),'Session Types'!$F$4)</f>
        <v>1</v>
      </c>
      <c r="K16">
        <f>_xlfn.IFS(E16="U",1,AND(E16="P",D16=1.05),'Session Types'!$E$10,AND(E16="P",D16=0.75),'Session Types'!$E$8,AND(E16="P",D16=0.45),'Session Types'!$E$6,AND(E16="P",D16=0.15),'Session Types'!$E$4)</f>
        <v>17.203099999999999</v>
      </c>
      <c r="L16">
        <f>_xlfn.IFS(E16="U",1,AND(E16="P",D16=1.05),'Session Types'!$F$10,AND(E16="P",D16=0.75),'Session Types'!$F$8,AND(E16="P",D16=0.45),'Session Types'!$F$6,AND(E16="P",D16=0.15),'Session Types'!$F$4)</f>
        <v>28.671900000000001</v>
      </c>
    </row>
    <row r="17" spans="1:12" x14ac:dyDescent="0.25">
      <c r="A17">
        <v>15</v>
      </c>
      <c r="B17">
        <v>0.75</v>
      </c>
      <c r="C17" t="s">
        <v>18</v>
      </c>
      <c r="D17">
        <v>0.15</v>
      </c>
      <c r="E17" t="s">
        <v>19</v>
      </c>
      <c r="F17">
        <f t="shared" si="0"/>
        <v>0.625</v>
      </c>
      <c r="G17">
        <f t="shared" si="1"/>
        <v>0.125</v>
      </c>
      <c r="H17" t="str">
        <f t="shared" si="2"/>
        <v>Good</v>
      </c>
      <c r="I17">
        <f>_xlfn.IFS(C17="U",1,AND(C17="P",B17=1.05),'Session Types'!$E$10,AND(C17="P",B17=0.75),'Session Types'!$E$8,AND(C17="P",B17=0.45),'Session Types'!$E$6,AND(C17="P",B17=0.15),'Session Types'!$E$4)</f>
        <v>28.671900000000001</v>
      </c>
      <c r="J17">
        <f>_xlfn.IFS(C17="U",1,AND(C17="P",B17=1.05),'Session Types'!$F$10,AND(C17="P",B17=0.75),'Session Types'!$F$8,AND(C17="P",B17=0.45),'Session Types'!$F$6,AND(C17="P",B17=0.15),'Session Types'!$F$4)</f>
        <v>17.203099999999999</v>
      </c>
      <c r="K17">
        <f>_xlfn.IFS(E17="U",1,AND(E17="P",D17=1.05),'Session Types'!$E$10,AND(E17="P",D17=0.75),'Session Types'!$E$8,AND(E17="P",D17=0.45),'Session Types'!$E$6,AND(E17="P",D17=0.15),'Session Types'!$E$4)</f>
        <v>1</v>
      </c>
      <c r="L17">
        <f>_xlfn.IFS(E17="U",1,AND(E17="P",D17=1.05),'Session Types'!$F$10,AND(E17="P",D17=0.75),'Session Types'!$F$8,AND(E17="P",D17=0.45),'Session Types'!$F$6,AND(E17="P",D17=0.15),'Session Types'!$F$4)</f>
        <v>1</v>
      </c>
    </row>
    <row r="18" spans="1:12" x14ac:dyDescent="0.25">
      <c r="A18">
        <v>16</v>
      </c>
      <c r="B18">
        <v>0.75</v>
      </c>
      <c r="C18" t="s">
        <v>19</v>
      </c>
      <c r="D18">
        <v>1.05</v>
      </c>
      <c r="E18" t="s">
        <v>19</v>
      </c>
      <c r="F18">
        <f t="shared" si="0"/>
        <v>0.625</v>
      </c>
      <c r="G18">
        <f t="shared" si="1"/>
        <v>0.87500000000000011</v>
      </c>
      <c r="H18" t="str">
        <f t="shared" si="2"/>
        <v>Good</v>
      </c>
      <c r="I18">
        <f>_xlfn.IFS(C18="U",1,AND(C18="P",B18=1.05),'Session Types'!$E$10,AND(C18="P",B18=0.75),'Session Types'!$E$8,AND(C18="P",B18=0.45),'Session Types'!$E$6,AND(C18="P",B18=0.15),'Session Types'!$E$4)</f>
        <v>1</v>
      </c>
      <c r="J18">
        <f>_xlfn.IFS(C18="U",1,AND(C18="P",B18=1.05),'Session Types'!$F$10,AND(C18="P",B18=0.75),'Session Types'!$F$8,AND(C18="P",B18=0.45),'Session Types'!$F$6,AND(C18="P",B18=0.15),'Session Types'!$F$4)</f>
        <v>1</v>
      </c>
      <c r="K18">
        <f>_xlfn.IFS(E18="U",1,AND(E18="P",D18=1.05),'Session Types'!$E$10,AND(E18="P",D18=0.75),'Session Types'!$E$8,AND(E18="P",D18=0.45),'Session Types'!$E$6,AND(E18="P",D18=0.15),'Session Types'!$E$4)</f>
        <v>1</v>
      </c>
      <c r="L18">
        <f>_xlfn.IFS(E18="U",1,AND(E18="P",D18=1.05),'Session Types'!$F$10,AND(E18="P",D18=0.75),'Session Types'!$F$8,AND(E18="P",D18=0.45),'Session Types'!$F$6,AND(E18="P",D18=0.15),'Session Types'!$F$4)</f>
        <v>1</v>
      </c>
    </row>
    <row r="19" spans="1:12" x14ac:dyDescent="0.25">
      <c r="A19">
        <v>17</v>
      </c>
      <c r="B19">
        <v>0.45</v>
      </c>
      <c r="C19" t="s">
        <v>19</v>
      </c>
      <c r="D19">
        <v>1.05</v>
      </c>
      <c r="E19" t="s">
        <v>18</v>
      </c>
      <c r="F19">
        <f t="shared" si="0"/>
        <v>0.375</v>
      </c>
      <c r="G19">
        <f t="shared" si="1"/>
        <v>0.87500000000000011</v>
      </c>
      <c r="H19" t="str">
        <f t="shared" si="2"/>
        <v>Good</v>
      </c>
      <c r="I19">
        <f>_xlfn.IFS(C19="U",1,AND(C19="P",B19=1.05),'Session Types'!$E$10,AND(C19="P",B19=0.75),'Session Types'!$E$8,AND(C19="P",B19=0.45),'Session Types'!$E$6,AND(C19="P",B19=0.15),'Session Types'!$E$4)</f>
        <v>1</v>
      </c>
      <c r="J19">
        <f>_xlfn.IFS(C19="U",1,AND(C19="P",B19=1.05),'Session Types'!$F$10,AND(C19="P",B19=0.75),'Session Types'!$F$8,AND(C19="P",B19=0.45),'Session Types'!$F$6,AND(C19="P",B19=0.15),'Session Types'!$F$4)</f>
        <v>1</v>
      </c>
      <c r="K19">
        <f>_xlfn.IFS(E19="U",1,AND(E19="P",D19=1.05),'Session Types'!$E$10,AND(E19="P",D19=0.75),'Session Types'!$E$8,AND(E19="P",D19=0.45),'Session Types'!$E$6,AND(E19="P",D19=0.15),'Session Types'!$E$4)</f>
        <v>18.265599999999999</v>
      </c>
      <c r="L19">
        <f>_xlfn.IFS(E19="U",1,AND(E19="P",D19=1.05),'Session Types'!$F$10,AND(E19="P",D19=0.75),'Session Types'!$F$8,AND(E19="P",D19=0.45),'Session Types'!$F$6,AND(E19="P",D19=0.15),'Session Types'!$F$4)</f>
        <v>2.6093999999999999</v>
      </c>
    </row>
    <row r="20" spans="1:12" x14ac:dyDescent="0.25">
      <c r="A20">
        <v>18</v>
      </c>
      <c r="B20">
        <v>0.75</v>
      </c>
      <c r="C20" t="s">
        <v>18</v>
      </c>
      <c r="D20">
        <v>1.05</v>
      </c>
      <c r="E20" t="s">
        <v>19</v>
      </c>
      <c r="F20">
        <f t="shared" si="0"/>
        <v>0.625</v>
      </c>
      <c r="G20">
        <f t="shared" si="1"/>
        <v>0.87500000000000011</v>
      </c>
      <c r="H20" t="str">
        <f t="shared" si="2"/>
        <v>Good</v>
      </c>
      <c r="I20">
        <f>_xlfn.IFS(C20="U",1,AND(C20="P",B20=1.05),'Session Types'!$E$10,AND(C20="P",B20=0.75),'Session Types'!$E$8,AND(C20="P",B20=0.45),'Session Types'!$E$6,AND(C20="P",B20=0.15),'Session Types'!$E$4)</f>
        <v>28.671900000000001</v>
      </c>
      <c r="J20">
        <f>_xlfn.IFS(C20="U",1,AND(C20="P",B20=1.05),'Session Types'!$F$10,AND(C20="P",B20=0.75),'Session Types'!$F$8,AND(C20="P",B20=0.45),'Session Types'!$F$6,AND(C20="P",B20=0.15),'Session Types'!$F$4)</f>
        <v>17.203099999999999</v>
      </c>
      <c r="K20">
        <f>_xlfn.IFS(E20="U",1,AND(E20="P",D20=1.05),'Session Types'!$E$10,AND(E20="P",D20=0.75),'Session Types'!$E$8,AND(E20="P",D20=0.45),'Session Types'!$E$6,AND(E20="P",D20=0.15),'Session Types'!$E$4)</f>
        <v>1</v>
      </c>
      <c r="L20">
        <f>_xlfn.IFS(E20="U",1,AND(E20="P",D20=1.05),'Session Types'!$F$10,AND(E20="P",D20=0.75),'Session Types'!$F$8,AND(E20="P",D20=0.45),'Session Types'!$F$6,AND(E20="P",D20=0.15),'Session Types'!$F$4)</f>
        <v>1</v>
      </c>
    </row>
    <row r="21" spans="1:12" x14ac:dyDescent="0.25">
      <c r="A21">
        <v>19</v>
      </c>
      <c r="B21">
        <v>1.05</v>
      </c>
      <c r="C21" t="s">
        <v>18</v>
      </c>
      <c r="D21">
        <v>0.45</v>
      </c>
      <c r="E21" t="s">
        <v>18</v>
      </c>
      <c r="F21">
        <f t="shared" si="0"/>
        <v>0.87500000000000011</v>
      </c>
      <c r="G21">
        <f t="shared" si="1"/>
        <v>0.375</v>
      </c>
      <c r="H21" t="str">
        <f t="shared" si="2"/>
        <v>Good</v>
      </c>
      <c r="I21">
        <f>_xlfn.IFS(C21="U",1,AND(C21="P",B21=1.05),'Session Types'!$E$10,AND(C21="P",B21=0.75),'Session Types'!$E$8,AND(C21="P",B21=0.45),'Session Types'!$E$6,AND(C21="P",B21=0.15),'Session Types'!$E$4)</f>
        <v>18.265599999999999</v>
      </c>
      <c r="J21">
        <f>_xlfn.IFS(C21="U",1,AND(C21="P",B21=1.05),'Session Types'!$F$10,AND(C21="P",B21=0.75),'Session Types'!$F$8,AND(C21="P",B21=0.45),'Session Types'!$F$6,AND(C21="P",B21=0.15),'Session Types'!$F$4)</f>
        <v>2.6093999999999999</v>
      </c>
      <c r="K21">
        <f>_xlfn.IFS(E21="U",1,AND(E21="P",D21=1.05),'Session Types'!$E$10,AND(E21="P",D21=0.75),'Session Types'!$E$8,AND(E21="P",D21=0.45),'Session Types'!$E$6,AND(E21="P",D21=0.15),'Session Types'!$E$4)</f>
        <v>17.203099999999999</v>
      </c>
      <c r="L21">
        <f>_xlfn.IFS(E21="U",1,AND(E21="P",D21=1.05),'Session Types'!$F$10,AND(E21="P",D21=0.75),'Session Types'!$F$8,AND(E21="P",D21=0.45),'Session Types'!$F$6,AND(E21="P",D21=0.15),'Session Types'!$F$4)</f>
        <v>28.671900000000001</v>
      </c>
    </row>
    <row r="22" spans="1:12" x14ac:dyDescent="0.25">
      <c r="A22">
        <v>20</v>
      </c>
      <c r="B22">
        <v>0.15</v>
      </c>
      <c r="C22" t="s">
        <v>18</v>
      </c>
      <c r="D22">
        <v>1.05</v>
      </c>
      <c r="E22" t="s">
        <v>19</v>
      </c>
      <c r="F22">
        <f t="shared" si="0"/>
        <v>0.125</v>
      </c>
      <c r="G22">
        <f t="shared" si="1"/>
        <v>0.87500000000000011</v>
      </c>
      <c r="H22" t="str">
        <f t="shared" si="2"/>
        <v>Good</v>
      </c>
      <c r="I22">
        <f>_xlfn.IFS(C22="U",1,AND(C22="P",B22=1.05),'Session Types'!$E$10,AND(C22="P",B22=0.75),'Session Types'!$E$8,AND(C22="P",B22=0.45),'Session Types'!$E$6,AND(C22="P",B22=0.15),'Session Types'!$E$4)</f>
        <v>2.6093999999999999</v>
      </c>
      <c r="J22">
        <f>_xlfn.IFS(C22="U",1,AND(C22="P",B22=1.05),'Session Types'!$F$10,AND(C22="P",B22=0.75),'Session Types'!$F$8,AND(C22="P",B22=0.45),'Session Types'!$F$6,AND(C22="P",B22=0.15),'Session Types'!$F$4)</f>
        <v>18.265599999999999</v>
      </c>
      <c r="K22">
        <f>_xlfn.IFS(E22="U",1,AND(E22="P",D22=1.05),'Session Types'!$E$10,AND(E22="P",D22=0.75),'Session Types'!$E$8,AND(E22="P",D22=0.45),'Session Types'!$E$6,AND(E22="P",D22=0.15),'Session Types'!$E$4)</f>
        <v>1</v>
      </c>
      <c r="L22">
        <f>_xlfn.IFS(E22="U",1,AND(E22="P",D22=1.05),'Session Types'!$F$10,AND(E22="P",D22=0.75),'Session Types'!$F$8,AND(E22="P",D22=0.45),'Session Types'!$F$6,AND(E22="P",D22=0.15),'Session Types'!$F$4)</f>
        <v>1</v>
      </c>
    </row>
    <row r="23" spans="1:12" x14ac:dyDescent="0.25">
      <c r="A23">
        <v>21</v>
      </c>
      <c r="B23">
        <v>0.45</v>
      </c>
      <c r="C23" t="s">
        <v>19</v>
      </c>
      <c r="D23">
        <v>0.75</v>
      </c>
      <c r="E23" t="s">
        <v>19</v>
      </c>
      <c r="F23">
        <f t="shared" si="0"/>
        <v>0.375</v>
      </c>
      <c r="G23">
        <f t="shared" si="1"/>
        <v>0.625</v>
      </c>
      <c r="H23" t="str">
        <f t="shared" si="2"/>
        <v>Good</v>
      </c>
      <c r="I23">
        <f>_xlfn.IFS(C23="U",1,AND(C23="P",B23=1.05),'Session Types'!$E$10,AND(C23="P",B23=0.75),'Session Types'!$E$8,AND(C23="P",B23=0.45),'Session Types'!$E$6,AND(C23="P",B23=0.15),'Session Types'!$E$4)</f>
        <v>1</v>
      </c>
      <c r="J23">
        <f>_xlfn.IFS(C23="U",1,AND(C23="P",B23=1.05),'Session Types'!$F$10,AND(C23="P",B23=0.75),'Session Types'!$F$8,AND(C23="P",B23=0.45),'Session Types'!$F$6,AND(C23="P",B23=0.15),'Session Types'!$F$4)</f>
        <v>1</v>
      </c>
      <c r="K23">
        <f>_xlfn.IFS(E23="U",1,AND(E23="P",D23=1.05),'Session Types'!$E$10,AND(E23="P",D23=0.75),'Session Types'!$E$8,AND(E23="P",D23=0.45),'Session Types'!$E$6,AND(E23="P",D23=0.15),'Session Types'!$E$4)</f>
        <v>1</v>
      </c>
      <c r="L23">
        <f>_xlfn.IFS(E23="U",1,AND(E23="P",D23=1.05),'Session Types'!$F$10,AND(E23="P",D23=0.75),'Session Types'!$F$8,AND(E23="P",D23=0.45),'Session Types'!$F$6,AND(E23="P",D23=0.15),'Session Types'!$F$4)</f>
        <v>1</v>
      </c>
    </row>
    <row r="24" spans="1:12" x14ac:dyDescent="0.25">
      <c r="A24">
        <v>22</v>
      </c>
      <c r="B24">
        <v>0.45</v>
      </c>
      <c r="C24" t="s">
        <v>18</v>
      </c>
      <c r="D24">
        <v>0.15</v>
      </c>
      <c r="E24" t="s">
        <v>19</v>
      </c>
      <c r="F24">
        <f t="shared" si="0"/>
        <v>0.375</v>
      </c>
      <c r="G24">
        <f t="shared" si="1"/>
        <v>0.125</v>
      </c>
      <c r="H24" t="str">
        <f t="shared" si="2"/>
        <v>Good</v>
      </c>
      <c r="I24">
        <f>_xlfn.IFS(C24="U",1,AND(C24="P",B24=1.05),'Session Types'!$E$10,AND(C24="P",B24=0.75),'Session Types'!$E$8,AND(C24="P",B24=0.45),'Session Types'!$E$6,AND(C24="P",B24=0.15),'Session Types'!$E$4)</f>
        <v>17.203099999999999</v>
      </c>
      <c r="J24">
        <f>_xlfn.IFS(C24="U",1,AND(C24="P",B24=1.05),'Session Types'!$F$10,AND(C24="P",B24=0.75),'Session Types'!$F$8,AND(C24="P",B24=0.45),'Session Types'!$F$6,AND(C24="P",B24=0.15),'Session Types'!$F$4)</f>
        <v>28.671900000000001</v>
      </c>
      <c r="K24">
        <f>_xlfn.IFS(E24="U",1,AND(E24="P",D24=1.05),'Session Types'!$E$10,AND(E24="P",D24=0.75),'Session Types'!$E$8,AND(E24="P",D24=0.45),'Session Types'!$E$6,AND(E24="P",D24=0.15),'Session Types'!$E$4)</f>
        <v>1</v>
      </c>
      <c r="L24">
        <f>_xlfn.IFS(E24="U",1,AND(E24="P",D24=1.05),'Session Types'!$F$10,AND(E24="P",D24=0.75),'Session Types'!$F$8,AND(E24="P",D24=0.45),'Session Types'!$F$6,AND(E24="P",D24=0.15),'Session Types'!$F$4)</f>
        <v>1</v>
      </c>
    </row>
    <row r="25" spans="1:12" x14ac:dyDescent="0.25">
      <c r="A25">
        <v>23</v>
      </c>
      <c r="B25">
        <v>1.05</v>
      </c>
      <c r="C25" t="s">
        <v>18</v>
      </c>
      <c r="D25">
        <v>0.45</v>
      </c>
      <c r="E25" t="s">
        <v>19</v>
      </c>
      <c r="F25">
        <f t="shared" si="0"/>
        <v>0.87500000000000011</v>
      </c>
      <c r="G25">
        <f t="shared" si="1"/>
        <v>0.375</v>
      </c>
      <c r="H25" t="str">
        <f t="shared" si="2"/>
        <v>Good</v>
      </c>
      <c r="I25">
        <f>_xlfn.IFS(C25="U",1,AND(C25="P",B25=1.05),'Session Types'!$E$10,AND(C25="P",B25=0.75),'Session Types'!$E$8,AND(C25="P",B25=0.45),'Session Types'!$E$6,AND(C25="P",B25=0.15),'Session Types'!$E$4)</f>
        <v>18.265599999999999</v>
      </c>
      <c r="J25">
        <f>_xlfn.IFS(C25="U",1,AND(C25="P",B25=1.05),'Session Types'!$F$10,AND(C25="P",B25=0.75),'Session Types'!$F$8,AND(C25="P",B25=0.45),'Session Types'!$F$6,AND(C25="P",B25=0.15),'Session Types'!$F$4)</f>
        <v>2.6093999999999999</v>
      </c>
      <c r="K25">
        <f>_xlfn.IFS(E25="U",1,AND(E25="P",D25=1.05),'Session Types'!$E$10,AND(E25="P",D25=0.75),'Session Types'!$E$8,AND(E25="P",D25=0.45),'Session Types'!$E$6,AND(E25="P",D25=0.15),'Session Types'!$E$4)</f>
        <v>1</v>
      </c>
      <c r="L25">
        <f>_xlfn.IFS(E25="U",1,AND(E25="P",D25=1.05),'Session Types'!$F$10,AND(E25="P",D25=0.75),'Session Types'!$F$8,AND(E25="P",D25=0.45),'Session Types'!$F$6,AND(E25="P",D25=0.15),'Session Types'!$F$4)</f>
        <v>1</v>
      </c>
    </row>
    <row r="26" spans="1:12" x14ac:dyDescent="0.25">
      <c r="A26">
        <v>24</v>
      </c>
      <c r="B26">
        <v>0.75</v>
      </c>
      <c r="C26" t="s">
        <v>18</v>
      </c>
      <c r="D26">
        <v>1.05</v>
      </c>
      <c r="E26" t="s">
        <v>19</v>
      </c>
      <c r="F26">
        <f t="shared" si="0"/>
        <v>0.625</v>
      </c>
      <c r="G26">
        <f t="shared" si="1"/>
        <v>0.87500000000000011</v>
      </c>
      <c r="H26" t="str">
        <f t="shared" si="2"/>
        <v>Good</v>
      </c>
      <c r="I26">
        <f>_xlfn.IFS(C26="U",1,AND(C26="P",B26=1.05),'Session Types'!$E$10,AND(C26="P",B26=0.75),'Session Types'!$E$8,AND(C26="P",B26=0.45),'Session Types'!$E$6,AND(C26="P",B26=0.15),'Session Types'!$E$4)</f>
        <v>28.671900000000001</v>
      </c>
      <c r="J26">
        <f>_xlfn.IFS(C26="U",1,AND(C26="P",B26=1.05),'Session Types'!$F$10,AND(C26="P",B26=0.75),'Session Types'!$F$8,AND(C26="P",B26=0.45),'Session Types'!$F$6,AND(C26="P",B26=0.15),'Session Types'!$F$4)</f>
        <v>17.203099999999999</v>
      </c>
      <c r="K26">
        <f>_xlfn.IFS(E26="U",1,AND(E26="P",D26=1.05),'Session Types'!$E$10,AND(E26="P",D26=0.75),'Session Types'!$E$8,AND(E26="P",D26=0.45),'Session Types'!$E$6,AND(E26="P",D26=0.15),'Session Types'!$E$4)</f>
        <v>1</v>
      </c>
      <c r="L26">
        <f>_xlfn.IFS(E26="U",1,AND(E26="P",D26=1.05),'Session Types'!$F$10,AND(E26="P",D26=0.75),'Session Types'!$F$8,AND(E26="P",D26=0.45),'Session Types'!$F$6,AND(E26="P",D26=0.15),'Session Types'!$F$4)</f>
        <v>1</v>
      </c>
    </row>
    <row r="27" spans="1:12" x14ac:dyDescent="0.25">
      <c r="A27">
        <v>25</v>
      </c>
      <c r="B27">
        <v>1.05</v>
      </c>
      <c r="C27" t="s">
        <v>18</v>
      </c>
      <c r="D27">
        <v>0.45</v>
      </c>
      <c r="E27" t="s">
        <v>18</v>
      </c>
      <c r="F27">
        <f t="shared" si="0"/>
        <v>0.87500000000000011</v>
      </c>
      <c r="G27">
        <f t="shared" si="1"/>
        <v>0.375</v>
      </c>
      <c r="H27" t="str">
        <f t="shared" si="2"/>
        <v>Good</v>
      </c>
      <c r="I27">
        <f>_xlfn.IFS(C27="U",1,AND(C27="P",B27=1.05),'Session Types'!$E$10,AND(C27="P",B27=0.75),'Session Types'!$E$8,AND(C27="P",B27=0.45),'Session Types'!$E$6,AND(C27="P",B27=0.15),'Session Types'!$E$4)</f>
        <v>18.265599999999999</v>
      </c>
      <c r="J27">
        <f>_xlfn.IFS(C27="U",1,AND(C27="P",B27=1.05),'Session Types'!$F$10,AND(C27="P",B27=0.75),'Session Types'!$F$8,AND(C27="P",B27=0.45),'Session Types'!$F$6,AND(C27="P",B27=0.15),'Session Types'!$F$4)</f>
        <v>2.6093999999999999</v>
      </c>
      <c r="K27">
        <f>_xlfn.IFS(E27="U",1,AND(E27="P",D27=1.05),'Session Types'!$E$10,AND(E27="P",D27=0.75),'Session Types'!$E$8,AND(E27="P",D27=0.45),'Session Types'!$E$6,AND(E27="P",D27=0.15),'Session Types'!$E$4)</f>
        <v>17.203099999999999</v>
      </c>
      <c r="L27">
        <f>_xlfn.IFS(E27="U",1,AND(E27="P",D27=1.05),'Session Types'!$F$10,AND(E27="P",D27=0.75),'Session Types'!$F$8,AND(E27="P",D27=0.45),'Session Types'!$F$6,AND(E27="P",D27=0.15),'Session Types'!$F$4)</f>
        <v>28.671900000000001</v>
      </c>
    </row>
    <row r="28" spans="1:12" x14ac:dyDescent="0.25">
      <c r="A28">
        <v>26</v>
      </c>
      <c r="B28">
        <v>0.75</v>
      </c>
      <c r="C28" t="s">
        <v>19</v>
      </c>
      <c r="D28">
        <v>0.15</v>
      </c>
      <c r="E28" t="s">
        <v>18</v>
      </c>
      <c r="F28">
        <f t="shared" si="0"/>
        <v>0.625</v>
      </c>
      <c r="G28">
        <f t="shared" si="1"/>
        <v>0.125</v>
      </c>
      <c r="H28" t="str">
        <f t="shared" si="2"/>
        <v>Good</v>
      </c>
      <c r="I28">
        <f>_xlfn.IFS(C28="U",1,AND(C28="P",B28=1.05),'Session Types'!$E$10,AND(C28="P",B28=0.75),'Session Types'!$E$8,AND(C28="P",B28=0.45),'Session Types'!$E$6,AND(C28="P",B28=0.15),'Session Types'!$E$4)</f>
        <v>1</v>
      </c>
      <c r="J28">
        <f>_xlfn.IFS(C28="U",1,AND(C28="P",B28=1.05),'Session Types'!$F$10,AND(C28="P",B28=0.75),'Session Types'!$F$8,AND(C28="P",B28=0.45),'Session Types'!$F$6,AND(C28="P",B28=0.15),'Session Types'!$F$4)</f>
        <v>1</v>
      </c>
      <c r="K28">
        <f>_xlfn.IFS(E28="U",1,AND(E28="P",D28=1.05),'Session Types'!$E$10,AND(E28="P",D28=0.75),'Session Types'!$E$8,AND(E28="P",D28=0.45),'Session Types'!$E$6,AND(E28="P",D28=0.15),'Session Types'!$E$4)</f>
        <v>2.6093999999999999</v>
      </c>
      <c r="L28">
        <f>_xlfn.IFS(E28="U",1,AND(E28="P",D28=1.05),'Session Types'!$F$10,AND(E28="P",D28=0.75),'Session Types'!$F$8,AND(E28="P",D28=0.45),'Session Types'!$F$6,AND(E28="P",D28=0.15),'Session Types'!$F$4)</f>
        <v>18.265599999999999</v>
      </c>
    </row>
    <row r="29" spans="1:12" x14ac:dyDescent="0.25">
      <c r="A29">
        <v>27</v>
      </c>
      <c r="B29">
        <v>0.45</v>
      </c>
      <c r="C29" t="s">
        <v>19</v>
      </c>
      <c r="D29">
        <v>0.15</v>
      </c>
      <c r="E29" t="s">
        <v>19</v>
      </c>
      <c r="F29">
        <f t="shared" si="0"/>
        <v>0.375</v>
      </c>
      <c r="G29">
        <f t="shared" si="1"/>
        <v>0.125</v>
      </c>
      <c r="H29" t="str">
        <f t="shared" si="2"/>
        <v>Good</v>
      </c>
      <c r="I29">
        <f>_xlfn.IFS(C29="U",1,AND(C29="P",B29=1.05),'Session Types'!$E$10,AND(C29="P",B29=0.75),'Session Types'!$E$8,AND(C29="P",B29=0.45),'Session Types'!$E$6,AND(C29="P",B29=0.15),'Session Types'!$E$4)</f>
        <v>1</v>
      </c>
      <c r="J29">
        <f>_xlfn.IFS(C29="U",1,AND(C29="P",B29=1.05),'Session Types'!$F$10,AND(C29="P",B29=0.75),'Session Types'!$F$8,AND(C29="P",B29=0.45),'Session Types'!$F$6,AND(C29="P",B29=0.15),'Session Types'!$F$4)</f>
        <v>1</v>
      </c>
      <c r="K29">
        <f>_xlfn.IFS(E29="U",1,AND(E29="P",D29=1.05),'Session Types'!$E$10,AND(E29="P",D29=0.75),'Session Types'!$E$8,AND(E29="P",D29=0.45),'Session Types'!$E$6,AND(E29="P",D29=0.15),'Session Types'!$E$4)</f>
        <v>1</v>
      </c>
      <c r="L29">
        <f>_xlfn.IFS(E29="U",1,AND(E29="P",D29=1.05),'Session Types'!$F$10,AND(E29="P",D29=0.75),'Session Types'!$F$8,AND(E29="P",D29=0.45),'Session Types'!$F$6,AND(E29="P",D29=0.15),'Session Types'!$F$4)</f>
        <v>1</v>
      </c>
    </row>
    <row r="30" spans="1:12" x14ac:dyDescent="0.25">
      <c r="A30">
        <v>28</v>
      </c>
      <c r="B30">
        <v>0.15</v>
      </c>
      <c r="C30" t="s">
        <v>18</v>
      </c>
      <c r="D30">
        <v>0.75</v>
      </c>
      <c r="E30" t="s">
        <v>18</v>
      </c>
      <c r="F30">
        <f t="shared" si="0"/>
        <v>0.125</v>
      </c>
      <c r="G30">
        <f t="shared" si="1"/>
        <v>0.625</v>
      </c>
      <c r="H30" t="str">
        <f t="shared" si="2"/>
        <v>Good</v>
      </c>
      <c r="I30">
        <f>_xlfn.IFS(C30="U",1,AND(C30="P",B30=1.05),'Session Types'!$E$10,AND(C30="P",B30=0.75),'Session Types'!$E$8,AND(C30="P",B30=0.45),'Session Types'!$E$6,AND(C30="P",B30=0.15),'Session Types'!$E$4)</f>
        <v>2.6093999999999999</v>
      </c>
      <c r="J30">
        <f>_xlfn.IFS(C30="U",1,AND(C30="P",B30=1.05),'Session Types'!$F$10,AND(C30="P",B30=0.75),'Session Types'!$F$8,AND(C30="P",B30=0.45),'Session Types'!$F$6,AND(C30="P",B30=0.15),'Session Types'!$F$4)</f>
        <v>18.265599999999999</v>
      </c>
      <c r="K30">
        <f>_xlfn.IFS(E30="U",1,AND(E30="P",D30=1.05),'Session Types'!$E$10,AND(E30="P",D30=0.75),'Session Types'!$E$8,AND(E30="P",D30=0.45),'Session Types'!$E$6,AND(E30="P",D30=0.15),'Session Types'!$E$4)</f>
        <v>28.671900000000001</v>
      </c>
      <c r="L30">
        <f>_xlfn.IFS(E30="U",1,AND(E30="P",D30=1.05),'Session Types'!$F$10,AND(E30="P",D30=0.75),'Session Types'!$F$8,AND(E30="P",D30=0.45),'Session Types'!$F$6,AND(E30="P",D30=0.15),'Session Types'!$F$4)</f>
        <v>17.203099999999999</v>
      </c>
    </row>
    <row r="31" spans="1:12" x14ac:dyDescent="0.25">
      <c r="A31">
        <v>29</v>
      </c>
      <c r="B31">
        <v>0.15</v>
      </c>
      <c r="C31" t="s">
        <v>19</v>
      </c>
      <c r="D31">
        <v>1.05</v>
      </c>
      <c r="E31" t="s">
        <v>19</v>
      </c>
      <c r="F31">
        <f t="shared" si="0"/>
        <v>0.125</v>
      </c>
      <c r="G31">
        <f t="shared" si="1"/>
        <v>0.87500000000000011</v>
      </c>
      <c r="H31" t="str">
        <f t="shared" si="2"/>
        <v>Good</v>
      </c>
      <c r="I31">
        <f>_xlfn.IFS(C31="U",1,AND(C31="P",B31=1.05),'Session Types'!$E$10,AND(C31="P",B31=0.75),'Session Types'!$E$8,AND(C31="P",B31=0.45),'Session Types'!$E$6,AND(C31="P",B31=0.15),'Session Types'!$E$4)</f>
        <v>1</v>
      </c>
      <c r="J31">
        <f>_xlfn.IFS(C31="U",1,AND(C31="P",B31=1.05),'Session Types'!$F$10,AND(C31="P",B31=0.75),'Session Types'!$F$8,AND(C31="P",B31=0.45),'Session Types'!$F$6,AND(C31="P",B31=0.15),'Session Types'!$F$4)</f>
        <v>1</v>
      </c>
      <c r="K31">
        <f>_xlfn.IFS(E31="U",1,AND(E31="P",D31=1.05),'Session Types'!$E$10,AND(E31="P",D31=0.75),'Session Types'!$E$8,AND(E31="P",D31=0.45),'Session Types'!$E$6,AND(E31="P",D31=0.15),'Session Types'!$E$4)</f>
        <v>1</v>
      </c>
      <c r="L31">
        <f>_xlfn.IFS(E31="U",1,AND(E31="P",D31=1.05),'Session Types'!$F$10,AND(E31="P",D31=0.75),'Session Types'!$F$8,AND(E31="P",D31=0.45),'Session Types'!$F$6,AND(E31="P",D31=0.15),'Session Types'!$F$4)</f>
        <v>1</v>
      </c>
    </row>
    <row r="32" spans="1:12" x14ac:dyDescent="0.25">
      <c r="A32">
        <v>30</v>
      </c>
      <c r="B32">
        <v>0.45</v>
      </c>
      <c r="C32" t="s">
        <v>18</v>
      </c>
      <c r="D32">
        <v>1.05</v>
      </c>
      <c r="E32" t="s">
        <v>18</v>
      </c>
      <c r="F32">
        <f t="shared" si="0"/>
        <v>0.375</v>
      </c>
      <c r="G32">
        <f t="shared" si="1"/>
        <v>0.87500000000000011</v>
      </c>
      <c r="H32" t="str">
        <f t="shared" si="2"/>
        <v>Good</v>
      </c>
      <c r="I32">
        <f>_xlfn.IFS(C32="U",1,AND(C32="P",B32=1.05),'Session Types'!$E$10,AND(C32="P",B32=0.75),'Session Types'!$E$8,AND(C32="P",B32=0.45),'Session Types'!$E$6,AND(C32="P",B32=0.15),'Session Types'!$E$4)</f>
        <v>17.203099999999999</v>
      </c>
      <c r="J32">
        <f>_xlfn.IFS(C32="U",1,AND(C32="P",B32=1.05),'Session Types'!$F$10,AND(C32="P",B32=0.75),'Session Types'!$F$8,AND(C32="P",B32=0.45),'Session Types'!$F$6,AND(C32="P",B32=0.15),'Session Types'!$F$4)</f>
        <v>28.671900000000001</v>
      </c>
      <c r="K32">
        <f>_xlfn.IFS(E32="U",1,AND(E32="P",D32=1.05),'Session Types'!$E$10,AND(E32="P",D32=0.75),'Session Types'!$E$8,AND(E32="P",D32=0.45),'Session Types'!$E$6,AND(E32="P",D32=0.15),'Session Types'!$E$4)</f>
        <v>18.265599999999999</v>
      </c>
      <c r="L32">
        <f>_xlfn.IFS(E32="U",1,AND(E32="P",D32=1.05),'Session Types'!$F$10,AND(E32="P",D32=0.75),'Session Types'!$F$8,AND(E32="P",D32=0.45),'Session Types'!$F$6,AND(E32="P",D32=0.15),'Session Types'!$F$4)</f>
        <v>2.6093999999999999</v>
      </c>
    </row>
    <row r="33" spans="1:12" x14ac:dyDescent="0.25">
      <c r="A33">
        <v>31</v>
      </c>
      <c r="B33">
        <v>0.15</v>
      </c>
      <c r="C33" t="s">
        <v>18</v>
      </c>
      <c r="D33">
        <v>0.45</v>
      </c>
      <c r="E33" t="s">
        <v>19</v>
      </c>
      <c r="F33">
        <f t="shared" si="0"/>
        <v>0.125</v>
      </c>
      <c r="G33">
        <f t="shared" si="1"/>
        <v>0.375</v>
      </c>
      <c r="H33" t="str">
        <f t="shared" si="2"/>
        <v>Good</v>
      </c>
      <c r="I33">
        <f>_xlfn.IFS(C33="U",1,AND(C33="P",B33=1.05),'Session Types'!$E$10,AND(C33="P",B33=0.75),'Session Types'!$E$8,AND(C33="P",B33=0.45),'Session Types'!$E$6,AND(C33="P",B33=0.15),'Session Types'!$E$4)</f>
        <v>2.6093999999999999</v>
      </c>
      <c r="J33">
        <f>_xlfn.IFS(C33="U",1,AND(C33="P",B33=1.05),'Session Types'!$F$10,AND(C33="P",B33=0.75),'Session Types'!$F$8,AND(C33="P",B33=0.45),'Session Types'!$F$6,AND(C33="P",B33=0.15),'Session Types'!$F$4)</f>
        <v>18.265599999999999</v>
      </c>
      <c r="K33">
        <f>_xlfn.IFS(E33="U",1,AND(E33="P",D33=1.05),'Session Types'!$E$10,AND(E33="P",D33=0.75),'Session Types'!$E$8,AND(E33="P",D33=0.45),'Session Types'!$E$6,AND(E33="P",D33=0.15),'Session Types'!$E$4)</f>
        <v>1</v>
      </c>
      <c r="L33">
        <f>_xlfn.IFS(E33="U",1,AND(E33="P",D33=1.05),'Session Types'!$F$10,AND(E33="P",D33=0.75),'Session Types'!$F$8,AND(E33="P",D33=0.45),'Session Types'!$F$6,AND(E33="P",D33=0.15),'Session Types'!$F$4)</f>
        <v>1</v>
      </c>
    </row>
    <row r="34" spans="1:12" x14ac:dyDescent="0.25">
      <c r="A34">
        <v>32</v>
      </c>
      <c r="B34">
        <v>0.15</v>
      </c>
      <c r="C34" t="s">
        <v>19</v>
      </c>
      <c r="D34">
        <v>0.75</v>
      </c>
      <c r="E34" t="s">
        <v>19</v>
      </c>
      <c r="F34">
        <f t="shared" si="0"/>
        <v>0.125</v>
      </c>
      <c r="G34">
        <f t="shared" si="1"/>
        <v>0.625</v>
      </c>
      <c r="H34" t="str">
        <f t="shared" si="2"/>
        <v>Good</v>
      </c>
      <c r="I34">
        <f>_xlfn.IFS(C34="U",1,AND(C34="P",B34=1.05),'Session Types'!$E$10,AND(C34="P",B34=0.75),'Session Types'!$E$8,AND(C34="P",B34=0.45),'Session Types'!$E$6,AND(C34="P",B34=0.15),'Session Types'!$E$4)</f>
        <v>1</v>
      </c>
      <c r="J34">
        <f>_xlfn.IFS(C34="U",1,AND(C34="P",B34=1.05),'Session Types'!$F$10,AND(C34="P",B34=0.75),'Session Types'!$F$8,AND(C34="P",B34=0.45),'Session Types'!$F$6,AND(C34="P",B34=0.15),'Session Types'!$F$4)</f>
        <v>1</v>
      </c>
      <c r="K34">
        <f>_xlfn.IFS(E34="U",1,AND(E34="P",D34=1.05),'Session Types'!$E$10,AND(E34="P",D34=0.75),'Session Types'!$E$8,AND(E34="P",D34=0.45),'Session Types'!$E$6,AND(E34="P",D34=0.15),'Session Types'!$E$4)</f>
        <v>1</v>
      </c>
      <c r="L34">
        <f>_xlfn.IFS(E34="U",1,AND(E34="P",D34=1.05),'Session Types'!$F$10,AND(E34="P",D34=0.75),'Session Types'!$F$8,AND(E34="P",D34=0.45),'Session Types'!$F$6,AND(E34="P",D34=0.15),'Session Types'!$F$4)</f>
        <v>1</v>
      </c>
    </row>
    <row r="35" spans="1:12" x14ac:dyDescent="0.25">
      <c r="A35">
        <v>33</v>
      </c>
      <c r="B35">
        <v>0.45</v>
      </c>
      <c r="C35" t="s">
        <v>18</v>
      </c>
      <c r="D35">
        <v>0.15</v>
      </c>
      <c r="E35" t="s">
        <v>18</v>
      </c>
      <c r="F35">
        <f t="shared" si="0"/>
        <v>0.375</v>
      </c>
      <c r="G35">
        <f t="shared" si="1"/>
        <v>0.125</v>
      </c>
      <c r="H35" t="str">
        <f t="shared" si="2"/>
        <v>Good</v>
      </c>
      <c r="I35">
        <f>_xlfn.IFS(C35="U",1,AND(C35="P",B35=1.05),'Session Types'!$E$10,AND(C35="P",B35=0.75),'Session Types'!$E$8,AND(C35="P",B35=0.45),'Session Types'!$E$6,AND(C35="P",B35=0.15),'Session Types'!$E$4)</f>
        <v>17.203099999999999</v>
      </c>
      <c r="J35">
        <f>_xlfn.IFS(C35="U",1,AND(C35="P",B35=1.05),'Session Types'!$F$10,AND(C35="P",B35=0.75),'Session Types'!$F$8,AND(C35="P",B35=0.45),'Session Types'!$F$6,AND(C35="P",B35=0.15),'Session Types'!$F$4)</f>
        <v>28.671900000000001</v>
      </c>
      <c r="K35">
        <f>_xlfn.IFS(E35="U",1,AND(E35="P",D35=1.05),'Session Types'!$E$10,AND(E35="P",D35=0.75),'Session Types'!$E$8,AND(E35="P",D35=0.45),'Session Types'!$E$6,AND(E35="P",D35=0.15),'Session Types'!$E$4)</f>
        <v>2.6093999999999999</v>
      </c>
      <c r="L35">
        <f>_xlfn.IFS(E35="U",1,AND(E35="P",D35=1.05),'Session Types'!$F$10,AND(E35="P",D35=0.75),'Session Types'!$F$8,AND(E35="P",D35=0.45),'Session Types'!$F$6,AND(E35="P",D35=0.15),'Session Types'!$F$4)</f>
        <v>18.265599999999999</v>
      </c>
    </row>
    <row r="36" spans="1:12" x14ac:dyDescent="0.25">
      <c r="A36">
        <v>34</v>
      </c>
      <c r="B36">
        <v>1.05</v>
      </c>
      <c r="C36" t="s">
        <v>19</v>
      </c>
      <c r="D36">
        <v>0.75</v>
      </c>
      <c r="E36" t="s">
        <v>18</v>
      </c>
      <c r="F36">
        <f t="shared" si="0"/>
        <v>0.87500000000000011</v>
      </c>
      <c r="G36">
        <f t="shared" si="1"/>
        <v>0.625</v>
      </c>
      <c r="H36" t="str">
        <f t="shared" si="2"/>
        <v>Good</v>
      </c>
      <c r="I36">
        <f>_xlfn.IFS(C36="U",1,AND(C36="P",B36=1.05),'Session Types'!$E$10,AND(C36="P",B36=0.75),'Session Types'!$E$8,AND(C36="P",B36=0.45),'Session Types'!$E$6,AND(C36="P",B36=0.15),'Session Types'!$E$4)</f>
        <v>1</v>
      </c>
      <c r="J36">
        <f>_xlfn.IFS(C36="U",1,AND(C36="P",B36=1.05),'Session Types'!$F$10,AND(C36="P",B36=0.75),'Session Types'!$F$8,AND(C36="P",B36=0.45),'Session Types'!$F$6,AND(C36="P",B36=0.15),'Session Types'!$F$4)</f>
        <v>1</v>
      </c>
      <c r="K36">
        <f>_xlfn.IFS(E36="U",1,AND(E36="P",D36=1.05),'Session Types'!$E$10,AND(E36="P",D36=0.75),'Session Types'!$E$8,AND(E36="P",D36=0.45),'Session Types'!$E$6,AND(E36="P",D36=0.15),'Session Types'!$E$4)</f>
        <v>28.671900000000001</v>
      </c>
      <c r="L36">
        <f>_xlfn.IFS(E36="U",1,AND(E36="P",D36=1.05),'Session Types'!$F$10,AND(E36="P",D36=0.75),'Session Types'!$F$8,AND(E36="P",D36=0.45),'Session Types'!$F$6,AND(E36="P",D36=0.15),'Session Types'!$F$4)</f>
        <v>17.203099999999999</v>
      </c>
    </row>
    <row r="37" spans="1:12" x14ac:dyDescent="0.25">
      <c r="A37">
        <v>35</v>
      </c>
      <c r="B37">
        <v>0.15</v>
      </c>
      <c r="C37" t="s">
        <v>19</v>
      </c>
      <c r="D37">
        <v>0.45</v>
      </c>
      <c r="E37" t="s">
        <v>19</v>
      </c>
      <c r="F37">
        <f t="shared" si="0"/>
        <v>0.125</v>
      </c>
      <c r="G37">
        <f t="shared" si="1"/>
        <v>0.375</v>
      </c>
      <c r="H37" t="str">
        <f t="shared" si="2"/>
        <v>Good</v>
      </c>
      <c r="I37">
        <f>_xlfn.IFS(C37="U",1,AND(C37="P",B37=1.05),'Session Types'!$E$10,AND(C37="P",B37=0.75),'Session Types'!$E$8,AND(C37="P",B37=0.45),'Session Types'!$E$6,AND(C37="P",B37=0.15),'Session Types'!$E$4)</f>
        <v>1</v>
      </c>
      <c r="J37">
        <f>_xlfn.IFS(C37="U",1,AND(C37="P",B37=1.05),'Session Types'!$F$10,AND(C37="P",B37=0.75),'Session Types'!$F$8,AND(C37="P",B37=0.45),'Session Types'!$F$6,AND(C37="P",B37=0.15),'Session Types'!$F$4)</f>
        <v>1</v>
      </c>
      <c r="K37">
        <f>_xlfn.IFS(E37="U",1,AND(E37="P",D37=1.05),'Session Types'!$E$10,AND(E37="P",D37=0.75),'Session Types'!$E$8,AND(E37="P",D37=0.45),'Session Types'!$E$6,AND(E37="P",D37=0.15),'Session Types'!$E$4)</f>
        <v>1</v>
      </c>
      <c r="L37">
        <f>_xlfn.IFS(E37="U",1,AND(E37="P",D37=1.05),'Session Types'!$F$10,AND(E37="P",D37=0.75),'Session Types'!$F$8,AND(E37="P",D37=0.45),'Session Types'!$F$6,AND(E37="P",D37=0.15),'Session Types'!$F$4)</f>
        <v>1</v>
      </c>
    </row>
    <row r="38" spans="1:12" x14ac:dyDescent="0.25">
      <c r="A38">
        <v>36</v>
      </c>
      <c r="B38">
        <v>0.75</v>
      </c>
      <c r="C38" t="s">
        <v>19</v>
      </c>
      <c r="D38">
        <v>0.15</v>
      </c>
      <c r="E38" t="s">
        <v>18</v>
      </c>
      <c r="F38">
        <f t="shared" si="0"/>
        <v>0.625</v>
      </c>
      <c r="G38">
        <f t="shared" si="1"/>
        <v>0.125</v>
      </c>
      <c r="H38" t="str">
        <f t="shared" si="2"/>
        <v>Good</v>
      </c>
      <c r="I38">
        <f>_xlfn.IFS(C38="U",1,AND(C38="P",B38=1.05),'Session Types'!$E$10,AND(C38="P",B38=0.75),'Session Types'!$E$8,AND(C38="P",B38=0.45),'Session Types'!$E$6,AND(C38="P",B38=0.15),'Session Types'!$E$4)</f>
        <v>1</v>
      </c>
      <c r="J38">
        <f>_xlfn.IFS(C38="U",1,AND(C38="P",B38=1.05),'Session Types'!$F$10,AND(C38="P",B38=0.75),'Session Types'!$F$8,AND(C38="P",B38=0.45),'Session Types'!$F$6,AND(C38="P",B38=0.15),'Session Types'!$F$4)</f>
        <v>1</v>
      </c>
      <c r="K38">
        <f>_xlfn.IFS(E38="U",1,AND(E38="P",D38=1.05),'Session Types'!$E$10,AND(E38="P",D38=0.75),'Session Types'!$E$8,AND(E38="P",D38=0.45),'Session Types'!$E$6,AND(E38="P",D38=0.15),'Session Types'!$E$4)</f>
        <v>2.6093999999999999</v>
      </c>
      <c r="L38">
        <f>_xlfn.IFS(E38="U",1,AND(E38="P",D38=1.05),'Session Types'!$F$10,AND(E38="P",D38=0.75),'Session Types'!$F$8,AND(E38="P",D38=0.45),'Session Types'!$F$6,AND(E38="P",D38=0.15),'Session Types'!$F$4)</f>
        <v>18.265599999999999</v>
      </c>
    </row>
    <row r="39" spans="1:12" x14ac:dyDescent="0.25">
      <c r="A39">
        <v>37</v>
      </c>
      <c r="B39">
        <v>0.45</v>
      </c>
      <c r="C39" t="s">
        <v>18</v>
      </c>
      <c r="D39">
        <v>0.15</v>
      </c>
      <c r="E39" t="s">
        <v>19</v>
      </c>
      <c r="F39">
        <f t="shared" si="0"/>
        <v>0.375</v>
      </c>
      <c r="G39">
        <f t="shared" si="1"/>
        <v>0.125</v>
      </c>
      <c r="H39" t="str">
        <f t="shared" si="2"/>
        <v>Good</v>
      </c>
      <c r="I39">
        <f>_xlfn.IFS(C39="U",1,AND(C39="P",B39=1.05),'Session Types'!$E$10,AND(C39="P",B39=0.75),'Session Types'!$E$8,AND(C39="P",B39=0.45),'Session Types'!$E$6,AND(C39="P",B39=0.15),'Session Types'!$E$4)</f>
        <v>17.203099999999999</v>
      </c>
      <c r="J39">
        <f>_xlfn.IFS(C39="U",1,AND(C39="P",B39=1.05),'Session Types'!$F$10,AND(C39="P",B39=0.75),'Session Types'!$F$8,AND(C39="P",B39=0.45),'Session Types'!$F$6,AND(C39="P",B39=0.15),'Session Types'!$F$4)</f>
        <v>28.671900000000001</v>
      </c>
      <c r="K39">
        <f>_xlfn.IFS(E39="U",1,AND(E39="P",D39=1.05),'Session Types'!$E$10,AND(E39="P",D39=0.75),'Session Types'!$E$8,AND(E39="P",D39=0.45),'Session Types'!$E$6,AND(E39="P",D39=0.15),'Session Types'!$E$4)</f>
        <v>1</v>
      </c>
      <c r="L39">
        <f>_xlfn.IFS(E39="U",1,AND(E39="P",D39=1.05),'Session Types'!$F$10,AND(E39="P",D39=0.75),'Session Types'!$F$8,AND(E39="P",D39=0.45),'Session Types'!$F$6,AND(E39="P",D39=0.15),'Session Types'!$F$4)</f>
        <v>1</v>
      </c>
    </row>
    <row r="40" spans="1:12" x14ac:dyDescent="0.25">
      <c r="A40">
        <v>38</v>
      </c>
      <c r="B40">
        <v>1.05</v>
      </c>
      <c r="C40" t="s">
        <v>18</v>
      </c>
      <c r="D40">
        <v>0.15</v>
      </c>
      <c r="E40" t="s">
        <v>18</v>
      </c>
      <c r="F40">
        <f t="shared" si="0"/>
        <v>0.87500000000000011</v>
      </c>
      <c r="G40">
        <f t="shared" si="1"/>
        <v>0.125</v>
      </c>
      <c r="H40" t="str">
        <f t="shared" si="2"/>
        <v>Good</v>
      </c>
      <c r="I40">
        <f>_xlfn.IFS(C40="U",1,AND(C40="P",B40=1.05),'Session Types'!$E$10,AND(C40="P",B40=0.75),'Session Types'!$E$8,AND(C40="P",B40=0.45),'Session Types'!$E$6,AND(C40="P",B40=0.15),'Session Types'!$E$4)</f>
        <v>18.265599999999999</v>
      </c>
      <c r="J40">
        <f>_xlfn.IFS(C40="U",1,AND(C40="P",B40=1.05),'Session Types'!$F$10,AND(C40="P",B40=0.75),'Session Types'!$F$8,AND(C40="P",B40=0.45),'Session Types'!$F$6,AND(C40="P",B40=0.15),'Session Types'!$F$4)</f>
        <v>2.6093999999999999</v>
      </c>
      <c r="K40">
        <f>_xlfn.IFS(E40="U",1,AND(E40="P",D40=1.05),'Session Types'!$E$10,AND(E40="P",D40=0.75),'Session Types'!$E$8,AND(E40="P",D40=0.45),'Session Types'!$E$6,AND(E40="P",D40=0.15),'Session Types'!$E$4)</f>
        <v>2.6093999999999999</v>
      </c>
      <c r="L40">
        <f>_xlfn.IFS(E40="U",1,AND(E40="P",D40=1.05),'Session Types'!$F$10,AND(E40="P",D40=0.75),'Session Types'!$F$8,AND(E40="P",D40=0.45),'Session Types'!$F$6,AND(E40="P",D40=0.15),'Session Types'!$F$4)</f>
        <v>18.265599999999999</v>
      </c>
    </row>
    <row r="41" spans="1:12" x14ac:dyDescent="0.25">
      <c r="A41">
        <v>39</v>
      </c>
      <c r="B41">
        <v>0.45</v>
      </c>
      <c r="C41" t="s">
        <v>19</v>
      </c>
      <c r="D41">
        <v>0.75</v>
      </c>
      <c r="E41" t="s">
        <v>18</v>
      </c>
      <c r="F41">
        <f t="shared" si="0"/>
        <v>0.375</v>
      </c>
      <c r="G41">
        <f t="shared" si="1"/>
        <v>0.625</v>
      </c>
      <c r="H41" t="str">
        <f t="shared" si="2"/>
        <v>Good</v>
      </c>
      <c r="I41">
        <f>_xlfn.IFS(C41="U",1,AND(C41="P",B41=1.05),'Session Types'!$E$10,AND(C41="P",B41=0.75),'Session Types'!$E$8,AND(C41="P",B41=0.45),'Session Types'!$E$6,AND(C41="P",B41=0.15),'Session Types'!$E$4)</f>
        <v>1</v>
      </c>
      <c r="J41">
        <f>_xlfn.IFS(C41="U",1,AND(C41="P",B41=1.05),'Session Types'!$F$10,AND(C41="P",B41=0.75),'Session Types'!$F$8,AND(C41="P",B41=0.45),'Session Types'!$F$6,AND(C41="P",B41=0.15),'Session Types'!$F$4)</f>
        <v>1</v>
      </c>
      <c r="K41">
        <f>_xlfn.IFS(E41="U",1,AND(E41="P",D41=1.05),'Session Types'!$E$10,AND(E41="P",D41=0.75),'Session Types'!$E$8,AND(E41="P",D41=0.45),'Session Types'!$E$6,AND(E41="P",D41=0.15),'Session Types'!$E$4)</f>
        <v>28.671900000000001</v>
      </c>
      <c r="L41">
        <f>_xlfn.IFS(E41="U",1,AND(E41="P",D41=1.05),'Session Types'!$F$10,AND(E41="P",D41=0.75),'Session Types'!$F$8,AND(E41="P",D41=0.45),'Session Types'!$F$6,AND(E41="P",D41=0.15),'Session Types'!$F$4)</f>
        <v>17.203099999999999</v>
      </c>
    </row>
    <row r="42" spans="1:12" x14ac:dyDescent="0.25">
      <c r="A42">
        <v>40</v>
      </c>
      <c r="B42">
        <v>0.45</v>
      </c>
      <c r="C42" t="s">
        <v>18</v>
      </c>
      <c r="D42">
        <v>1.05</v>
      </c>
      <c r="E42" t="s">
        <v>19</v>
      </c>
      <c r="F42">
        <f t="shared" si="0"/>
        <v>0.375</v>
      </c>
      <c r="G42">
        <f t="shared" si="1"/>
        <v>0.87500000000000011</v>
      </c>
      <c r="H42" t="str">
        <f t="shared" si="2"/>
        <v>Good</v>
      </c>
      <c r="I42">
        <f>_xlfn.IFS(C42="U",1,AND(C42="P",B42=1.05),'Session Types'!$E$10,AND(C42="P",B42=0.75),'Session Types'!$E$8,AND(C42="P",B42=0.45),'Session Types'!$E$6,AND(C42="P",B42=0.15),'Session Types'!$E$4)</f>
        <v>17.203099999999999</v>
      </c>
      <c r="J42">
        <f>_xlfn.IFS(C42="U",1,AND(C42="P",B42=1.05),'Session Types'!$F$10,AND(C42="P",B42=0.75),'Session Types'!$F$8,AND(C42="P",B42=0.45),'Session Types'!$F$6,AND(C42="P",B42=0.15),'Session Types'!$F$4)</f>
        <v>28.671900000000001</v>
      </c>
      <c r="K42">
        <f>_xlfn.IFS(E42="U",1,AND(E42="P",D42=1.05),'Session Types'!$E$10,AND(E42="P",D42=0.75),'Session Types'!$E$8,AND(E42="P",D42=0.45),'Session Types'!$E$6,AND(E42="P",D42=0.15),'Session Types'!$E$4)</f>
        <v>1</v>
      </c>
      <c r="L42">
        <f>_xlfn.IFS(E42="U",1,AND(E42="P",D42=1.05),'Session Types'!$F$10,AND(E42="P",D42=0.75),'Session Types'!$F$8,AND(E42="P",D42=0.45),'Session Types'!$F$6,AND(E42="P",D42=0.15),'Session Types'!$F$4)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reward_magnitudes</vt:lpstr>
      <vt:lpstr>distribution_2</vt:lpstr>
      <vt:lpstr>distribution_1</vt:lpstr>
      <vt:lpstr>alpha</vt:lpstr>
      <vt:lpstr>beta</vt:lpstr>
      <vt:lpstr>Session Types</vt:lpstr>
      <vt:lpstr>40-day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</dc:creator>
  <cp:lastModifiedBy>Marius</cp:lastModifiedBy>
  <dcterms:created xsi:type="dcterms:W3CDTF">2017-11-05T21:30:11Z</dcterms:created>
  <dcterms:modified xsi:type="dcterms:W3CDTF">2017-11-17T12:39:48Z</dcterms:modified>
</cp:coreProperties>
</file>