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8_{0595BCEB-2D4E-46D6-853D-8DD57E5EEAB5}" xr6:coauthVersionLast="47" xr6:coauthVersionMax="47" xr10:uidLastSave="{00000000-0000-0000-0000-000000000000}"/>
  <bookViews>
    <workbookView xWindow="-120" yWindow="-120" windowWidth="29040" windowHeight="17640" xr2:uid="{F4E9BC04-65B9-4C37-B61C-CE5D2631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R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O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R4" i="1" s="1"/>
  <c r="S4" i="1" s="1"/>
  <c r="S5" i="1" l="1"/>
  <c r="R6" i="1" l="1"/>
  <c r="S6" i="1"/>
  <c r="R7" i="1" l="1"/>
  <c r="S7" i="1"/>
  <c r="R8" i="1" l="1"/>
  <c r="S8" i="1"/>
  <c r="R9" i="1" l="1"/>
  <c r="S9" i="1"/>
  <c r="R10" i="1" l="1"/>
  <c r="S10" i="1"/>
  <c r="R11" i="1" l="1"/>
  <c r="S11" i="1"/>
  <c r="R12" i="1" l="1"/>
  <c r="S12" i="1"/>
  <c r="R13" i="1" l="1"/>
  <c r="S13" i="1"/>
  <c r="R14" i="1" l="1"/>
  <c r="S14" i="1"/>
  <c r="R15" i="1" l="1"/>
  <c r="S15" i="1"/>
  <c r="R16" i="1" l="1"/>
  <c r="S16" i="1"/>
  <c r="R17" i="1" l="1"/>
  <c r="S17" i="1"/>
  <c r="R18" i="1" l="1"/>
  <c r="S18" i="1"/>
  <c r="R19" i="1" l="1"/>
  <c r="S19" i="1"/>
  <c r="R20" i="1" l="1"/>
  <c r="R21" i="1"/>
  <c r="S20" i="1"/>
  <c r="S21" i="1" l="1"/>
</calcChain>
</file>

<file path=xl/sharedStrings.xml><?xml version="1.0" encoding="utf-8"?>
<sst xmlns="http://schemas.openxmlformats.org/spreadsheetml/2006/main" count="21" uniqueCount="21">
  <si>
    <t>MATERIAL "DefaultWhite.001" rgb 1 1 1  amb 0.2 0.2 0.2  emis 0 0 0  spec 0 0 0  shi 50  trans 0</t>
  </si>
  <si>
    <t>MATERIAL "Deck" rgb 0.6267 0.6267 0.6267  amb 1 1 1  emis 0 0 0  spec 0.0195 0.0195 0.0195  shi 50  trans 0</t>
  </si>
  <si>
    <t>MATERIAL "White" rgb 0.8 0.8 0.8  amb 1 1 1  emis 0 0 0  spec 0 0 0  shi 50  trans 0</t>
  </si>
  <si>
    <t>MATERIAL "grey.001" rgb 0.3255 0.3255 0.3255  amb 1 1 1  emis 0 0 0  spec 0 0 0  shi 50  trans 0</t>
  </si>
  <si>
    <t>MATERIAL "Dark.001" rgb 0.0314 0.0314 0.0314  amb 1 1 1  emis 0 0 0  spec 0 0 0  shi 50  trans 0</t>
  </si>
  <si>
    <t>MATERIAL "DefaultWhite" rgb 1 1 1  amb 0.2 0.2 0.2  emis 0 0 0  spec 0.5 0.5 0.5  shi 10  trans 0</t>
  </si>
  <si>
    <t>MATERIAL "HangarFloor" rgb 0.3108 0.3108 0.3108  amb 1 1 1  emis 0 0 0  spec 0.0699 0.0699 0.0699  shi 50  trans 0</t>
  </si>
  <si>
    <t>MATERIAL "Material.001" rgb 0.3032 0.3032 0.3032  amb 1 1 1  emis 0 0 0  spec 0.2055 0.2055 0.2055  shi 50  trans 0</t>
  </si>
  <si>
    <t>MATERIAL "hull.bottom" rgb 0.5596 0.5596 0.5596  amb 1 1 1  emis 0 0 0  spec 0.0087 0.0087 0.0087  shi 50  trans 0</t>
  </si>
  <si>
    <t>MATERIAL "hull.topsides" rgb 0.5382 0.5382 0.5382  amb 1 1 1  emis 0 0 0  spec 0.1839 0.1839 0.1839  shi 50  trans 0</t>
  </si>
  <si>
    <t>MATERIAL "hull2" rgb 0.5071 0.5071 0.5071  amb 1 1 1  emis 0 0 0  spec 0.0304 0.0304 0.0304  shi 50  trans 0</t>
  </si>
  <si>
    <t>MATERIAL "Rumpf" rgb 0.4667 0.4667 0.4667  amb 1 1 1  emis 0 0 0  spec 0 0 0  shi 50  trans 0</t>
  </si>
  <si>
    <t>MATERIAL "BoatBaySlats" rgb 0.5071 0.5071 0.5071  amb 1 1 1  emis 0 0 0  spec 0.1538 0.1538 0.1538  shi 50  trans 0</t>
  </si>
  <si>
    <t>MATERIAL "Hull" rgb 0.2706 0.2706 0.2706  amb 1 1 1  emis 0 0 0  spec 0 0 0  shi 50  trans 0</t>
  </si>
  <si>
    <t>MATERIAL "FlightDeck" rgb 0.3264 0.3264 0.3264  amb 1 1 1  emis 0 0 0  spec 0.2485 0.2485 0.2485  shi 50  trans 0</t>
  </si>
  <si>
    <t>MATERIAL "Markings" rgb 0.8 0.8 0.8  amb 1 1 1  emis 0 0 0  spec 0.0156 0.0156 0.0156  shi 50  trans 0</t>
  </si>
  <si>
    <t>MATERIAL "Stanchions" rgb 0.3588 0.3588 0.3588  amb 1 1 1  emis 0 0 0  spec 0.1268 0.1268 0.1268  shi 50  trans 0</t>
  </si>
  <si>
    <t>MATERIAL "Material" rgb 0.10247 0.063243 0.027886  amb 1 1 1  emis 0 0 0  spec 0.069975 0.043541 0.026114  shi 50  trans 0</t>
  </si>
  <si>
    <t>rgb</t>
  </si>
  <si>
    <t>amb</t>
  </si>
  <si>
    <t>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</si>
</sst>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EFB-D491-461C-B601-527A912220DC}">
  <dimension ref="C3:S21"/>
  <sheetViews>
    <sheetView tabSelected="1" workbookViewId="0">
      <selection activeCell="S4" sqref="S4:S21"/>
    </sheetView>
  </sheetViews>
  <sheetFormatPr defaultRowHeight="15" x14ac:dyDescent="0.25"/>
  <sheetData>
    <row r="3" spans="3:19" x14ac:dyDescent="0.25">
      <c r="O3" t="s">
        <v>18</v>
      </c>
      <c r="P3" t="s">
        <v>19</v>
      </c>
      <c r="Q3" t="s">
        <v>20</v>
      </c>
    </row>
    <row r="4" spans="3:19" x14ac:dyDescent="0.25">
      <c r="C4" t="s">
        <v>0</v>
      </c>
      <c r="O4">
        <f>FIND(O$3,$C4)</f>
        <v>29</v>
      </c>
      <c r="P4">
        <f t="shared" ref="P4:Q19" si="0">FIND(P$3,$C4)</f>
        <v>40</v>
      </c>
      <c r="Q4">
        <f t="shared" si="0"/>
        <v>57</v>
      </c>
      <c r="R4" t="str">
        <f>MID(C4,O4+4,P4-O4-4)</f>
        <v xml:space="preserve">1 1 1  </v>
      </c>
      <c r="S4" s="1" t="str">
        <f>_xlfn.CONCAT(LEFT(C4,P4-1),"amb ",R4,MID(C4,Q4,1000))</f>
        <v>MATERIAL "DefaultWhite.001" rgb 1 1 1  amb 1 1 1  emis 0 0 0  spec 0 0 0  shi 50  trans 0</v>
      </c>
    </row>
    <row r="5" spans="3:19" x14ac:dyDescent="0.25">
      <c r="C5" t="s">
        <v>1</v>
      </c>
      <c r="O5">
        <f t="shared" ref="O5:P20" si="1">FIND(O$3,$C5)</f>
        <v>17</v>
      </c>
      <c r="P5">
        <f t="shared" si="0"/>
        <v>43</v>
      </c>
      <c r="Q5">
        <f t="shared" ref="Q5:Q21" si="2">FIND(Q$3,$C5)</f>
        <v>54</v>
      </c>
      <c r="R5" t="str">
        <f t="shared" ref="R5:R21" si="3">MID(C5,O5+4,P5-O5-4)</f>
        <v xml:space="preserve">0.6267 0.6267 0.6267  </v>
      </c>
      <c r="S5" s="1" t="str">
        <f t="shared" ref="S5:S21" si="4">_xlfn.CONCAT(LEFT(C5,P5-1),"amb ",R5,MID(C5,Q5,1000))</f>
        <v>MATERIAL "Deck" rgb 0.6267 0.6267 0.6267  amb 0.6267 0.6267 0.6267  emis 0 0 0  spec 0.0195 0.0195 0.0195  shi 50  trans 0</v>
      </c>
    </row>
    <row r="6" spans="3:19" x14ac:dyDescent="0.25">
      <c r="C6" t="s">
        <v>2</v>
      </c>
      <c r="O6">
        <f t="shared" si="1"/>
        <v>18</v>
      </c>
      <c r="P6">
        <f t="shared" si="0"/>
        <v>35</v>
      </c>
      <c r="Q6">
        <f t="shared" si="2"/>
        <v>46</v>
      </c>
      <c r="R6" t="str">
        <f t="shared" si="3"/>
        <v xml:space="preserve">0.8 0.8 0.8  </v>
      </c>
      <c r="S6" s="1" t="str">
        <f t="shared" si="4"/>
        <v>MATERIAL "White" rgb 0.8 0.8 0.8  amb 0.8 0.8 0.8  emis 0 0 0  spec 0 0 0  shi 50  trans 0</v>
      </c>
    </row>
    <row r="7" spans="3:19" x14ac:dyDescent="0.25">
      <c r="C7" t="s">
        <v>3</v>
      </c>
      <c r="O7">
        <f t="shared" si="1"/>
        <v>21</v>
      </c>
      <c r="P7">
        <f t="shared" si="0"/>
        <v>47</v>
      </c>
      <c r="Q7">
        <f t="shared" si="2"/>
        <v>58</v>
      </c>
      <c r="R7" t="str">
        <f t="shared" si="3"/>
        <v xml:space="preserve">0.3255 0.3255 0.3255  </v>
      </c>
      <c r="S7" s="1" t="str">
        <f t="shared" si="4"/>
        <v>MATERIAL "grey.001" rgb 0.3255 0.3255 0.3255  amb 0.3255 0.3255 0.3255  emis 0 0 0  spec 0 0 0  shi 50  trans 0</v>
      </c>
    </row>
    <row r="8" spans="3:19" x14ac:dyDescent="0.25">
      <c r="C8" t="s">
        <v>4</v>
      </c>
      <c r="O8">
        <f t="shared" si="1"/>
        <v>21</v>
      </c>
      <c r="P8">
        <f t="shared" si="0"/>
        <v>47</v>
      </c>
      <c r="Q8">
        <f t="shared" si="2"/>
        <v>58</v>
      </c>
      <c r="R8" t="str">
        <f t="shared" si="3"/>
        <v xml:space="preserve">0.0314 0.0314 0.0314  </v>
      </c>
      <c r="S8" s="1" t="str">
        <f t="shared" si="4"/>
        <v>MATERIAL "Dark.001" rgb 0.0314 0.0314 0.0314  amb 0.0314 0.0314 0.0314  emis 0 0 0  spec 0 0 0  shi 50  trans 0</v>
      </c>
    </row>
    <row r="9" spans="3:19" x14ac:dyDescent="0.25">
      <c r="C9" t="s">
        <v>5</v>
      </c>
      <c r="O9">
        <f t="shared" si="1"/>
        <v>25</v>
      </c>
      <c r="P9">
        <f t="shared" si="0"/>
        <v>36</v>
      </c>
      <c r="Q9">
        <f t="shared" si="2"/>
        <v>53</v>
      </c>
      <c r="R9" t="str">
        <f t="shared" si="3"/>
        <v xml:space="preserve">1 1 1  </v>
      </c>
      <c r="S9" s="1" t="str">
        <f t="shared" si="4"/>
        <v>MATERIAL "DefaultWhite" rgb 1 1 1  amb 1 1 1  emis 0 0 0  spec 0.5 0.5 0.5  shi 10  trans 0</v>
      </c>
    </row>
    <row r="10" spans="3:19" x14ac:dyDescent="0.25">
      <c r="C10" t="s">
        <v>6</v>
      </c>
      <c r="O10">
        <f t="shared" si="1"/>
        <v>24</v>
      </c>
      <c r="P10">
        <f t="shared" si="0"/>
        <v>50</v>
      </c>
      <c r="Q10">
        <f t="shared" si="2"/>
        <v>61</v>
      </c>
      <c r="R10" t="str">
        <f t="shared" si="3"/>
        <v xml:space="preserve">0.3108 0.3108 0.3108  </v>
      </c>
      <c r="S10" s="1" t="str">
        <f t="shared" si="4"/>
        <v>MATERIAL "HangarFloor" rgb 0.3108 0.3108 0.3108  amb 0.3108 0.3108 0.3108  emis 0 0 0  spec 0.0699 0.0699 0.0699  shi 50  trans 0</v>
      </c>
    </row>
    <row r="11" spans="3:19" x14ac:dyDescent="0.25">
      <c r="C11" t="s">
        <v>7</v>
      </c>
      <c r="O11">
        <f t="shared" si="1"/>
        <v>25</v>
      </c>
      <c r="P11">
        <f t="shared" si="0"/>
        <v>51</v>
      </c>
      <c r="Q11">
        <f t="shared" si="2"/>
        <v>62</v>
      </c>
      <c r="R11" t="str">
        <f t="shared" si="3"/>
        <v xml:space="preserve">0.3032 0.3032 0.3032  </v>
      </c>
      <c r="S11" s="1" t="str">
        <f t="shared" si="4"/>
        <v>MATERIAL "Material.001" rgb 0.3032 0.3032 0.3032  amb 0.3032 0.3032 0.3032  emis 0 0 0  spec 0.2055 0.2055 0.2055  shi 50  trans 0</v>
      </c>
    </row>
    <row r="12" spans="3:19" x14ac:dyDescent="0.25">
      <c r="C12" t="s">
        <v>8</v>
      </c>
      <c r="O12">
        <f t="shared" si="1"/>
        <v>24</v>
      </c>
      <c r="P12">
        <f t="shared" si="0"/>
        <v>50</v>
      </c>
      <c r="Q12">
        <f t="shared" si="2"/>
        <v>61</v>
      </c>
      <c r="R12" t="str">
        <f t="shared" si="3"/>
        <v xml:space="preserve">0.5596 0.5596 0.5596  </v>
      </c>
      <c r="S12" s="1" t="str">
        <f t="shared" si="4"/>
        <v>MATERIAL "hull.bottom" rgb 0.5596 0.5596 0.5596  amb 0.5596 0.5596 0.5596  emis 0 0 0  spec 0.0087 0.0087 0.0087  shi 50  trans 0</v>
      </c>
    </row>
    <row r="13" spans="3:19" x14ac:dyDescent="0.25">
      <c r="C13" t="s">
        <v>9</v>
      </c>
      <c r="O13">
        <f t="shared" si="1"/>
        <v>26</v>
      </c>
      <c r="P13">
        <f t="shared" si="0"/>
        <v>52</v>
      </c>
      <c r="Q13">
        <f t="shared" si="2"/>
        <v>63</v>
      </c>
      <c r="R13" t="str">
        <f t="shared" si="3"/>
        <v xml:space="preserve">0.5382 0.5382 0.5382  </v>
      </c>
      <c r="S13" s="1" t="str">
        <f t="shared" si="4"/>
        <v>MATERIAL "hull.topsides" rgb 0.5382 0.5382 0.5382  amb 0.5382 0.5382 0.5382  emis 0 0 0  spec 0.1839 0.1839 0.1839  shi 50  trans 0</v>
      </c>
    </row>
    <row r="14" spans="3:19" x14ac:dyDescent="0.25">
      <c r="C14" t="s">
        <v>10</v>
      </c>
      <c r="O14">
        <f t="shared" si="1"/>
        <v>18</v>
      </c>
      <c r="P14">
        <f t="shared" si="0"/>
        <v>44</v>
      </c>
      <c r="Q14">
        <f t="shared" si="2"/>
        <v>55</v>
      </c>
      <c r="R14" t="str">
        <f t="shared" si="3"/>
        <v xml:space="preserve">0.5071 0.5071 0.5071  </v>
      </c>
      <c r="S14" s="1" t="str">
        <f t="shared" si="4"/>
        <v>MATERIAL "hull2" rgb 0.5071 0.5071 0.5071  amb 0.5071 0.5071 0.5071  emis 0 0 0  spec 0.0304 0.0304 0.0304  shi 50  trans 0</v>
      </c>
    </row>
    <row r="15" spans="3:19" x14ac:dyDescent="0.25">
      <c r="C15" t="s">
        <v>11</v>
      </c>
      <c r="O15">
        <f t="shared" si="1"/>
        <v>18</v>
      </c>
      <c r="P15">
        <f t="shared" si="0"/>
        <v>44</v>
      </c>
      <c r="Q15">
        <f t="shared" si="2"/>
        <v>55</v>
      </c>
      <c r="R15" t="str">
        <f t="shared" si="3"/>
        <v xml:space="preserve">0.4667 0.4667 0.4667  </v>
      </c>
      <c r="S15" s="1" t="str">
        <f t="shared" si="4"/>
        <v>MATERIAL "Rumpf" rgb 0.4667 0.4667 0.4667  amb 0.4667 0.4667 0.4667  emis 0 0 0  spec 0 0 0  shi 50  trans 0</v>
      </c>
    </row>
    <row r="16" spans="3:19" x14ac:dyDescent="0.25">
      <c r="C16" t="s">
        <v>12</v>
      </c>
      <c r="O16">
        <f t="shared" si="1"/>
        <v>25</v>
      </c>
      <c r="P16">
        <f t="shared" si="0"/>
        <v>51</v>
      </c>
      <c r="Q16">
        <f t="shared" si="2"/>
        <v>62</v>
      </c>
      <c r="R16" t="str">
        <f t="shared" si="3"/>
        <v xml:space="preserve">0.5071 0.5071 0.5071  </v>
      </c>
      <c r="S16" s="1" t="str">
        <f t="shared" si="4"/>
        <v>MATERIAL "BoatBaySlats" rgb 0.5071 0.5071 0.5071  amb 0.5071 0.5071 0.5071  emis 0 0 0  spec 0.1538 0.1538 0.1538  shi 50  trans 0</v>
      </c>
    </row>
    <row r="17" spans="3:19" x14ac:dyDescent="0.25">
      <c r="C17" t="s">
        <v>13</v>
      </c>
      <c r="O17">
        <f t="shared" si="1"/>
        <v>17</v>
      </c>
      <c r="P17">
        <f t="shared" si="0"/>
        <v>43</v>
      </c>
      <c r="Q17">
        <f t="shared" si="2"/>
        <v>54</v>
      </c>
      <c r="R17" t="str">
        <f t="shared" si="3"/>
        <v xml:space="preserve">0.2706 0.2706 0.2706  </v>
      </c>
      <c r="S17" s="1" t="str">
        <f t="shared" si="4"/>
        <v>MATERIAL "Hull" rgb 0.2706 0.2706 0.2706  amb 0.2706 0.2706 0.2706  emis 0 0 0  spec 0 0 0  shi 50  trans 0</v>
      </c>
    </row>
    <row r="18" spans="3:19" x14ac:dyDescent="0.25">
      <c r="C18" t="s">
        <v>14</v>
      </c>
      <c r="O18">
        <f t="shared" si="1"/>
        <v>23</v>
      </c>
      <c r="P18">
        <f t="shared" si="0"/>
        <v>49</v>
      </c>
      <c r="Q18">
        <f t="shared" si="2"/>
        <v>60</v>
      </c>
      <c r="R18" t="str">
        <f t="shared" si="3"/>
        <v xml:space="preserve">0.3264 0.3264 0.3264  </v>
      </c>
      <c r="S18" s="1" t="str">
        <f t="shared" si="4"/>
        <v>MATERIAL "FlightDeck" rgb 0.3264 0.3264 0.3264  amb 0.3264 0.3264 0.3264  emis 0 0 0  spec 0.2485 0.2485 0.2485  shi 50  trans 0</v>
      </c>
    </row>
    <row r="19" spans="3:19" x14ac:dyDescent="0.25">
      <c r="C19" t="s">
        <v>15</v>
      </c>
      <c r="O19">
        <f t="shared" si="1"/>
        <v>21</v>
      </c>
      <c r="P19">
        <f t="shared" si="0"/>
        <v>38</v>
      </c>
      <c r="Q19">
        <f t="shared" si="2"/>
        <v>49</v>
      </c>
      <c r="R19" t="str">
        <f t="shared" si="3"/>
        <v xml:space="preserve">0.8 0.8 0.8  </v>
      </c>
      <c r="S19" s="1" t="str">
        <f t="shared" si="4"/>
        <v>MATERIAL "Markings" rgb 0.8 0.8 0.8  amb 0.8 0.8 0.8  emis 0 0 0  spec 0.0156 0.0156 0.0156  shi 50  trans 0</v>
      </c>
    </row>
    <row r="20" spans="3:19" x14ac:dyDescent="0.25">
      <c r="C20" t="s">
        <v>16</v>
      </c>
      <c r="O20">
        <f t="shared" si="1"/>
        <v>23</v>
      </c>
      <c r="P20">
        <f t="shared" si="1"/>
        <v>49</v>
      </c>
      <c r="Q20">
        <f t="shared" si="2"/>
        <v>60</v>
      </c>
      <c r="R20" t="str">
        <f t="shared" si="3"/>
        <v xml:space="preserve">0.3588 0.3588 0.3588  </v>
      </c>
      <c r="S20" s="1" t="str">
        <f t="shared" si="4"/>
        <v>MATERIAL "Stanchions" rgb 0.3588 0.3588 0.3588  amb 0.3588 0.3588 0.3588  emis 0 0 0  spec 0.1268 0.1268 0.1268  shi 50  trans 0</v>
      </c>
    </row>
    <row r="21" spans="3:19" x14ac:dyDescent="0.25">
      <c r="C21" t="s">
        <v>17</v>
      </c>
      <c r="O21">
        <f>FIND(O$3,$C21)</f>
        <v>21</v>
      </c>
      <c r="P21">
        <f t="shared" ref="P21" si="5">FIND(P$3,$C21)</f>
        <v>52</v>
      </c>
      <c r="Q21">
        <f t="shared" si="2"/>
        <v>63</v>
      </c>
      <c r="R21" t="str">
        <f t="shared" si="3"/>
        <v xml:space="preserve">0.10247 0.063243 0.027886  </v>
      </c>
      <c r="S21" s="1" t="str">
        <f t="shared" si="4"/>
        <v>MATERIAL "Material" rgb 0.10247 0.063243 0.027886  amb 0.10247 0.063243 0.027886  emis 0 0 0  spec 0.069975 0.043541 0.026114  shi 50  trans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Michael</dc:creator>
  <cp:lastModifiedBy>Wilkinson, Michael</cp:lastModifiedBy>
  <dcterms:created xsi:type="dcterms:W3CDTF">2023-12-15T09:14:25Z</dcterms:created>
  <dcterms:modified xsi:type="dcterms:W3CDTF">2023-12-15T12:28:35Z</dcterms:modified>
</cp:coreProperties>
</file>