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hidePivotFieldList="1"/>
  <xr:revisionPtr revIDLastSave="0" documentId="13_ncr:1_{5BAA061D-6E72-4CEA-82E5-A6BA44E09C22}" xr6:coauthVersionLast="40" xr6:coauthVersionMax="40" xr10:uidLastSave="{00000000-0000-0000-0000-000000000000}"/>
  <bookViews>
    <workbookView xWindow="0" yWindow="0" windowWidth="22260" windowHeight="12648" firstSheet="1" activeTab="4" xr2:uid="{00000000-000D-0000-FFFF-FFFF00000000}"/>
  </bookViews>
  <sheets>
    <sheet name="OBSPhenology" sheetId="1" r:id="rId1"/>
    <sheet name="Sheet2" sheetId="4" r:id="rId2"/>
    <sheet name="PhenologyWorking" sheetId="3" r:id="rId3"/>
    <sheet name="LeafAppearanceOLD" sheetId="5" r:id="rId4"/>
    <sheet name="OBSLeafAppearance" sheetId="6" r:id="rId5"/>
    <sheet name="Sheet1" sheetId="7" r:id="rId6"/>
  </sheets>
  <definedNames>
    <definedName name="_xlnm._FilterDatabase" localSheetId="4" hidden="1">OBSLeafAppearance!$A$1:$G$2937</definedName>
    <definedName name="_xlnm._FilterDatabase" localSheetId="0" hidden="1">OBSPhenology!$A$1:$I$76</definedName>
    <definedName name="_xlnm._FilterDatabase" localSheetId="2" hidden="1">PhenologyWorking!$A$1:$AE$458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2" i="6"/>
  <c r="A2939" i="6" l="1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3989" i="6"/>
  <c r="A3990" i="6"/>
  <c r="A3991" i="6"/>
  <c r="A3992" i="6"/>
  <c r="A3993" i="6"/>
  <c r="A3994" i="6"/>
  <c r="A3995" i="6"/>
  <c r="A3996" i="6"/>
  <c r="A3997" i="6"/>
  <c r="A3998" i="6"/>
  <c r="A3999" i="6"/>
  <c r="A4000" i="6"/>
  <c r="A4001" i="6"/>
  <c r="A4002" i="6"/>
  <c r="A4003" i="6"/>
  <c r="A4004" i="6"/>
  <c r="A4005" i="6"/>
  <c r="A4006" i="6"/>
  <c r="A4007" i="6"/>
  <c r="A4008" i="6"/>
  <c r="A4009" i="6"/>
  <c r="A4010" i="6"/>
  <c r="A4011" i="6"/>
  <c r="A4012" i="6"/>
  <c r="A4013" i="6"/>
  <c r="A4014" i="6"/>
  <c r="A4015" i="6"/>
  <c r="A4016" i="6"/>
  <c r="A4017" i="6"/>
  <c r="A4018" i="6"/>
  <c r="A4019" i="6"/>
  <c r="A4020" i="6"/>
  <c r="A4021" i="6"/>
  <c r="A4022" i="6"/>
  <c r="A4023" i="6"/>
  <c r="A4024" i="6"/>
  <c r="A4025" i="6"/>
  <c r="A4026" i="6"/>
  <c r="A2938" i="6"/>
  <c r="A1420" i="6" l="1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1419" i="6"/>
  <c r="A246" i="1" l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45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38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269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173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49" i="1"/>
  <c r="A78" i="1" l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77" i="1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2" i="6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2" i="5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</calcChain>
</file>

<file path=xl/sharedStrings.xml><?xml version="1.0" encoding="utf-8"?>
<sst xmlns="http://schemas.openxmlformats.org/spreadsheetml/2006/main" count="13331" uniqueCount="763">
  <si>
    <t>SimulationName</t>
  </si>
  <si>
    <t>44Y90_CL</t>
  </si>
  <si>
    <t>ATR_Wahoo</t>
  </si>
  <si>
    <t>K50055</t>
  </si>
  <si>
    <t>Arazzo</t>
  </si>
  <si>
    <t>AV_Zircon</t>
  </si>
  <si>
    <t>Sensation</t>
  </si>
  <si>
    <t>ATR_Bonito</t>
  </si>
  <si>
    <t>K50058</t>
  </si>
  <si>
    <t>Archer</t>
  </si>
  <si>
    <t>ATR_Stingray</t>
  </si>
  <si>
    <t>45Y91_CL</t>
  </si>
  <si>
    <t xml:space="preserve">Victory_7001_CL </t>
  </si>
  <si>
    <t>NX953</t>
  </si>
  <si>
    <t>Cv</t>
  </si>
  <si>
    <t>TOS</t>
  </si>
  <si>
    <t>4-May</t>
  </si>
  <si>
    <t>6-Jun</t>
  </si>
  <si>
    <t>PP</t>
  </si>
  <si>
    <t>Natural</t>
  </si>
  <si>
    <t>Canola.Phenology.CurrentStageName</t>
  </si>
  <si>
    <t>Canola.Phenology.EmergenceDAS</t>
  </si>
  <si>
    <t>Canola.Phenology.FloralInitiationDAS</t>
  </si>
  <si>
    <t>Canola.Phenology.GreenBudDAS</t>
  </si>
  <si>
    <t>Canola.Phenology.StartFloweringDAS</t>
  </si>
  <si>
    <t>HarvestRipe</t>
  </si>
  <si>
    <t>site</t>
  </si>
  <si>
    <t>ID</t>
  </si>
  <si>
    <t>treat</t>
  </si>
  <si>
    <t>Site</t>
  </si>
  <si>
    <t>Year</t>
  </si>
  <si>
    <t>variety</t>
  </si>
  <si>
    <t>lights</t>
  </si>
  <si>
    <t>datesown</t>
  </si>
  <si>
    <t>emergDate</t>
  </si>
  <si>
    <t>EmergDD</t>
  </si>
  <si>
    <t>EmergCumTT</t>
  </si>
  <si>
    <t>GS30Date</t>
  </si>
  <si>
    <t>VD30sow</t>
  </si>
  <si>
    <t>Dlength30</t>
  </si>
  <si>
    <t>TT30</t>
  </si>
  <si>
    <t>GS50Date</t>
  </si>
  <si>
    <t>VD50sow</t>
  </si>
  <si>
    <t>Dlength50</t>
  </si>
  <si>
    <t>TT50</t>
  </si>
  <si>
    <t>GS60Date</t>
  </si>
  <si>
    <t>VD60sow</t>
  </si>
  <si>
    <t>Dlength60</t>
  </si>
  <si>
    <t>TT60</t>
  </si>
  <si>
    <t>DAS_Emerg</t>
  </si>
  <si>
    <t>DAS_30</t>
  </si>
  <si>
    <t>DAS_50</t>
  </si>
  <si>
    <t>DAS_60</t>
  </si>
  <si>
    <t>NS_Diamond_TOS1_16L00_C</t>
  </si>
  <si>
    <t>TOS1_16L00_C</t>
  </si>
  <si>
    <t>Canberra</t>
  </si>
  <si>
    <t>NS_Diamond</t>
  </si>
  <si>
    <t>Hyola_750_TT_TOS1_16L00_C</t>
  </si>
  <si>
    <t>Hyola_750_TT</t>
  </si>
  <si>
    <t>NA</t>
  </si>
  <si>
    <t>CSCH_02_TOS1_16L00_C</t>
  </si>
  <si>
    <t>CSCH_02</t>
  </si>
  <si>
    <t>CBI_306_TOS1_16L00_C</t>
  </si>
  <si>
    <t>CBI_306</t>
  </si>
  <si>
    <t>44Y89_CL_TOS1_16L00_C</t>
  </si>
  <si>
    <t>44Y89_CL</t>
  </si>
  <si>
    <t>CSCH_01_TOS1_16L00_C</t>
  </si>
  <si>
    <t>CSCH_01</t>
  </si>
  <si>
    <t>Hyola_971_CL_TOS1_16L00_C</t>
  </si>
  <si>
    <t>Hyola_971_CL</t>
  </si>
  <si>
    <t>ATR_Gem_TOS1_16L00_C</t>
  </si>
  <si>
    <t>ATR_Gem</t>
  </si>
  <si>
    <t>Sensation_TOS1_16L00_C</t>
  </si>
  <si>
    <t>Hyola_635_CL_TOS1_16L00_C</t>
  </si>
  <si>
    <t>Hyola_635_CL</t>
  </si>
  <si>
    <t>Hyola_559_TT_TOS1_16L00_C</t>
  </si>
  <si>
    <t>Hyola_559_TT</t>
  </si>
  <si>
    <t>CB_Telfer_TOS1_16L00_C</t>
  </si>
  <si>
    <t>CB_Telfer</t>
  </si>
  <si>
    <t>ATR_Bonito_TOS1_16L00_C</t>
  </si>
  <si>
    <t>AV_Garnet_TOS1_16L00_C</t>
  </si>
  <si>
    <t>AV_Garnet</t>
  </si>
  <si>
    <t>45Y88_CL_TOS1_16L00_C</t>
  </si>
  <si>
    <t>45Y88_CL</t>
  </si>
  <si>
    <t>SF_Brazzil_TOS1_16L00_C</t>
  </si>
  <si>
    <t>SF_Brazzil</t>
  </si>
  <si>
    <t>Hyola_970_CL_TOS1_16L00_C</t>
  </si>
  <si>
    <t>Hyola_970_CL</t>
  </si>
  <si>
    <t>Oscar_TOS1_16L00_C</t>
  </si>
  <si>
    <t>Oscar</t>
  </si>
  <si>
    <t>ATR_Stingray_TOS1_16L00_C</t>
  </si>
  <si>
    <t>SF_Edimax_TOS1_16L00_C</t>
  </si>
  <si>
    <t>SF_Edimax</t>
  </si>
  <si>
    <t>Arazzo_TOS1_16L00_C</t>
  </si>
  <si>
    <t>43C80_CL_TOS1_16L00_C</t>
  </si>
  <si>
    <t>43C80_CL</t>
  </si>
  <si>
    <t>Hyola_575_CL_TOS1_16L00_C</t>
  </si>
  <si>
    <t>Hyola_575_CL</t>
  </si>
  <si>
    <t>Archer_TOS1_16L00_C</t>
  </si>
  <si>
    <t>CB_Telfer_TOS2_16L16_C</t>
  </si>
  <si>
    <t>TOS2_16L16_C</t>
  </si>
  <si>
    <t>CSCH_02_TOS2_16L16_C</t>
  </si>
  <si>
    <t>ATR_Bonito_TOS2_16L14_C</t>
  </si>
  <si>
    <t>TOS2_16L14_C</t>
  </si>
  <si>
    <t>Sensation_TOS2_16L14_C</t>
  </si>
  <si>
    <t>NS_Diamond_TOS2_16L16_C</t>
  </si>
  <si>
    <t>43C80_CL_TOS2_16L14_C</t>
  </si>
  <si>
    <t>Hyola_559_TT_TOS2_16L14_C</t>
  </si>
  <si>
    <t>NS_Diamond_TOS2_16L14_C</t>
  </si>
  <si>
    <t>Oscar_TOS2_16L14_C</t>
  </si>
  <si>
    <t>44Y89_CL_TOS2_16L16_C</t>
  </si>
  <si>
    <t>SF_Brazzil_TOS2_16L16_C</t>
  </si>
  <si>
    <t>CB_Telfer_TOS2_16L14_C</t>
  </si>
  <si>
    <t>Hyola_635_CL_TOS2_16L14_C</t>
  </si>
  <si>
    <t>Hyola_970_CL_TOS2_16L16_C</t>
  </si>
  <si>
    <t>CBI_306_TOS2_16L16_C</t>
  </si>
  <si>
    <t>ATR_Gem_TOS2_16L16_C</t>
  </si>
  <si>
    <t>Hyola_750_TT_TOS2_16L16_C</t>
  </si>
  <si>
    <t>ATR_Gem_TOS2_16L14_C</t>
  </si>
  <si>
    <t>Hyola_575_CL_TOS2_16L14_C</t>
  </si>
  <si>
    <t>CSCH_01_TOS2_16L16_C</t>
  </si>
  <si>
    <t>Sensation_TOS2_16L16_C</t>
  </si>
  <si>
    <t>SF_Edimax_TOS2_16L14_C</t>
  </si>
  <si>
    <t>Archer_TOS2_16L14_C</t>
  </si>
  <si>
    <t>SF_Brazzil_TOS2_16L14_C</t>
  </si>
  <si>
    <t>45Y88_CL_TOS2_16L16_C</t>
  </si>
  <si>
    <t>AV_Garnet_TOS2_16L14_C</t>
  </si>
  <si>
    <t>Hyola_971_CL_TOS2_16L16_C</t>
  </si>
  <si>
    <t>Oscar_TOS2_16L16_C</t>
  </si>
  <si>
    <t>ATR_Bonito_TOS2_16L16_C</t>
  </si>
  <si>
    <t>44Y89_CL_TOS2_16L14_C</t>
  </si>
  <si>
    <t>Hyola_575_CL_TOS2_16L16_C</t>
  </si>
  <si>
    <t>Hyola_971_CL_TOS2_16L14_C</t>
  </si>
  <si>
    <t>45Y88_CL_TOS2_16L14_C</t>
  </si>
  <si>
    <t>AV_Garnet_TOS2_16L16_C</t>
  </si>
  <si>
    <t>Hyola_750_TT_TOS2_16L14_C</t>
  </si>
  <si>
    <t>CBI_306_TOS2_16L14_C</t>
  </si>
  <si>
    <t>Arazzo_TOS2_16L16_C</t>
  </si>
  <si>
    <t>43C80_CL_TOS2_16L16_C</t>
  </si>
  <si>
    <t>Archer_TOS2_16L16_C</t>
  </si>
  <si>
    <t>Arazzo_TOS2_16L14_C</t>
  </si>
  <si>
    <t>ATR_Stingray_TOS2_16L16_C</t>
  </si>
  <si>
    <t>ATR_Stingray_TOS2_16L14_C</t>
  </si>
  <si>
    <t>Hyola_970_CL_TOS2_16L14_C</t>
  </si>
  <si>
    <t>CSCH_02_TOS2_16L14_C</t>
  </si>
  <si>
    <t>Hyola_635_CL_TOS2_16L16_C</t>
  </si>
  <si>
    <t>SF_Edimax_TOS2_16L16_C</t>
  </si>
  <si>
    <t>Hyola_559_TT_TOS2_16L16_C</t>
  </si>
  <si>
    <t>CSCH_01_TOS2_16L14_C</t>
  </si>
  <si>
    <t>CBI_306_TOS2_16L00_C</t>
  </si>
  <si>
    <t>TOS2_16L00_C</t>
  </si>
  <si>
    <t>CSCH_02_TOS2_16L00_C</t>
  </si>
  <si>
    <t>AV_Garnet_TOS2_16L00_C</t>
  </si>
  <si>
    <t>Hyola_635_CL_TOS2_16L00_C</t>
  </si>
  <si>
    <t>43C80_CL_TOS2_16L00_C</t>
  </si>
  <si>
    <t>CSCH_01_TOS2_16L00_C</t>
  </si>
  <si>
    <t>44Y89_CL_TOS2_16L00_C</t>
  </si>
  <si>
    <t>CB_Telfer_TOS2_16L00_C</t>
  </si>
  <si>
    <t>ATR_Bonito_TOS2_16L00_C</t>
  </si>
  <si>
    <t>NS_Diamond_TOS2_16L00_C</t>
  </si>
  <si>
    <t>SF_Edimax_TOS2_16L00_C</t>
  </si>
  <si>
    <t>Sensation_TOS2_16L00_C</t>
  </si>
  <si>
    <t>SF_Brazzil_TOS2_16L00_C</t>
  </si>
  <si>
    <t>ATR_Stingray_TOS2_16L00_C</t>
  </si>
  <si>
    <t>Hyola_559_TT_TOS2_16L00_C</t>
  </si>
  <si>
    <t>Hyola_750_TT_TOS2_16L00_C</t>
  </si>
  <si>
    <t>Archer_TOS2_16L00_C</t>
  </si>
  <si>
    <t>Hyola_575_CL_TOS2_16L00_C</t>
  </si>
  <si>
    <t>Arazzo_TOS2_16L00_C</t>
  </si>
  <si>
    <t>ATR_Gem_TOS2_16L00_C</t>
  </si>
  <si>
    <t>Hyola_971_CL_TOS2_16L00_C</t>
  </si>
  <si>
    <t>Hyola_970_CL_TOS2_16L00_C</t>
  </si>
  <si>
    <t>45Y88_CL_TOS2_16L00_C</t>
  </si>
  <si>
    <t>Oscar_TOS2_16L00_C</t>
  </si>
  <si>
    <t>ATR_Stingray_TOS3_16L00_C</t>
  </si>
  <si>
    <t>TOS3_16L00_C</t>
  </si>
  <si>
    <t>Oscar_TOS3_16L00_C</t>
  </si>
  <si>
    <t>45Y88_CL_TOS3_16L00_C</t>
  </si>
  <si>
    <t>Hyola_971_CL_TOS3_16L00_C</t>
  </si>
  <si>
    <t>CSCH_02_TOS3_16L00_C</t>
  </si>
  <si>
    <t>Hyola_575_CL_TOS3_16L00_C</t>
  </si>
  <si>
    <t>43C80_CL_TOS3_16L00_C</t>
  </si>
  <si>
    <t>AV_Garnet_TOS3_16L00_C</t>
  </si>
  <si>
    <t>Arazzo_TOS3_16L00_C</t>
  </si>
  <si>
    <t>CB_Telfer_TOS3_16L00_C</t>
  </si>
  <si>
    <t>Hyola_559_TT_TOS3_16L00_C</t>
  </si>
  <si>
    <t>ATR_Gem_TOS3_16L00_C</t>
  </si>
  <si>
    <t>Hyola_970_CL_TOS3_16L00_C</t>
  </si>
  <si>
    <t>Archer_TOS3_16L00_C</t>
  </si>
  <si>
    <t>CSCH_01_TOS3_16L00_C</t>
  </si>
  <si>
    <t>Hyola_635_CL_TOS3_16L00_C</t>
  </si>
  <si>
    <t>Sensation_TOS3_16L00_C</t>
  </si>
  <si>
    <t>Hyola_750_TT_TOS3_16L00_C</t>
  </si>
  <si>
    <t>ATR_Bonito_TOS3_16L00_C</t>
  </si>
  <si>
    <t>44Y89_CL_TOS3_16L00_C</t>
  </si>
  <si>
    <t>CBI_306_TOS3_16L00_C</t>
  </si>
  <si>
    <t>SF_Edimax_TOS3_16L00_C</t>
  </si>
  <si>
    <t>SF_Brazzil_TOS3_16L00_C</t>
  </si>
  <si>
    <t>NS_Diamond_TOS3_16L00_C</t>
  </si>
  <si>
    <t>ATR_Wahoo_TOS1_17L16_C</t>
  </si>
  <si>
    <t>TOS1_17L16_C</t>
  </si>
  <si>
    <t>Sensation_TOS1_17L14_C</t>
  </si>
  <si>
    <t>TOS1_17L14_C</t>
  </si>
  <si>
    <t>Sensation_TOS1_17L16_C</t>
  </si>
  <si>
    <t>K50058_TOS1_17L14_C</t>
  </si>
  <si>
    <t>Arazzo_TOS1_17L14_C</t>
  </si>
  <si>
    <t>Victory_7001_CL _TOS1_17L16_C</t>
  </si>
  <si>
    <t>Victory_7001_CL _TOS1_17L14_C</t>
  </si>
  <si>
    <t>45Y91_CL_TOS1_17L16_C</t>
  </si>
  <si>
    <t>K50055_TOS1_17L16_C</t>
  </si>
  <si>
    <t>44Y90_CL_TOS1_17L14_C</t>
  </si>
  <si>
    <t>K50058_TOS1_17L16_C</t>
  </si>
  <si>
    <t>K50055_TOS1_17L14_C</t>
  </si>
  <si>
    <t>45Y91_CL_TOS1_17L14_C</t>
  </si>
  <si>
    <t>Archer_TOS1_17L16_C</t>
  </si>
  <si>
    <t>AV_Zircon_TOS1_17L16_C</t>
  </si>
  <si>
    <t>ATR_Wahoo_TOS1_17L14_C</t>
  </si>
  <si>
    <t>ATR_Stingray_TOS1_17L16_C</t>
  </si>
  <si>
    <t>AV_Zircon_TOS1_17L14_C</t>
  </si>
  <si>
    <t>ATR_Bonito_TOS1_17L14_C</t>
  </si>
  <si>
    <t>Archer_TOS1_17L14_C</t>
  </si>
  <si>
    <t>ATR_Bonito_TOS1_17L16_C</t>
  </si>
  <si>
    <t>Arazzo_TOS1_17L16_C</t>
  </si>
  <si>
    <t>ATR_Stingray_TOS1_17L14_C</t>
  </si>
  <si>
    <t>44Y90_CL_TOS1_17L16_C</t>
  </si>
  <si>
    <t>AV_Zircon_TOS1_17L00_C</t>
  </si>
  <si>
    <t>TOS1_17L00_C</t>
  </si>
  <si>
    <t>44Y90_CL_TOS1_17L00_C</t>
  </si>
  <si>
    <t>K50058_TOS1_17L00_C</t>
  </si>
  <si>
    <t>ATR_Bonito_TOS1_17L00_C</t>
  </si>
  <si>
    <t>Sensation_TOS1_17L00_C</t>
  </si>
  <si>
    <t>Victory_7001_CL _TOS1_17L00_C</t>
  </si>
  <si>
    <t>Arazzo_TOS1_17L00_C</t>
  </si>
  <si>
    <t>ATR_Wahoo_TOS1_17L00_C</t>
  </si>
  <si>
    <t>45Y91_CL_TOS1_17L00_C</t>
  </si>
  <si>
    <t>Archer_TOS1_17L00_C</t>
  </si>
  <si>
    <t>K50055_TOS1_17L00_C</t>
  </si>
  <si>
    <t>ATR_Stingray_TOS1_17L00_C</t>
  </si>
  <si>
    <t>45Y91_CL_TOS2_17L16_C</t>
  </si>
  <si>
    <t>TOS2_17L16_C</t>
  </si>
  <si>
    <t>ATR_Wahoo_TOS2_17L14_C</t>
  </si>
  <si>
    <t>TOS2_17L14_C</t>
  </si>
  <si>
    <t>K50058_TOS2_17L16_C</t>
  </si>
  <si>
    <t>Victory_7001_CL _TOS2_17L14_C</t>
  </si>
  <si>
    <t>K50058_TOS2_17L14_C</t>
  </si>
  <si>
    <t>ATR_Wahoo_TOS2_17L16_C</t>
  </si>
  <si>
    <t>Arazzo_TOS2_17L14_C</t>
  </si>
  <si>
    <t>ATR_Stingray_TOS2_17L16_C</t>
  </si>
  <si>
    <t>ATR_Bonito_TOS2_17L16_C</t>
  </si>
  <si>
    <t>44Y90_CL_TOS2_17L14_C</t>
  </si>
  <si>
    <t>ATR_Stingray_TOS2_17L14_C</t>
  </si>
  <si>
    <t>K50055_TOS2_17L14_C</t>
  </si>
  <si>
    <t>K50055_TOS2_17L16_C</t>
  </si>
  <si>
    <t>Arazzo_TOS2_17L16_C</t>
  </si>
  <si>
    <t>Archer_TOS2_17L16_C</t>
  </si>
  <si>
    <t>45Y91_CL_TOS2_17L14_C</t>
  </si>
  <si>
    <t>AV_Zircon_TOS2_17L16_C</t>
  </si>
  <si>
    <t>Sensation_TOS2_17L14_C</t>
  </si>
  <si>
    <t>Sensation_TOS2_17L16_C</t>
  </si>
  <si>
    <t>44Y90_CL_TOS2_17L16_C</t>
  </si>
  <si>
    <t>ATR_Bonito_TOS2_17L14_C</t>
  </si>
  <si>
    <t>AV_Zircon_TOS2_17L14_C</t>
  </si>
  <si>
    <t>Archer_TOS2_17L14_C</t>
  </si>
  <si>
    <t>Victory_7001_CL _TOS2_17L16_C</t>
  </si>
  <si>
    <t>K50058_TOS2_17L00_C</t>
  </si>
  <si>
    <t>TOS2_17L00_C</t>
  </si>
  <si>
    <t>AV_Zircon_TOS2_17L00_C</t>
  </si>
  <si>
    <t>ATR_Wahoo_TOS2_17L00_C</t>
  </si>
  <si>
    <t>Victory_7001_CL _TOS2_17L00_C</t>
  </si>
  <si>
    <t>K50055_TOS2_17L00_C</t>
  </si>
  <si>
    <t>Sensation_TOS2_17L00_C</t>
  </si>
  <si>
    <t>Arazzo_TOS2_17L00_C</t>
  </si>
  <si>
    <t>44Y90_CL_TOS2_17L00_C</t>
  </si>
  <si>
    <t>ATR_Bonito_TOS2_17L00_C</t>
  </si>
  <si>
    <t>Archer_TOS2_17L00_C</t>
  </si>
  <si>
    <t>45Y91_CL_TOS2_17L00_C</t>
  </si>
  <si>
    <t>ATR_Stingray_TOS2_17L00_C</t>
  </si>
  <si>
    <t>Hyola_971_CL_TOS1_15L00_G</t>
  </si>
  <si>
    <t>TOS1_15L00_G</t>
  </si>
  <si>
    <t>Gatton</t>
  </si>
  <si>
    <t>Hyola_575_CL_TOS1_15L00_G</t>
  </si>
  <si>
    <t>44Y87_CL_TOS1_15L00_G</t>
  </si>
  <si>
    <t>44Y87_CL</t>
  </si>
  <si>
    <t>Hyola_635_CL_TOS1_15L00_G</t>
  </si>
  <si>
    <t>CBI_306_TOS1_15L00_G</t>
  </si>
  <si>
    <t>SF_Brazzil_TOS1_15L00_G</t>
  </si>
  <si>
    <t>ATR_Gem_TOS1_15L00_G</t>
  </si>
  <si>
    <t>CB_Taurus_TOS1_15L00_G</t>
  </si>
  <si>
    <t>CB_Taurus</t>
  </si>
  <si>
    <t>Hyola_750_TT_TOS1_15L00_G</t>
  </si>
  <si>
    <t>45Y88_CL_TOS1_15L00_G</t>
  </si>
  <si>
    <t>CB_Telfer_TOS1_15L00_G</t>
  </si>
  <si>
    <t>Hyola_559_TT_TOS1_15L00_G</t>
  </si>
  <si>
    <t>NS_Diamond_TOS1_15L00_G</t>
  </si>
  <si>
    <t>Hyola_970_CL_TOS1_15L00_G</t>
  </si>
  <si>
    <t>45Y88_CL_TOS2_15L00_G</t>
  </si>
  <si>
    <t>TOS2_15L00_G</t>
  </si>
  <si>
    <t>Hyola_635_CL_TOS2_15L00_G</t>
  </si>
  <si>
    <t>Hyola_575_CL_TOS2_15L00_G</t>
  </si>
  <si>
    <t>Hyola_559_TT_TOS2_15L00_G</t>
  </si>
  <si>
    <t>44Y89_CL_TOS2_15L00_G</t>
  </si>
  <si>
    <t>SF_Edimax_TOS2_15L00_G</t>
  </si>
  <si>
    <t>CB_Telfer_TOS2_15L00_G</t>
  </si>
  <si>
    <t>CB_Taurus_TOS2_15L00_G</t>
  </si>
  <si>
    <t>Hyola_600_RR_TOS2_15L00_G</t>
  </si>
  <si>
    <t>Hyola_600_RR</t>
  </si>
  <si>
    <t>Oscar_TOS2_15L00_G</t>
  </si>
  <si>
    <t>ATR_Gem_TOS2_15L00_G</t>
  </si>
  <si>
    <t>ATR_Stingray_TOS2_15L00_G</t>
  </si>
  <si>
    <t>NS_Diamond_TOS2_15L00_G</t>
  </si>
  <si>
    <t>Hyola_971_CL_TOS2_15L00_G</t>
  </si>
  <si>
    <t>CBI_306_TOS2_15L00_G</t>
  </si>
  <si>
    <t>SF_Brazzil_TOS2_15L00_G</t>
  </si>
  <si>
    <t>Hyola_750_TT_TOS2_15L00_G</t>
  </si>
  <si>
    <t>Hyola_970_CL_TOS2_15L00_G</t>
  </si>
  <si>
    <t>44Y87_CL_TOS2_15L00_G</t>
  </si>
  <si>
    <t>IH30_RR_TOS2_15L00_G</t>
  </si>
  <si>
    <t>IH30_RR</t>
  </si>
  <si>
    <t>NS_Diamond_TOS3_15L00_G</t>
  </si>
  <si>
    <t>TOS3_15L00_G</t>
  </si>
  <si>
    <t>Hyola_559_TT_TOS3_15L00_G</t>
  </si>
  <si>
    <t>CBI_306_TOS3_15L00_G</t>
  </si>
  <si>
    <t>IH30_RR_TOS3_15L00_G</t>
  </si>
  <si>
    <t>ATR_Stingray_TOS3_15L00_G</t>
  </si>
  <si>
    <t>44Y87_CL_TOS3_15L00_G</t>
  </si>
  <si>
    <t>Hyola_575_CL_TOS3_15L00_G</t>
  </si>
  <si>
    <t>45Y88_CL_TOS3_15L00_G</t>
  </si>
  <si>
    <t>CSCH_01_TOS3_15L00_G</t>
  </si>
  <si>
    <t>CSCH_02_TOS3_15L00_G</t>
  </si>
  <si>
    <t>Hyola_750_TT_TOS3_15L00_G</t>
  </si>
  <si>
    <t>SF_Edimax_TOS3_15L00_G</t>
  </si>
  <si>
    <t>44Y89_CL_TOS3_15L00_G</t>
  </si>
  <si>
    <t>Oscar_TOS3_15L00_G</t>
  </si>
  <si>
    <t>Hyola_600_RR_TOS3_15L00_G</t>
  </si>
  <si>
    <t>ATR_Gem_TOS3_15L00_G</t>
  </si>
  <si>
    <t>CB_Telfer_TOS3_15L00_G</t>
  </si>
  <si>
    <t>SF_Brazzil_TOS3_15L00_G</t>
  </si>
  <si>
    <t>Hyola_635_CL_TOS3_15L00_G</t>
  </si>
  <si>
    <t>Hyola_970_CL_TOS3_15L00_G</t>
  </si>
  <si>
    <t>Hyola_971_CL_TOS3_15L00_G</t>
  </si>
  <si>
    <t>CB_Telfer_TOS4_15L00_G</t>
  </si>
  <si>
    <t>TOS4_15L00_G</t>
  </si>
  <si>
    <t>Hyola_600_RR_TOS4_15L00_G</t>
  </si>
  <si>
    <t>44Y89_CL_TOS4_15L00_G</t>
  </si>
  <si>
    <t>SF_Brazzil_TOS4_15L00_G</t>
  </si>
  <si>
    <t>Hyola_971_CL_TOS4_15L00_G</t>
  </si>
  <si>
    <t>CB_Taurus_TOS4_15L00_G</t>
  </si>
  <si>
    <t>IH30_RR_TOS4_15L00_G</t>
  </si>
  <si>
    <t>Hyola_575_CL_TOS4_15L00_G</t>
  </si>
  <si>
    <t>Hyola_750_TT_TOS4_15L00_G</t>
  </si>
  <si>
    <t>CSCH_01_TOS4_15L00_G</t>
  </si>
  <si>
    <t>CSCH_02_TOS4_15L00_G</t>
  </si>
  <si>
    <t>44Y87_CL_TOS4_15L00_G</t>
  </si>
  <si>
    <t>Hyola_559_TT_TOS4_15L00_G</t>
  </si>
  <si>
    <t>NS_Diamond_TOS4_15L00_G</t>
  </si>
  <si>
    <t>Hyola_635_CL_TOS4_15L00_G</t>
  </si>
  <si>
    <t>ATR_Stingray_TOS4_15L00_G</t>
  </si>
  <si>
    <t>SF_Edimax_TOS4_15L00_G</t>
  </si>
  <si>
    <t>Hyola_970_CL_TOS4_15L00_G</t>
  </si>
  <si>
    <t>Oscar_TOS4_15L00_G</t>
  </si>
  <si>
    <t>45Y88_CL_TOS4_15L00_G</t>
  </si>
  <si>
    <t>CBI_306_TOS4_15L00_G</t>
  </si>
  <si>
    <t>ATR_Gem_TOS4_15L00_G</t>
  </si>
  <si>
    <t>ATR_Gem_TOS5_15L00_G</t>
  </si>
  <si>
    <t>TOS5_15L00_G</t>
  </si>
  <si>
    <t>CSCH_01_TOS5_15L00_G</t>
  </si>
  <si>
    <t>Hyola_971_CL_TOS5_15L00_G</t>
  </si>
  <si>
    <t>CSCH_02_TOS5_15L00_G</t>
  </si>
  <si>
    <t>Hyola_559_TT_TOS5_15L00_G</t>
  </si>
  <si>
    <t>NS_Diamond_TOS5_15L00_G</t>
  </si>
  <si>
    <t>ATR_Stingray_TOS5_15L00_G</t>
  </si>
  <si>
    <t>Hyola_600_RR_TOS5_15L00_G</t>
  </si>
  <si>
    <t>CBI_306_TOS5_15L00_G</t>
  </si>
  <si>
    <t>Hyola_635_CL_TOS5_15L16_G</t>
  </si>
  <si>
    <t>TOS5_15L16_G</t>
  </si>
  <si>
    <t>CB_Taurus_TOS5_15L16_G</t>
  </si>
  <si>
    <t>Hyola_971_CL_TOS5_15L16_G</t>
  </si>
  <si>
    <t>Oscar_TOS5_15L16_G</t>
  </si>
  <si>
    <t>SF_Edimax_TOS5_15L16_G</t>
  </si>
  <si>
    <t>SF_Brazzil_TOS5_15L16_G</t>
  </si>
  <si>
    <t>ATR_Gem_TOS5_15L16_G</t>
  </si>
  <si>
    <t>NS_Diamond_TOS5_15L16_G</t>
  </si>
  <si>
    <t>ATR_Stingray_TOS5_15L16_G</t>
  </si>
  <si>
    <t>Hyola_600_RR_TOS5_15L16_G</t>
  </si>
  <si>
    <t>CBI_306_TOS5_15L16_G</t>
  </si>
  <si>
    <t>44Y87_CL_TOS5_15L16_G</t>
  </si>
  <si>
    <t>Hyola_575_CL_TOS5_15L16_G</t>
  </si>
  <si>
    <t>Hyola_559_TT_TOS5_15L16_G</t>
  </si>
  <si>
    <t>CSCH_02_TOS5_15L16_G</t>
  </si>
  <si>
    <t>Hyola_750_TT_TOS5_15L16_G</t>
  </si>
  <si>
    <t>IH30_RR_TOS5_15L16_G</t>
  </si>
  <si>
    <t>CSCH_01_TOS5_15L16_G</t>
  </si>
  <si>
    <t>CB_Telfer_TOS5_15L16_G</t>
  </si>
  <si>
    <t>45Y88_CL_TOS5_15L16_G</t>
  </si>
  <si>
    <t>44Y89_CL_TOS5_15L16_G</t>
  </si>
  <si>
    <t>Hyola_970_CL_TOS5_15L16_G</t>
  </si>
  <si>
    <t>44Y87_CL_TOS5_15L00_G</t>
  </si>
  <si>
    <t>Hyola_575_CL_TOS5_15L00_G</t>
  </si>
  <si>
    <t>Hyola_750_TT_TOS5_15L00_G</t>
  </si>
  <si>
    <t>CB_Telfer_TOS5_15L00_G</t>
  </si>
  <si>
    <t>SF_Edimax_TOS5_15L00_G</t>
  </si>
  <si>
    <t>SF_Brazzil_TOS5_15L00_G</t>
  </si>
  <si>
    <t>45Y88_CL_TOS5_15L00_G</t>
  </si>
  <si>
    <t>Oscar_TOS5_15L00_G</t>
  </si>
  <si>
    <t>Hyola_635_CL_TOS5_15L00_G</t>
  </si>
  <si>
    <t>CB_Taurus_TOS5_15L00_G</t>
  </si>
  <si>
    <t>IH30_RR_TOS5_15L00_G</t>
  </si>
  <si>
    <t>44Y89_CL_TOS5_15L00_G</t>
  </si>
  <si>
    <t>Hyola_970_CL_TOS5_15L00_G</t>
  </si>
  <si>
    <t>Hyola_559_TT_TOS1_16L00_G</t>
  </si>
  <si>
    <t>TOS1_16L00_G</t>
  </si>
  <si>
    <t>44Y87_CL_TOS1_16L00_G</t>
  </si>
  <si>
    <t>Hyola_970_CL_TOS1_16L00_G</t>
  </si>
  <si>
    <t>Hyola_600_RR_TOS1_16L00_G</t>
  </si>
  <si>
    <t>44Y89_CL_TOS1_16L00_G</t>
  </si>
  <si>
    <t>ATR_Stingray_TOS1_16L00_G</t>
  </si>
  <si>
    <t>Archer_TOS1_16L00_G</t>
  </si>
  <si>
    <t>Hyola_750_TT_TOS1_16L00_G</t>
  </si>
  <si>
    <t>CBI_306_TOS1_16L00_G</t>
  </si>
  <si>
    <t>45Y86_CL_TOS1_16L00_G</t>
  </si>
  <si>
    <t>45Y86_CL</t>
  </si>
  <si>
    <t>CSCH_01_TOS1_16L00_G</t>
  </si>
  <si>
    <t>Hyola_635_CL_TOS1_16L00_G</t>
  </si>
  <si>
    <t>CSCH_02_TOS1_16L00_G</t>
  </si>
  <si>
    <t>ATR_Gem_TOS1_16L00_G</t>
  </si>
  <si>
    <t>45Y88_CL_TOS1_16L00_G</t>
  </si>
  <si>
    <t>AV_Garnet_TOS1_16L00_G</t>
  </si>
  <si>
    <t>SF_Edimax_TOS1_16L00_G</t>
  </si>
  <si>
    <t>SF_Brazzil_TOS1_16L00_G</t>
  </si>
  <si>
    <t>NS_Diamond_TOS1_16L00_G</t>
  </si>
  <si>
    <t>Hyola_971_CL_TOS1_16L00_G</t>
  </si>
  <si>
    <t>43C80_CL_TOS1_16L00_G</t>
  </si>
  <si>
    <t>Oscar_TOS1_16L00_G</t>
  </si>
  <si>
    <t>Hyola_575_CL_TOS1_16L00_G</t>
  </si>
  <si>
    <t>IH30_RR_TOS1_16L00_G</t>
  </si>
  <si>
    <t>CBI_306_TOS2_16L00_G</t>
  </si>
  <si>
    <t>TOS2_16L00_G</t>
  </si>
  <si>
    <t>Hyola_575_CL_TOS2_16L00_G</t>
  </si>
  <si>
    <t>Archer_TOS2_16L00_G</t>
  </si>
  <si>
    <t>44Y87_CL_TOS2_16L00_G</t>
  </si>
  <si>
    <t>SF_Edimax_TOS2_16L00_G</t>
  </si>
  <si>
    <t>Hyola_635_CL_TOS2_16L00_G</t>
  </si>
  <si>
    <t>Hyola_970_CL_TOS2_16L00_G</t>
  </si>
  <si>
    <t>44Y89_CL_TOS2_16L00_G</t>
  </si>
  <si>
    <t>SF_Brazzil_TOS2_16L00_G</t>
  </si>
  <si>
    <t>43C80_CL_TOS2_16L00_G</t>
  </si>
  <si>
    <t>ATR_Gem_TOS2_16L00_G</t>
  </si>
  <si>
    <t>45Y86_CL_TOS2_16L00_G</t>
  </si>
  <si>
    <t>Hyola_600_RR_TOS2_16L00_G</t>
  </si>
  <si>
    <t>Hyola_971_CL_TOS2_16L00_G</t>
  </si>
  <si>
    <t>Hyola_750_TT_TOS2_16L00_G</t>
  </si>
  <si>
    <t>CSCH_02_TOS2_16L00_G</t>
  </si>
  <si>
    <t>AV_Garnet_TOS2_16L00_G</t>
  </si>
  <si>
    <t>NS_Diamond_TOS2_16L00_G</t>
  </si>
  <si>
    <t>ATR_Stingray_TOS2_16L00_G</t>
  </si>
  <si>
    <t>Hyola_559_TT_TOS2_16L00_G</t>
  </si>
  <si>
    <t>IH30_RR_TOS2_16L00_G</t>
  </si>
  <si>
    <t>Oscar_TOS2_16L00_G</t>
  </si>
  <si>
    <t>45Y88_CL_TOS2_16L00_G</t>
  </si>
  <si>
    <t>CSCH_01_TOS2_16L00_G</t>
  </si>
  <si>
    <t>CBI_306_TOS3_16L00_G</t>
  </si>
  <si>
    <t>TOS3_16L00_G</t>
  </si>
  <si>
    <t>Hyola_575_CL_TOS3_16L00_G</t>
  </si>
  <si>
    <t>Archer_TOS3_16L00_G</t>
  </si>
  <si>
    <t>44Y87_CL_TOS3_16L00_G</t>
  </si>
  <si>
    <t>SF_Edimax_TOS3_16L00_G</t>
  </si>
  <si>
    <t>Hyola_635_CL_TOS3_16L00_G</t>
  </si>
  <si>
    <t>Hyola_970_CL_TOS3_16L00_G</t>
  </si>
  <si>
    <t>44Y89_CL_TOS3_16L00_G</t>
  </si>
  <si>
    <t>SF_Brazzil_TOS3_16L00_G</t>
  </si>
  <si>
    <t>43C80_CL_TOS3_16L00_G</t>
  </si>
  <si>
    <t>ATR_Gem_TOS3_16L16_G</t>
  </si>
  <si>
    <t>TOS3_16L16_G</t>
  </si>
  <si>
    <t>45Y86_CL_TOS3_16L16_G</t>
  </si>
  <si>
    <t>Hyola_600_RR_TOS3_16L16_G</t>
  </si>
  <si>
    <t>43C80_CL_TOS3_16L16_G</t>
  </si>
  <si>
    <t>Hyola_971_CL_TOS3_16L16_G</t>
  </si>
  <si>
    <t>44Y89_CL_TOS3_16L16_G</t>
  </si>
  <si>
    <t>Hyola_750_TT_TOS3_16L16_G</t>
  </si>
  <si>
    <t>CSCH_02_TOS3_16L16_G</t>
  </si>
  <si>
    <t>SF_Brazzil_TOS3_16L16_G</t>
  </si>
  <si>
    <t>AV_Garnet_TOS3_16L16_G</t>
  </si>
  <si>
    <t>NS_Diamond_TOS3_16L16_G</t>
  </si>
  <si>
    <t>Archer_TOS3_16L14_G</t>
  </si>
  <si>
    <t>TOS3_16L14_G</t>
  </si>
  <si>
    <t>Hyola_575_CL_TOS3_16L14_G</t>
  </si>
  <si>
    <t>ATR_Gem_TOS3_16L14_G</t>
  </si>
  <si>
    <t>ATR_Stingray_TOS3_16L14_G</t>
  </si>
  <si>
    <t>Hyola_559_TT_TOS3_16L14_G</t>
  </si>
  <si>
    <t>Hyola_600_RR_TOS3_16L14_G</t>
  </si>
  <si>
    <t>Hyola_970_CL_TOS3_16L14_G</t>
  </si>
  <si>
    <t>SF_Brazzil_TOS3_16L14_G</t>
  </si>
  <si>
    <t>Hyola_635_CL_TOS3_16L14_G</t>
  </si>
  <si>
    <t>43C80_CL_TOS3_16L14_G</t>
  </si>
  <si>
    <t>NS_Diamond_TOS3_16L14_G</t>
  </si>
  <si>
    <t>Hyola_750_TT_TOS3_16L14_G</t>
  </si>
  <si>
    <t>45Y86_CL_TOS3_16L14_G</t>
  </si>
  <si>
    <t>Hyola_971_CL_TOS3_16L14_G</t>
  </si>
  <si>
    <t>IH30_RR_TOS3_16L14_G</t>
  </si>
  <si>
    <t>CSCH_02_TOS3_16L14_G</t>
  </si>
  <si>
    <t>SF_Edimax_TOS3_16L14_G</t>
  </si>
  <si>
    <t>AV_Garnet_TOS3_16L14_G</t>
  </si>
  <si>
    <t>Oscar_TOS3_16L16_G</t>
  </si>
  <si>
    <t>CBI_306_TOS3_16L16_G</t>
  </si>
  <si>
    <t>45Y88_CL_TOS3_16L16_G</t>
  </si>
  <si>
    <t>ATR_Stingray_TOS3_16L16_G</t>
  </si>
  <si>
    <t>SF_Edimax_TOS3_16L16_G</t>
  </si>
  <si>
    <t>IH30_RR_TOS3_16L16_G</t>
  </si>
  <si>
    <t>Hyola_970_CL_TOS3_16L16_G</t>
  </si>
  <si>
    <t>IH30_RR_TOS3_16L00_G</t>
  </si>
  <si>
    <t>45Y86_CL_TOS3_16L00_G</t>
  </si>
  <si>
    <t>CSCH_02_TOS3_16L00_G</t>
  </si>
  <si>
    <t>Oscar_TOS3_16L00_G</t>
  </si>
  <si>
    <t>CSCH_01_TOS3_16L00_G</t>
  </si>
  <si>
    <t>Hyola_971_CL_TOS3_16L00_G</t>
  </si>
  <si>
    <t>ATR_Gem_TOS3_16L00_G</t>
  </si>
  <si>
    <t>AV_Garnet_TOS3_16L00_G</t>
  </si>
  <si>
    <t>NS_Diamond_TOS3_16L00_G</t>
  </si>
  <si>
    <t>Hyola_600_RR_TOS3_16L00_G</t>
  </si>
  <si>
    <t>Hyola_750_TT_TOS3_16L00_G</t>
  </si>
  <si>
    <t>Hyola_559_TT_TOS3_16L16_G</t>
  </si>
  <si>
    <t>Hyola_635_CL_TOS3_16L16_G</t>
  </si>
  <si>
    <t>Hyola_575_CL_TOS3_16L16_G</t>
  </si>
  <si>
    <t>44Y87_CL_TOS3_16L16_G</t>
  </si>
  <si>
    <t>Archer_TOS3_16L16_G</t>
  </si>
  <si>
    <t>CSCH_01_TOS3_16L16_G</t>
  </si>
  <si>
    <t>Oscar_TOS3_16L14_G</t>
  </si>
  <si>
    <t>CSCH_01_TOS3_16L14_G</t>
  </si>
  <si>
    <t>CBI_306_TOS3_16L14_G</t>
  </si>
  <si>
    <t>45Y88_CL_TOS3_16L14_G</t>
  </si>
  <si>
    <t>44Y87_CL_TOS3_16L14_G</t>
  </si>
  <si>
    <t>44Y89_CL_TOS3_16L14_G</t>
  </si>
  <si>
    <t>45Y88_CL_TOS3_16L00_G</t>
  </si>
  <si>
    <t>Hyola_559_TT_TOS3_16L00_G</t>
  </si>
  <si>
    <t>ATR_Stingray_TOS3_16L00_G</t>
  </si>
  <si>
    <t>Hyola_971_CL_TOS4_16L00_G</t>
  </si>
  <si>
    <t>TOS4_16L00_G</t>
  </si>
  <si>
    <t>45Y86_CL_TOS4_16L00_G</t>
  </si>
  <si>
    <t>44Y87_CL_TOS4_16L00_G</t>
  </si>
  <si>
    <t>ATR_Gem_TOS4_16L00_G</t>
  </si>
  <si>
    <t>ATR_Stingray_TOS4_16L00_G</t>
  </si>
  <si>
    <t>CBI_306_TOS4_16L00_G</t>
  </si>
  <si>
    <t>44Y89_CL_TOS4_16L00_G</t>
  </si>
  <si>
    <t>NS_Diamond_TOS4_16L00_G</t>
  </si>
  <si>
    <t>43C80_CL_TOS4_16L00_G</t>
  </si>
  <si>
    <t>IH30_RR_TOS4_16L00_G</t>
  </si>
  <si>
    <t>CSCH_01_TOS4_16L00_G</t>
  </si>
  <si>
    <t>Hyola_575_CL_TOS4_16L00_G</t>
  </si>
  <si>
    <t>Hyola_600_RR_TOS4_16L00_G</t>
  </si>
  <si>
    <t>45Y88_CL_TOS4_16L00_G</t>
  </si>
  <si>
    <t>Hyola_750_TT_TOS4_16L00_G</t>
  </si>
  <si>
    <t>SF_Brazzil_TOS4_16L00_G</t>
  </si>
  <si>
    <t>Hyola_635_CL_TOS4_16L00_G</t>
  </si>
  <si>
    <t>Hyola_970_CL_TOS4_16L00_G</t>
  </si>
  <si>
    <t>AV_Garnet_TOS4_16L00_G</t>
  </si>
  <si>
    <t>Hyola_559_TT_TOS4_16L00_G</t>
  </si>
  <si>
    <t>Archer_TOS4_16L00_G</t>
  </si>
  <si>
    <t>SF_Edimax_TOS4_16L00_G</t>
  </si>
  <si>
    <t>Oscar_TOS4_16L00_G</t>
  </si>
  <si>
    <t>CSCH_02_TOS4_16L00_G</t>
  </si>
  <si>
    <t>Simulation</t>
  </si>
  <si>
    <t>TOS*</t>
  </si>
  <si>
    <t>31-Mar</t>
  </si>
  <si>
    <t>26-Apr</t>
  </si>
  <si>
    <t>19-May</t>
  </si>
  <si>
    <t>18-Apr</t>
  </si>
  <si>
    <t>15-May</t>
  </si>
  <si>
    <t>15-Apr</t>
  </si>
  <si>
    <t>7-May</t>
  </si>
  <si>
    <t>23-Jun</t>
  </si>
  <si>
    <t>19-Apr</t>
  </si>
  <si>
    <t>5-May</t>
  </si>
  <si>
    <t>10-May</t>
  </si>
  <si>
    <t>20-May</t>
  </si>
  <si>
    <t>Row Labels</t>
  </si>
  <si>
    <t>Grand Total</t>
  </si>
  <si>
    <t>Sum of Canola.Phenology.GreenBudDAS</t>
  </si>
  <si>
    <t>Column Labels</t>
  </si>
  <si>
    <t>recorddate</t>
  </si>
  <si>
    <t>leafno</t>
  </si>
  <si>
    <t>TTEmerg</t>
  </si>
  <si>
    <t>DAS</t>
  </si>
  <si>
    <t>44Y90_CL_TOS1_17L00_G</t>
  </si>
  <si>
    <t>TOS1_17L00_G</t>
  </si>
  <si>
    <t>44Y90_CL_TOS1_17L14_G</t>
  </si>
  <si>
    <t>TOS1_17L14_G</t>
  </si>
  <si>
    <t>44Y90_CL_TOS1_17L16_G</t>
  </si>
  <si>
    <t>TOS1_17L16_G</t>
  </si>
  <si>
    <t>44Y90_CL_TOS2_17L00_G</t>
  </si>
  <si>
    <t>TOS2_17L00_G</t>
  </si>
  <si>
    <t>44Y90_CL_TOS2_17L14_G</t>
  </si>
  <si>
    <t>TOS2_17L14_G</t>
  </si>
  <si>
    <t>44Y90_CL_TOS2_17L16_G</t>
  </si>
  <si>
    <t>TOS2_17L16_G</t>
  </si>
  <si>
    <t>45Y91_CL_TOS1_17L00_G</t>
  </si>
  <si>
    <t>45Y91_CL_TOS1_17L14_G</t>
  </si>
  <si>
    <t>45Y91_CL_TOS1_17L16_G</t>
  </si>
  <si>
    <t>45Y91_CL_TOS2_17L00_G</t>
  </si>
  <si>
    <t>45Y91_CL_TOS2_17L14_G</t>
  </si>
  <si>
    <t>45Y91_CL_TOS2_17L16_G</t>
  </si>
  <si>
    <t>Arazzo_TOS1_17L00_G</t>
  </si>
  <si>
    <t>Arazzo_TOS1_17L14_G</t>
  </si>
  <si>
    <t>Arazzo_TOS1_17L16_G</t>
  </si>
  <si>
    <t>Arazzo_TOS2_17L00_G</t>
  </si>
  <si>
    <t>Arazzo_TOS2_17L14_G</t>
  </si>
  <si>
    <t>Arazzo_TOS2_17L16_G</t>
  </si>
  <si>
    <t>Archer_TOS1_17L00_G</t>
  </si>
  <si>
    <t>Archer_TOS1_17L14_G</t>
  </si>
  <si>
    <t>Archer_TOS1_17L16_G</t>
  </si>
  <si>
    <t>Archer_TOS2_17L00_G</t>
  </si>
  <si>
    <t>Archer_TOS2_17L14_G</t>
  </si>
  <si>
    <t>Archer_TOS2_17L16_G</t>
  </si>
  <si>
    <t>ATR_Bonito_TOS1_17L00_G</t>
  </si>
  <si>
    <t>ATR_Bonito_TOS1_17L14_G</t>
  </si>
  <si>
    <t>ATR_Bonito_TOS1_17L16_G</t>
  </si>
  <si>
    <t>ATR_Bonito_TOS2_17L00_G</t>
  </si>
  <si>
    <t>ATR_Bonito_TOS2_17L14_G</t>
  </si>
  <si>
    <t>ATR_Bonito_TOS2_17L16_G</t>
  </si>
  <si>
    <t>ATR_Stingray_TOS1_17L00_G</t>
  </si>
  <si>
    <t>ATR_Stingray_TOS1_17L14_G</t>
  </si>
  <si>
    <t>ATR_Stingray_TOS1_17L16_G</t>
  </si>
  <si>
    <t>ATR_Stingray_TOS2_17L00_G</t>
  </si>
  <si>
    <t>ATR_Stingray_TOS2_17L14_G</t>
  </si>
  <si>
    <t>ATR_Stingray_TOS2_17L16_G</t>
  </si>
  <si>
    <t>ATR_Wahoo_TOS1_17L00_G</t>
  </si>
  <si>
    <t>ATR_Wahoo_TOS1_17L14_G</t>
  </si>
  <si>
    <t>ATR_Wahoo_TOS1_17L16_G</t>
  </si>
  <si>
    <t>ATR_Wahoo_TOS2_17L00_G</t>
  </si>
  <si>
    <t>ATR_Wahoo_TOS2_17L14_G</t>
  </si>
  <si>
    <t>ATR_Wahoo_TOS2_17L16_G</t>
  </si>
  <si>
    <t>AV_Zircon_TOS1_17L00_G</t>
  </si>
  <si>
    <t>AV_Zircon_TOS1_17L14_G</t>
  </si>
  <si>
    <t>AV_Zircon_TOS1_17L16_G</t>
  </si>
  <si>
    <t>AV_Zircon_TOS2_17L00_G</t>
  </si>
  <si>
    <t>AV_Zircon_TOS2_17L14_G</t>
  </si>
  <si>
    <t>AV_Zircon_TOS2_17L16_G</t>
  </si>
  <si>
    <t>K50055_TOS1_17L00_G</t>
  </si>
  <si>
    <t>K50055_TOS1_17L14_G</t>
  </si>
  <si>
    <t>K50055_TOS1_17L16_G</t>
  </si>
  <si>
    <t>K50055_TOS2_17L00_G</t>
  </si>
  <si>
    <t>K50055_TOS2_17L14_G</t>
  </si>
  <si>
    <t>K50055_TOS2_17L16_G</t>
  </si>
  <si>
    <t>K50058_TOS1_17L00_G</t>
  </si>
  <si>
    <t>K50058_TOS1_17L14_G</t>
  </si>
  <si>
    <t>K50058_TOS1_17L16_G</t>
  </si>
  <si>
    <t>K50058_TOS2_17L00_G</t>
  </si>
  <si>
    <t>K50058_TOS2_17L14_G</t>
  </si>
  <si>
    <t>K50058_TOS2_17L16_G</t>
  </si>
  <si>
    <t>NX953_TOS1_17L00_G</t>
  </si>
  <si>
    <t>NX953_TOS1.1_17L00_G</t>
  </si>
  <si>
    <t>TOS1.1_17L00_G</t>
  </si>
  <si>
    <t>NX953_TOS2_17L00_G</t>
  </si>
  <si>
    <t>Sensation_TOS1_17L00_G</t>
  </si>
  <si>
    <t>Sensation_TOS1_17L14_G</t>
  </si>
  <si>
    <t>Sensation_TOS1_17L16_G</t>
  </si>
  <si>
    <t>Sensation_TOS2_17L00_G</t>
  </si>
  <si>
    <t>Sensation_TOS2_17L14_G</t>
  </si>
  <si>
    <t>Sensation_TOS2_17L16_G</t>
  </si>
  <si>
    <t>Victory_7001_CL _TOS1_17L00_G</t>
  </si>
  <si>
    <t>Victory_7001_CL _TOS1_17L14_G</t>
  </si>
  <si>
    <t>Victory_7001_CL _TOS1_17L16_G</t>
  </si>
  <si>
    <t>Victory_7001_CL _TOS2_17L00_G</t>
  </si>
  <si>
    <t>Victory_7001_CL _TOS2_17L14_G</t>
  </si>
  <si>
    <t>Victory_7001_CL _TOS2_17L16_G</t>
  </si>
  <si>
    <t>Clock.Today</t>
  </si>
  <si>
    <t>Canola.Structure.LeafTipsAppeared</t>
  </si>
  <si>
    <t>LeafNumber</t>
  </si>
  <si>
    <t>growthstage</t>
  </si>
  <si>
    <t>MeanLeafNo</t>
  </si>
  <si>
    <t>ATR_Wahoo_TOS3_17L00_C</t>
  </si>
  <si>
    <t>TOS3_17L00_C</t>
  </si>
  <si>
    <t>AV_Zircon_TOS3_17L00_C</t>
  </si>
  <si>
    <t>NX953_TOS1_17L00_C</t>
  </si>
  <si>
    <t>Row</t>
  </si>
  <si>
    <t>Canberra2017TOS18-AprCvArcherPPNatural</t>
  </si>
  <si>
    <t>Canberra2017TOS18-AprCv44Y90_CLPPNatural</t>
  </si>
  <si>
    <t>Canberra2017TOS18-AprCv44Y90_CLPP14</t>
  </si>
  <si>
    <t>Canberra2017TOS18-AprCv44Y90_CLPP16</t>
  </si>
  <si>
    <t>Canberra2017TOS15-MayCv44Y90_CLPPNatural</t>
  </si>
  <si>
    <t>Canberra2017TOS15-MayCv44Y90_CLPP14</t>
  </si>
  <si>
    <t>Canberra2017TOS15-MayCv44Y90_CLPP16</t>
  </si>
  <si>
    <t>Canberra2017TOS11-SepCv44Y90_CLPPNatural</t>
  </si>
  <si>
    <t>Canberra2017TOS18-AprCv45Y91_CLPPNatural</t>
  </si>
  <si>
    <t>Canberra2017TOS18-AprCv45Y91_CLPP14</t>
  </si>
  <si>
    <t>Canberra2017TOS18-AprCv45Y91_CLPP16</t>
  </si>
  <si>
    <t>Canberra2017TOS15-MayCv45Y91_CLPPNatural</t>
  </si>
  <si>
    <t>Canberra2017TOS15-MayCv45Y91_CLPP14</t>
  </si>
  <si>
    <t>Canberra2017TOS15-MayCv45Y91_CLPP16</t>
  </si>
  <si>
    <t>Canberra2017TOS11-SepCv45Y91_CLPPNatural</t>
  </si>
  <si>
    <t>Canberra2017TOS18-AprCvArazzoPPNatural</t>
  </si>
  <si>
    <t>Canberra2017TOS18-AprCvArazzoPP14</t>
  </si>
  <si>
    <t>Canberra2017TOS18-AprCvArazzoPP16</t>
  </si>
  <si>
    <t>Canberra2017TOS15-MayCvArazzoPPNatural</t>
  </si>
  <si>
    <t>Canberra2017TOS15-MayCvArazzoPP14</t>
  </si>
  <si>
    <t>Canberra2017TOS15-MayCvArazzoPP16</t>
  </si>
  <si>
    <t>Canberra2017TOS11-SepCvArazzoPPNatural</t>
  </si>
  <si>
    <t>Canberra2017TOS18-AprCvArcherPP14</t>
  </si>
  <si>
    <t>Canberra2017TOS18-AprCvArcherPP16</t>
  </si>
  <si>
    <t>Canberra2017TOS15-MayCvArcherPPNatural</t>
  </si>
  <si>
    <t>Canberra2017TOS15-MayCvArcherPP14</t>
  </si>
  <si>
    <t>Canberra2017TOS15-MayCvArcherPP16</t>
  </si>
  <si>
    <t>Canberra2017TOS11-SepCvArcherPPNatural</t>
  </si>
  <si>
    <t>Canberra2017TOS18-AprCvATR_BonitoPPNatural</t>
  </si>
  <si>
    <t>Canberra2017TOS18-AprCvATR_BonitoPP14</t>
  </si>
  <si>
    <t>Canberra2017TOS18-AprCvATR_BonitoPP16</t>
  </si>
  <si>
    <t>Canberra2017TOS15-MayCvATR_BonitoPPNatural</t>
  </si>
  <si>
    <t>Canberra2017TOS15-MayCvATR_BonitoPP14</t>
  </si>
  <si>
    <t>Canberra2017TOS15-MayCvATR_BonitoPP16</t>
  </si>
  <si>
    <t>Canberra2017TOS11-SepCvATR_BonitoPPNatural</t>
  </si>
  <si>
    <t>Canberra2017TOS18-AprCvATR_StingrayPPNatural</t>
  </si>
  <si>
    <t>Canberra2017TOS18-AprCvATR_StingrayPP14</t>
  </si>
  <si>
    <t>Canberra2017TOS18-AprCvATR_StingrayPP16</t>
  </si>
  <si>
    <t>Canberra2017TOS15-MayCvATR_StingrayPPNatural</t>
  </si>
  <si>
    <t>Canberra2017TOS15-MayCvATR_StingrayPP14</t>
  </si>
  <si>
    <t>Canberra2017TOS15-MayCvATR_StingrayPP16</t>
  </si>
  <si>
    <t>Canberra2017TOS11-SepCvATR_StingrayPPNatural</t>
  </si>
  <si>
    <t>Canberra2017TOS18-AprCvATR_WahooPPNatural</t>
  </si>
  <si>
    <t>Canberra2017TOS18-AprCvATR_WahooPP14</t>
  </si>
  <si>
    <t>Canberra2017TOS18-AprCvATR_WahooPP16</t>
  </si>
  <si>
    <t>Canberra2017TOS15-MayCvATR_WahooPPNatural</t>
  </si>
  <si>
    <t>Canberra2017TOS15-MayCvATR_WahooPP14</t>
  </si>
  <si>
    <t>Canberra2017TOS15-MayCvATR_WahooPP16</t>
  </si>
  <si>
    <t>Canberra2017TOS16-JunCvATR_WahooPPNatural</t>
  </si>
  <si>
    <t>Canberra2017TOS11-SepCvATR_WahooPPNatural</t>
  </si>
  <si>
    <t>Canberra2017TOS18-AprCvAV_ZirconPPNatural</t>
  </si>
  <si>
    <t>Canberra2017TOS18-AprCvAV_ZirconPP14</t>
  </si>
  <si>
    <t>Canberra2017TOS18-AprCvAV_ZirconPP16</t>
  </si>
  <si>
    <t>Canberra2017TOS15-MayCvAV_ZirconPPNatural</t>
  </si>
  <si>
    <t>Canberra2017TOS15-MayCvAV_ZirconPP14</t>
  </si>
  <si>
    <t>Canberra2017TOS15-MayCvAV_ZirconPP16</t>
  </si>
  <si>
    <t>Canberra2017TOS16-JunCvAV_ZirconPPNatural</t>
  </si>
  <si>
    <t>Canberra2017TOS11-SepCvAV_ZirconPPNatural</t>
  </si>
  <si>
    <t>Canberra2017TOS18-AprCvK50055PPNatural</t>
  </si>
  <si>
    <t>Canberra2017TOS18-AprCvK50055PP14</t>
  </si>
  <si>
    <t>Canberra2017TOS18-AprCvK50055PP16</t>
  </si>
  <si>
    <t>Canberra2017TOS15-MayCvK50055PPNatural</t>
  </si>
  <si>
    <t>Canberra2017TOS15-MayCvK50055PP14</t>
  </si>
  <si>
    <t>Canberra2017TOS15-MayCvK50055PP16</t>
  </si>
  <si>
    <t>Canberra2017TOS11-SepCvK50055PPNatural</t>
  </si>
  <si>
    <t>Canberra2017TOS18-AprCvK50058PPNatural</t>
  </si>
  <si>
    <t>Canberra2017TOS18-AprCvK50058PP14</t>
  </si>
  <si>
    <t>Canberra2017TOS18-AprCvK50058PP16</t>
  </si>
  <si>
    <t>Canberra2017TOS15-MayCvK50058PPNatural</t>
  </si>
  <si>
    <t>Canberra2017TOS15-MayCvK50058PP14</t>
  </si>
  <si>
    <t>Canberra2017TOS15-MayCvK50058PP16</t>
  </si>
  <si>
    <t>Canberra2017TOS11-SepCvK50058PPNatural</t>
  </si>
  <si>
    <t>Canberra2017TOS24-MayCvNX953PPNatural</t>
  </si>
  <si>
    <t>Canberra2017TOS16-JunCvNX953PPNatural</t>
  </si>
  <si>
    <t>Canberra2017TOS11-SepCvNX953PPNatural</t>
  </si>
  <si>
    <t>Canberra2017TOS18-AprCvSensationPPNatural</t>
  </si>
  <si>
    <t>Canberra2017TOS18-AprCvSensationPP14</t>
  </si>
  <si>
    <t>Canberra2017TOS18-AprCvSensationPP16</t>
  </si>
  <si>
    <t>Canberra2017TOS15-MayCvSensationPPNatural</t>
  </si>
  <si>
    <t>Canberra2017TOS15-MayCvSensationPP14</t>
  </si>
  <si>
    <t>Canberra2017TOS15-MayCvSensationPP16</t>
  </si>
  <si>
    <t>Canberra2017TOS11-SepCvSensationPPNatural</t>
  </si>
  <si>
    <t>Canberra2017TOS27-AprCvVictory_7001_CL PPNatural</t>
  </si>
  <si>
    <t>Canberra2017TOS27-AprCvVictory_7001_CL PP14</t>
  </si>
  <si>
    <t>Canberra2017TOS27-AprCvVictory_7001_CL PP16</t>
  </si>
  <si>
    <t>Canberra2017TOS15-MayCvVictory_7001_CL PPNatural</t>
  </si>
  <si>
    <t>Canberra2017TOS15-MayCvVictory_7001_CL PP14</t>
  </si>
  <si>
    <t>Canberra2017TOS15-MayCvVictory_7001_CL PP16</t>
  </si>
  <si>
    <t>Canberra2017TOS11-SepCvVictory_7001_CL PPNatural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</si>
</sst>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88.640749305552" createdVersion="6" refreshedVersion="6" minRefreshableVersion="3" recordCount="75" xr:uid="{34417140-DB74-4166-931D-D37931069B00}">
  <cacheSource type="worksheet">
    <worksheetSource ref="A1:I76" sheet="OBSPhenology"/>
  </cacheSource>
  <cacheFields count="9">
    <cacheField name="SimulationName" numFmtId="0">
      <sharedItems/>
    </cacheField>
    <cacheField name="Canola.Phenology.CurrentStageName" numFmtId="0">
      <sharedItems/>
    </cacheField>
    <cacheField name="Cv" numFmtId="0">
      <sharedItems count="13">
        <s v="44Y90_CL"/>
        <s v="ATR_Wahoo"/>
        <s v="K50055"/>
        <s v="Arazzo"/>
        <s v="AV_Zircon"/>
        <s v="Sensation"/>
        <s v="ATR_Bonito"/>
        <s v="K50058"/>
        <s v="Archer"/>
        <s v="ATR_Stingray"/>
        <s v="45Y91_CL"/>
        <s v="Victory_7001_CL "/>
        <s v="NX953"/>
      </sharedItems>
    </cacheField>
    <cacheField name="TOS" numFmtId="49">
      <sharedItems count="2">
        <s v="4-May"/>
        <s v="6-Jun"/>
      </sharedItems>
    </cacheField>
    <cacheField name="PP" numFmtId="0">
      <sharedItems containsMixedTypes="1" containsNumber="1" containsInteger="1" minValue="14" maxValue="16" count="3">
        <s v="Natural"/>
        <n v="14"/>
        <n v="16"/>
      </sharedItems>
    </cacheField>
    <cacheField name="Canola.Phenology.EmergenceDAS" numFmtId="0">
      <sharedItems containsSemiMixedTypes="0" containsString="0" containsNumber="1" containsInteger="1" minValue="7" maxValue="28"/>
    </cacheField>
    <cacheField name="Canola.Phenology.FloralInitiationDAS" numFmtId="0">
      <sharedItems containsSemiMixedTypes="0" containsString="0" containsNumber="1" containsInteger="1" minValue="17" maxValue="87"/>
    </cacheField>
    <cacheField name="Canola.Phenology.GreenBudDAS" numFmtId="0">
      <sharedItems containsSemiMixedTypes="0" containsString="0" containsNumber="1" containsInteger="1" minValue="28" maxValue="131"/>
    </cacheField>
    <cacheField name="Canola.Phenology.StartFloweringDAS" numFmtId="0">
      <sharedItems containsString="0" containsBlank="1" containsNumber="1" containsInteger="1" minValue="44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Gatton2017TOS4-MayCv44Y90_CLPPNatural"/>
    <s v="HarvestRipe"/>
    <x v="0"/>
    <x v="0"/>
    <x v="0"/>
    <n v="7"/>
    <n v="22"/>
    <n v="51"/>
    <n v="71"/>
  </r>
  <r>
    <s v="Gatton2017TOS4-MayCvATR_WahooPPNatural"/>
    <s v="HarvestRipe"/>
    <x v="1"/>
    <x v="0"/>
    <x v="0"/>
    <n v="7"/>
    <n v="22"/>
    <n v="61"/>
    <n v="78"/>
  </r>
  <r>
    <s v="Gatton2017TOS4-MayCvK50055PPNatural"/>
    <s v="HarvestRipe"/>
    <x v="2"/>
    <x v="0"/>
    <x v="0"/>
    <n v="7"/>
    <n v="33"/>
    <n v="78"/>
    <n v="113"/>
  </r>
  <r>
    <s v="Gatton2017TOS4-MayCvArazzoPPNatural"/>
    <s v="HarvestRipe"/>
    <x v="3"/>
    <x v="0"/>
    <x v="0"/>
    <n v="7"/>
    <n v="36"/>
    <n v="110"/>
    <m/>
  </r>
  <r>
    <s v="Gatton2017TOS4-MayCvAV_ZirconPPNatural"/>
    <s v="HarvestRipe"/>
    <x v="4"/>
    <x v="0"/>
    <x v="0"/>
    <n v="7"/>
    <n v="40"/>
    <n v="71"/>
    <n v="89"/>
  </r>
  <r>
    <s v="Gatton2017TOS4-MayCvATR_WahooPP14"/>
    <s v="HarvestRipe"/>
    <x v="1"/>
    <x v="0"/>
    <x v="1"/>
    <n v="7"/>
    <n v="22"/>
    <n v="61"/>
    <n v="78"/>
  </r>
  <r>
    <s v="Gatton2017TOS4-MayCvSensationPP14"/>
    <s v="HarvestRipe"/>
    <x v="5"/>
    <x v="0"/>
    <x v="1"/>
    <n v="7"/>
    <n v="36"/>
    <n v="131"/>
    <m/>
  </r>
  <r>
    <s v="Gatton2017TOS4-MayCvATR_BonitoPP14"/>
    <s v="HarvestRipe"/>
    <x v="6"/>
    <x v="0"/>
    <x v="1"/>
    <n v="7"/>
    <n v="22"/>
    <n v="51"/>
    <n v="61"/>
  </r>
  <r>
    <s v="Gatton2017TOS4-MayCvK50058PP14"/>
    <s v="HarvestRipe"/>
    <x v="7"/>
    <x v="0"/>
    <x v="1"/>
    <n v="7"/>
    <n v="22"/>
    <n v="84"/>
    <n v="78"/>
  </r>
  <r>
    <s v="Gatton2017TOS4-MayCvArcherPP14"/>
    <s v="HarvestRipe"/>
    <x v="8"/>
    <x v="0"/>
    <x v="1"/>
    <n v="7"/>
    <n v="22"/>
    <n v="57"/>
    <n v="84"/>
  </r>
  <r>
    <s v="Gatton2017TOS4-MayCvSensationPP16"/>
    <s v="HarvestRipe"/>
    <x v="5"/>
    <x v="0"/>
    <x v="2"/>
    <n v="7"/>
    <n v="40"/>
    <n v="124"/>
    <n v="145"/>
  </r>
  <r>
    <s v="Gatton2017TOS4-MayCvK50058PP16"/>
    <s v="HarvestRipe"/>
    <x v="7"/>
    <x v="0"/>
    <x v="2"/>
    <n v="7"/>
    <n v="33"/>
    <n v="78"/>
    <n v="110"/>
  </r>
  <r>
    <s v="Gatton2017TOS4-MayCvATR_StingrayPP16"/>
    <s v="HarvestRipe"/>
    <x v="9"/>
    <x v="0"/>
    <x v="2"/>
    <n v="7"/>
    <n v="22"/>
    <n v="47"/>
    <n v="51"/>
  </r>
  <r>
    <s v="Gatton2017TOS4-MayCv45Y91_CLPP16"/>
    <s v="HarvestRipe"/>
    <x v="10"/>
    <x v="0"/>
    <x v="2"/>
    <n v="7"/>
    <n v="22"/>
    <n v="47"/>
    <n v="61"/>
  </r>
  <r>
    <s v="Gatton2017TOS4-MayCv44Y90_CLPP16"/>
    <s v="HarvestRipe"/>
    <x v="0"/>
    <x v="0"/>
    <x v="2"/>
    <n v="7"/>
    <n v="26"/>
    <n v="51"/>
    <n v="61"/>
  </r>
  <r>
    <s v="Gatton2017TOS4-MayCvK50055PP16"/>
    <s v="HarvestRipe"/>
    <x v="2"/>
    <x v="0"/>
    <x v="2"/>
    <n v="7"/>
    <n v="33"/>
    <n v="78"/>
    <n v="84"/>
  </r>
  <r>
    <s v="Gatton2017TOS4-MayCvVictory_7001_CL PP16"/>
    <s v="HarvestRipe"/>
    <x v="11"/>
    <x v="0"/>
    <x v="2"/>
    <n v="7"/>
    <n v="22"/>
    <n v="51"/>
    <n v="65"/>
  </r>
  <r>
    <s v="Gatton2017TOS4-MayCvATR_BonitoPP16"/>
    <s v="HarvestRipe"/>
    <x v="6"/>
    <x v="0"/>
    <x v="2"/>
    <n v="7"/>
    <n v="22"/>
    <n v="47"/>
    <n v="57"/>
  </r>
  <r>
    <s v="Gatton2017TOS4-MayCvATR_WahooPP16"/>
    <s v="HarvestRipe"/>
    <x v="1"/>
    <x v="0"/>
    <x v="2"/>
    <n v="7"/>
    <n v="22"/>
    <n v="57"/>
    <n v="71"/>
  </r>
  <r>
    <s v="Gatton2017TOS4-MayCvK50055PP14"/>
    <s v="HarvestRipe"/>
    <x v="2"/>
    <x v="0"/>
    <x v="1"/>
    <n v="7"/>
    <n v="22"/>
    <n v="71"/>
    <n v="110"/>
  </r>
  <r>
    <s v="Gatton2017TOS4-MayCvVictory_7001_CL PP14"/>
    <s v="HarvestRipe"/>
    <x v="11"/>
    <x v="0"/>
    <x v="1"/>
    <n v="7"/>
    <n v="26"/>
    <n v="57"/>
    <n v="78"/>
  </r>
  <r>
    <s v="Gatton2017TOS4-MayCv45Y91_CLPP14"/>
    <s v="HarvestRipe"/>
    <x v="10"/>
    <x v="0"/>
    <x v="1"/>
    <n v="7"/>
    <n v="26"/>
    <n v="51"/>
    <n v="68"/>
  </r>
  <r>
    <s v="Gatton2017TOS4-MayCvAV_ZirconPP14"/>
    <s v="HarvestRipe"/>
    <x v="4"/>
    <x v="0"/>
    <x v="1"/>
    <n v="7"/>
    <n v="29"/>
    <n v="61"/>
    <n v="78"/>
  </r>
  <r>
    <s v="Gatton2017TOS4-MayCvATR_BonitoPPNatural"/>
    <s v="HarvestRipe"/>
    <x v="6"/>
    <x v="0"/>
    <x v="0"/>
    <n v="7"/>
    <n v="22"/>
    <n v="54"/>
    <n v="65"/>
  </r>
  <r>
    <s v="Gatton2017TOS4-MayCvSensationPPNatural"/>
    <s v="HarvestRipe"/>
    <x v="5"/>
    <x v="0"/>
    <x v="0"/>
    <n v="7"/>
    <n v="40"/>
    <n v="131"/>
    <m/>
  </r>
  <r>
    <s v="Gatton2017TOS4-MayCvK50058PPNatural"/>
    <s v="HarvestRipe"/>
    <x v="7"/>
    <x v="0"/>
    <x v="0"/>
    <n v="7"/>
    <n v="22"/>
    <n v="84"/>
    <n v="131"/>
  </r>
  <r>
    <s v="Gatton2017TOS4-MayCvArcherPPNatural"/>
    <s v="HarvestRipe"/>
    <x v="8"/>
    <x v="0"/>
    <x v="0"/>
    <n v="7"/>
    <n v="22"/>
    <n v="68"/>
    <n v="84"/>
  </r>
  <r>
    <s v="Gatton2017TOS4-MayCvVictory_7001_CL PPNatural"/>
    <s v="HarvestRipe"/>
    <x v="11"/>
    <x v="0"/>
    <x v="0"/>
    <n v="7"/>
    <n v="33"/>
    <n v="78"/>
    <n v="89"/>
  </r>
  <r>
    <s v="Gatton2017TOS4-MayCv45Y91_CLPPNatural"/>
    <s v="HarvestRipe"/>
    <x v="10"/>
    <x v="0"/>
    <x v="0"/>
    <n v="7"/>
    <n v="29"/>
    <n v="57"/>
    <n v="78"/>
  </r>
  <r>
    <s v="Gatton2017TOS4-MayCvATR_StingrayPPNatural"/>
    <s v="HarvestRipe"/>
    <x v="9"/>
    <x v="0"/>
    <x v="0"/>
    <n v="7"/>
    <n v="22"/>
    <n v="47"/>
    <n v="61"/>
  </r>
  <r>
    <s v="Gatton2017TOS4-MayCvArazzoPP14"/>
    <s v="HarvestRipe"/>
    <x v="3"/>
    <x v="0"/>
    <x v="1"/>
    <n v="7"/>
    <n v="22"/>
    <n v="117"/>
    <m/>
  </r>
  <r>
    <s v="Gatton2017TOS4-MayCv44Y90_CLPP14"/>
    <s v="HarvestRipe"/>
    <x v="0"/>
    <x v="0"/>
    <x v="1"/>
    <n v="7"/>
    <n v="22"/>
    <n v="47"/>
    <n v="65"/>
  </r>
  <r>
    <s v="Gatton2017TOS4-MayCvArazzoPP16"/>
    <s v="HarvestRipe"/>
    <x v="3"/>
    <x v="0"/>
    <x v="2"/>
    <n v="7"/>
    <n v="36"/>
    <n v="120"/>
    <n v="145"/>
  </r>
  <r>
    <s v="Gatton2017TOS4-MayCvAV_ZirconPP16"/>
    <s v="HarvestRipe"/>
    <x v="4"/>
    <x v="0"/>
    <x v="2"/>
    <n v="7"/>
    <n v="22"/>
    <n v="51"/>
    <n v="68"/>
  </r>
  <r>
    <s v="Gatton2017TOS4-MayCvArcherPP16"/>
    <s v="HarvestRipe"/>
    <x v="8"/>
    <x v="0"/>
    <x v="2"/>
    <n v="7"/>
    <n v="22"/>
    <n v="54"/>
    <n v="65"/>
  </r>
  <r>
    <s v="Gatton2017TOS4-MayCvATR_StingrayPP14"/>
    <s v="HarvestRipe"/>
    <x v="9"/>
    <x v="0"/>
    <x v="1"/>
    <n v="7"/>
    <n v="26"/>
    <n v="47"/>
    <n v="54"/>
  </r>
  <r>
    <s v="Gatton2017TOS4-MayCvNX953PPNatural"/>
    <s v="HarvestRipe"/>
    <x v="12"/>
    <x v="0"/>
    <x v="0"/>
    <n v="18"/>
    <n v="28"/>
    <n v="36"/>
    <n v="49"/>
  </r>
  <r>
    <s v="Gatton2017TOS6-JunCv44Y90_CLPPNatural"/>
    <s v="HarvestRipe"/>
    <x v="0"/>
    <x v="1"/>
    <x v="0"/>
    <n v="10"/>
    <n v="35"/>
    <n v="56"/>
    <n v="69"/>
  </r>
  <r>
    <s v="Gatton2017TOS6-JunCvATR_WahooPPNatural"/>
    <s v="HarvestRipe"/>
    <x v="1"/>
    <x v="1"/>
    <x v="0"/>
    <n v="10"/>
    <n v="35"/>
    <n v="63"/>
    <n v="80"/>
  </r>
  <r>
    <s v="Gatton2017TOS6-JunCvAV_ZirconPPNatural"/>
    <s v="HarvestRipe"/>
    <x v="4"/>
    <x v="1"/>
    <x v="0"/>
    <n v="10"/>
    <n v="38"/>
    <n v="63"/>
    <n v="84"/>
  </r>
  <r>
    <s v="Gatton2017TOS6-JunCvArazzoPPNatural"/>
    <s v="HarvestRipe"/>
    <x v="3"/>
    <x v="1"/>
    <x v="0"/>
    <n v="10"/>
    <n v="69"/>
    <n v="98"/>
    <m/>
  </r>
  <r>
    <s v="Gatton2017TOS6-JunCvATR_StingrayPPNatural"/>
    <s v="HarvestRipe"/>
    <x v="9"/>
    <x v="1"/>
    <x v="0"/>
    <n v="14"/>
    <n v="28"/>
    <n v="51"/>
    <n v="63"/>
  </r>
  <r>
    <s v="Gatton2017TOS6-JunCvArcherPPNatural"/>
    <s v="HarvestRipe"/>
    <x v="8"/>
    <x v="1"/>
    <x v="0"/>
    <n v="10"/>
    <n v="35"/>
    <n v="63"/>
    <n v="80"/>
  </r>
  <r>
    <s v="Gatton2017TOS6-JunCvVictory_7001_CL PP14"/>
    <s v="HarvestRipe"/>
    <x v="11"/>
    <x v="1"/>
    <x v="1"/>
    <n v="10"/>
    <n v="35"/>
    <n v="59"/>
    <n v="80"/>
  </r>
  <r>
    <s v="Gatton2017TOS6-JunCvK50055PP14"/>
    <s v="HarvestRipe"/>
    <x v="2"/>
    <x v="1"/>
    <x v="1"/>
    <n v="10"/>
    <n v="35"/>
    <n v="63"/>
    <n v="98"/>
  </r>
  <r>
    <s v="Gatton2017TOS6-JunCvArcherPP14"/>
    <s v="HarvestRipe"/>
    <x v="8"/>
    <x v="1"/>
    <x v="1"/>
    <n v="10"/>
    <n v="35"/>
    <n v="56"/>
    <n v="73"/>
  </r>
  <r>
    <s v="Gatton2017TOS6-JunCvATR_WahooPP14"/>
    <s v="HarvestRipe"/>
    <x v="1"/>
    <x v="1"/>
    <x v="1"/>
    <n v="10"/>
    <n v="35"/>
    <n v="59"/>
    <n v="73"/>
  </r>
  <r>
    <s v="Gatton2017TOS6-JunCv44Y90_CLPP14"/>
    <s v="HarvestRipe"/>
    <x v="0"/>
    <x v="1"/>
    <x v="1"/>
    <n v="10"/>
    <n v="35"/>
    <n v="51"/>
    <n v="69"/>
  </r>
  <r>
    <s v="Gatton2017TOS6-JunCvAV_ZirconPP14"/>
    <s v="HarvestRipe"/>
    <x v="4"/>
    <x v="1"/>
    <x v="1"/>
    <n v="10"/>
    <n v="38"/>
    <n v="59"/>
    <n v="80"/>
  </r>
  <r>
    <s v="Gatton2017TOS6-JunCvATR_WahooPP16"/>
    <s v="HarvestRipe"/>
    <x v="1"/>
    <x v="1"/>
    <x v="2"/>
    <n v="10"/>
    <n v="35"/>
    <n v="59"/>
    <n v="77"/>
  </r>
  <r>
    <s v="Gatton2017TOS6-JunCvVictory_7001_CL PP16"/>
    <s v="HarvestRipe"/>
    <x v="11"/>
    <x v="1"/>
    <x v="2"/>
    <n v="10"/>
    <n v="38"/>
    <n v="59"/>
    <n v="77"/>
  </r>
  <r>
    <s v="Gatton2017TOS6-JunCvK50058PP16"/>
    <s v="HarvestRipe"/>
    <x v="7"/>
    <x v="1"/>
    <x v="2"/>
    <n v="10"/>
    <n v="38"/>
    <n v="59"/>
    <n v="98"/>
  </r>
  <r>
    <s v="Gatton2017TOS6-JunCvArcherPP16"/>
    <s v="HarvestRipe"/>
    <x v="8"/>
    <x v="1"/>
    <x v="2"/>
    <n v="10"/>
    <n v="35"/>
    <n v="56"/>
    <n v="73"/>
  </r>
  <r>
    <s v="Gatton2017TOS6-JunCv45Y91_CLPP16"/>
    <s v="HarvestRipe"/>
    <x v="10"/>
    <x v="1"/>
    <x v="2"/>
    <n v="10"/>
    <n v="35"/>
    <n v="56"/>
    <n v="73"/>
  </r>
  <r>
    <s v="Gatton2017TOS6-JunCvSensationPP16"/>
    <s v="HarvestRipe"/>
    <x v="5"/>
    <x v="1"/>
    <x v="2"/>
    <n v="14"/>
    <n v="73"/>
    <n v="101"/>
    <m/>
  </r>
  <r>
    <s v="Gatton2017TOS6-JunCvATR_BonitoPP16"/>
    <s v="HarvestRipe"/>
    <x v="6"/>
    <x v="1"/>
    <x v="2"/>
    <n v="10"/>
    <n v="28"/>
    <n v="51"/>
    <n v="69"/>
  </r>
  <r>
    <s v="Gatton2017TOS6-JunCvATR_StingrayPP16"/>
    <s v="HarvestRipe"/>
    <x v="9"/>
    <x v="1"/>
    <x v="2"/>
    <n v="14"/>
    <n v="28"/>
    <n v="45"/>
    <n v="59"/>
  </r>
  <r>
    <s v="Gatton2017TOS6-JunCvArazzoPP16"/>
    <s v="HarvestRipe"/>
    <x v="3"/>
    <x v="1"/>
    <x v="2"/>
    <n v="14"/>
    <n v="63"/>
    <n v="91"/>
    <m/>
  </r>
  <r>
    <s v="Gatton2017TOS6-JunCv45Y91_CLPP14"/>
    <s v="HarvestRipe"/>
    <x v="10"/>
    <x v="1"/>
    <x v="1"/>
    <n v="10"/>
    <n v="35"/>
    <n v="56"/>
    <n v="73"/>
  </r>
  <r>
    <s v="Gatton2017TOS6-JunCvK50058PP14"/>
    <s v="HarvestRipe"/>
    <x v="7"/>
    <x v="1"/>
    <x v="1"/>
    <n v="10"/>
    <n v="45"/>
    <n v="63"/>
    <n v="112"/>
  </r>
  <r>
    <s v="Gatton2017TOS6-JunCvATR_BonitoPP14"/>
    <s v="HarvestRipe"/>
    <x v="6"/>
    <x v="1"/>
    <x v="1"/>
    <n v="14"/>
    <n v="28"/>
    <n v="51"/>
    <n v="69"/>
  </r>
  <r>
    <s v="Gatton2017TOS6-JunCvSensationPPNatural"/>
    <s v="HarvestRipe"/>
    <x v="5"/>
    <x v="1"/>
    <x v="0"/>
    <n v="14"/>
    <n v="73"/>
    <n v="112"/>
    <m/>
  </r>
  <r>
    <s v="Gatton2017TOS6-JunCvATR_BonitoPPNatural"/>
    <s v="HarvestRipe"/>
    <x v="6"/>
    <x v="1"/>
    <x v="0"/>
    <n v="10"/>
    <n v="28"/>
    <n v="56"/>
    <n v="69"/>
  </r>
  <r>
    <s v="Gatton2017TOS6-JunCv45Y91_CLPPNatural"/>
    <s v="HarvestRipe"/>
    <x v="10"/>
    <x v="1"/>
    <x v="0"/>
    <n v="10"/>
    <n v="35"/>
    <n v="56"/>
    <n v="77"/>
  </r>
  <r>
    <s v="Gatton2017TOS6-JunCvK50055PPNatural"/>
    <s v="HarvestRipe"/>
    <x v="2"/>
    <x v="1"/>
    <x v="0"/>
    <n v="10"/>
    <n v="35"/>
    <n v="63"/>
    <n v="112"/>
  </r>
  <r>
    <s v="Gatton2017TOS6-JunCvK50058PPNatural"/>
    <s v="HarvestRipe"/>
    <x v="7"/>
    <x v="1"/>
    <x v="0"/>
    <n v="10"/>
    <n v="35"/>
    <n v="69"/>
    <n v="112"/>
  </r>
  <r>
    <s v="Gatton2017TOS6-JunCvATR_StingrayPP14"/>
    <s v="HarvestRipe"/>
    <x v="9"/>
    <x v="1"/>
    <x v="1"/>
    <n v="14"/>
    <n v="28"/>
    <n v="51"/>
    <n v="63"/>
  </r>
  <r>
    <s v="Gatton2017TOS6-JunCvSensationPP14"/>
    <s v="HarvestRipe"/>
    <x v="5"/>
    <x v="1"/>
    <x v="1"/>
    <n v="14"/>
    <n v="87"/>
    <n v="112"/>
    <m/>
  </r>
  <r>
    <s v="Gatton2017TOS6-JunCvK50055PP16"/>
    <s v="HarvestRipe"/>
    <x v="2"/>
    <x v="1"/>
    <x v="2"/>
    <n v="10"/>
    <n v="35"/>
    <n v="69"/>
    <n v="98"/>
  </r>
  <r>
    <s v="Gatton2017TOS6-JunCv44Y90_CLPP16"/>
    <s v="HarvestRipe"/>
    <x v="0"/>
    <x v="1"/>
    <x v="2"/>
    <n v="10"/>
    <n v="35"/>
    <n v="51"/>
    <n v="69"/>
  </r>
  <r>
    <s v="Gatton2017TOS6-JunCvAV_ZirconPP16"/>
    <s v="HarvestRipe"/>
    <x v="4"/>
    <x v="1"/>
    <x v="2"/>
    <n v="10"/>
    <n v="38"/>
    <n v="59"/>
    <n v="77"/>
  </r>
  <r>
    <s v="Gatton2017TOS6-JunCvArazzoPP14"/>
    <s v="HarvestRipe"/>
    <x v="3"/>
    <x v="1"/>
    <x v="1"/>
    <n v="10"/>
    <n v="84"/>
    <n v="101"/>
    <m/>
  </r>
  <r>
    <s v="Gatton2017TOS6-JunCvVictory_7001_CL PPNatural"/>
    <s v="HarvestRipe"/>
    <x v="11"/>
    <x v="1"/>
    <x v="0"/>
    <n v="10"/>
    <n v="35"/>
    <n v="73"/>
    <n v="80"/>
  </r>
  <r>
    <s v="Gatton2017TOS6-JunCvNX953PPNatural"/>
    <s v="HarvestRipe"/>
    <x v="12"/>
    <x v="1"/>
    <x v="0"/>
    <n v="28"/>
    <n v="35"/>
    <n v="56"/>
    <n v="69"/>
  </r>
  <r>
    <s v="Gatton2017TOS6-JunCvNX953PPNatural"/>
    <s v="HarvestRipe"/>
    <x v="12"/>
    <x v="1"/>
    <x v="0"/>
    <n v="7"/>
    <n v="17"/>
    <n v="28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D2EA6-5E68-4A1D-8F45-2F3DE03BCB2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3" firstHeaderRow="1" firstDataRow="2" firstDataCol="1"/>
  <pivotFields count="9">
    <pivotField showAll="0"/>
    <pivotField showAll="0"/>
    <pivotField axis="axisCol" showAll="0">
      <items count="14">
        <item x="0"/>
        <item x="10"/>
        <item x="3"/>
        <item x="8"/>
        <item x="6"/>
        <item x="9"/>
        <item x="1"/>
        <item x="4"/>
        <item x="2"/>
        <item x="7"/>
        <item x="12"/>
        <item x="5"/>
        <item x="1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2">
    <field x="3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anola.Phenology.GreenBudDAS" fld="7" baseField="0" baseItem="0"/>
  </dataFields>
  <chartFormats count="13">
    <chartFormat chart="0" format="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2"/>
  <sheetViews>
    <sheetView topLeftCell="C387" workbookViewId="0">
      <selection sqref="A1:I412"/>
    </sheetView>
  </sheetViews>
  <sheetFormatPr defaultRowHeight="14.4" x14ac:dyDescent="0.55000000000000004"/>
  <cols>
    <col min="1" max="1" width="42.5234375" bestFit="1" customWidth="1"/>
    <col min="2" max="2" width="30" bestFit="1" customWidth="1"/>
    <col min="3" max="3" width="14.578125" bestFit="1" customWidth="1"/>
    <col min="6" max="6" width="12.734375" bestFit="1" customWidth="1"/>
    <col min="7" max="7" width="30.20703125" bestFit="1" customWidth="1"/>
    <col min="8" max="8" width="26.578125" bestFit="1" customWidth="1"/>
    <col min="9" max="9" width="15.41796875" bestFit="1" customWidth="1"/>
  </cols>
  <sheetData>
    <row r="1" spans="1:9" x14ac:dyDescent="0.55000000000000004">
      <c r="A1" t="s">
        <v>0</v>
      </c>
      <c r="B1" t="s">
        <v>20</v>
      </c>
      <c r="C1" t="s">
        <v>14</v>
      </c>
      <c r="D1" t="s">
        <v>15</v>
      </c>
      <c r="E1" t="s">
        <v>18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55000000000000004">
      <c r="A2" t="str">
        <f>"Gatton2017TOS"&amp;D2&amp;"Cv"&amp;C2&amp;"PP"&amp;E2</f>
        <v>Gatton2017TOS4-MayCv44Y90_CLPPNatural</v>
      </c>
      <c r="B2" t="s">
        <v>25</v>
      </c>
      <c r="C2" t="s">
        <v>1</v>
      </c>
      <c r="D2" s="1" t="s">
        <v>16</v>
      </c>
      <c r="E2" t="s">
        <v>19</v>
      </c>
      <c r="F2">
        <v>7</v>
      </c>
      <c r="G2">
        <v>22</v>
      </c>
      <c r="H2">
        <v>51</v>
      </c>
      <c r="I2">
        <v>71</v>
      </c>
    </row>
    <row r="3" spans="1:9" x14ac:dyDescent="0.55000000000000004">
      <c r="A3" t="str">
        <f t="shared" ref="A3:A66" si="0">"Gatton2017TOS"&amp;D3&amp;"Cv"&amp;C3&amp;"PP"&amp;E3</f>
        <v>Gatton2017TOS4-MayCvATR_WahooPPNatural</v>
      </c>
      <c r="B3" t="s">
        <v>25</v>
      </c>
      <c r="C3" t="s">
        <v>2</v>
      </c>
      <c r="D3" s="1" t="s">
        <v>16</v>
      </c>
      <c r="E3" t="s">
        <v>19</v>
      </c>
      <c r="F3">
        <v>7</v>
      </c>
      <c r="G3">
        <v>22</v>
      </c>
      <c r="H3">
        <v>61</v>
      </c>
      <c r="I3">
        <v>78</v>
      </c>
    </row>
    <row r="4" spans="1:9" x14ac:dyDescent="0.55000000000000004">
      <c r="A4" t="str">
        <f t="shared" si="0"/>
        <v>Gatton2017TOS4-MayCvK50055PPNatural</v>
      </c>
      <c r="B4" t="s">
        <v>25</v>
      </c>
      <c r="C4" t="s">
        <v>3</v>
      </c>
      <c r="D4" s="1" t="s">
        <v>16</v>
      </c>
      <c r="E4" t="s">
        <v>19</v>
      </c>
      <c r="F4">
        <v>7</v>
      </c>
      <c r="G4">
        <v>33</v>
      </c>
      <c r="H4">
        <v>78</v>
      </c>
      <c r="I4">
        <v>113</v>
      </c>
    </row>
    <row r="5" spans="1:9" x14ac:dyDescent="0.55000000000000004">
      <c r="A5" t="str">
        <f t="shared" si="0"/>
        <v>Gatton2017TOS4-MayCvArazzoPPNatural</v>
      </c>
      <c r="B5" t="s">
        <v>25</v>
      </c>
      <c r="C5" t="s">
        <v>4</v>
      </c>
      <c r="D5" s="1" t="s">
        <v>16</v>
      </c>
      <c r="E5" t="s">
        <v>19</v>
      </c>
      <c r="F5">
        <v>7</v>
      </c>
      <c r="G5">
        <v>36</v>
      </c>
      <c r="H5">
        <v>110</v>
      </c>
    </row>
    <row r="6" spans="1:9" x14ac:dyDescent="0.55000000000000004">
      <c r="A6" t="str">
        <f t="shared" si="0"/>
        <v>Gatton2017TOS4-MayCvAV_ZirconPPNatural</v>
      </c>
      <c r="B6" t="s">
        <v>25</v>
      </c>
      <c r="C6" t="s">
        <v>5</v>
      </c>
      <c r="D6" s="1" t="s">
        <v>16</v>
      </c>
      <c r="E6" t="s">
        <v>19</v>
      </c>
      <c r="F6">
        <v>7</v>
      </c>
      <c r="G6">
        <v>40</v>
      </c>
      <c r="H6">
        <v>71</v>
      </c>
      <c r="I6">
        <v>89</v>
      </c>
    </row>
    <row r="7" spans="1:9" x14ac:dyDescent="0.55000000000000004">
      <c r="A7" t="str">
        <f t="shared" si="0"/>
        <v>Gatton2017TOS4-MayCvATR_WahooPP14</v>
      </c>
      <c r="B7" t="s">
        <v>25</v>
      </c>
      <c r="C7" t="s">
        <v>2</v>
      </c>
      <c r="D7" s="1" t="s">
        <v>16</v>
      </c>
      <c r="E7">
        <v>14</v>
      </c>
      <c r="F7">
        <v>7</v>
      </c>
      <c r="G7">
        <v>22</v>
      </c>
      <c r="H7">
        <v>61</v>
      </c>
      <c r="I7">
        <v>78</v>
      </c>
    </row>
    <row r="8" spans="1:9" x14ac:dyDescent="0.55000000000000004">
      <c r="A8" t="str">
        <f t="shared" si="0"/>
        <v>Gatton2017TOS4-MayCvSensationPP14</v>
      </c>
      <c r="B8" t="s">
        <v>25</v>
      </c>
      <c r="C8" t="s">
        <v>6</v>
      </c>
      <c r="D8" s="1" t="s">
        <v>16</v>
      </c>
      <c r="E8">
        <v>14</v>
      </c>
      <c r="F8">
        <v>7</v>
      </c>
      <c r="G8">
        <v>36</v>
      </c>
      <c r="H8">
        <v>131</v>
      </c>
    </row>
    <row r="9" spans="1:9" x14ac:dyDescent="0.55000000000000004">
      <c r="A9" t="str">
        <f t="shared" si="0"/>
        <v>Gatton2017TOS4-MayCvATR_BonitoPP14</v>
      </c>
      <c r="B9" t="s">
        <v>25</v>
      </c>
      <c r="C9" t="s">
        <v>7</v>
      </c>
      <c r="D9" s="1" t="s">
        <v>16</v>
      </c>
      <c r="E9">
        <v>14</v>
      </c>
      <c r="F9">
        <v>7</v>
      </c>
      <c r="G9">
        <v>22</v>
      </c>
      <c r="H9">
        <v>51</v>
      </c>
      <c r="I9">
        <v>61</v>
      </c>
    </row>
    <row r="10" spans="1:9" x14ac:dyDescent="0.55000000000000004">
      <c r="A10" t="str">
        <f t="shared" si="0"/>
        <v>Gatton2017TOS4-MayCvK50058PP14</v>
      </c>
      <c r="B10" t="s">
        <v>25</v>
      </c>
      <c r="C10" t="s">
        <v>8</v>
      </c>
      <c r="D10" s="1" t="s">
        <v>16</v>
      </c>
      <c r="E10">
        <v>14</v>
      </c>
      <c r="F10">
        <v>7</v>
      </c>
      <c r="G10">
        <v>22</v>
      </c>
      <c r="H10">
        <v>84</v>
      </c>
      <c r="I10">
        <v>78</v>
      </c>
    </row>
    <row r="11" spans="1:9" x14ac:dyDescent="0.55000000000000004">
      <c r="A11" t="str">
        <f t="shared" si="0"/>
        <v>Gatton2017TOS4-MayCvArcherPP14</v>
      </c>
      <c r="B11" t="s">
        <v>25</v>
      </c>
      <c r="C11" t="s">
        <v>9</v>
      </c>
      <c r="D11" s="1" t="s">
        <v>16</v>
      </c>
      <c r="E11">
        <v>14</v>
      </c>
      <c r="F11">
        <v>7</v>
      </c>
      <c r="G11">
        <v>22</v>
      </c>
      <c r="H11">
        <v>57</v>
      </c>
      <c r="I11">
        <v>84</v>
      </c>
    </row>
    <row r="12" spans="1:9" x14ac:dyDescent="0.55000000000000004">
      <c r="A12" t="str">
        <f t="shared" si="0"/>
        <v>Gatton2017TOS4-MayCvSensationPP16</v>
      </c>
      <c r="B12" t="s">
        <v>25</v>
      </c>
      <c r="C12" t="s">
        <v>6</v>
      </c>
      <c r="D12" s="1" t="s">
        <v>16</v>
      </c>
      <c r="E12">
        <v>16</v>
      </c>
      <c r="F12">
        <v>7</v>
      </c>
      <c r="G12">
        <v>40</v>
      </c>
      <c r="H12">
        <v>124</v>
      </c>
      <c r="I12">
        <v>145</v>
      </c>
    </row>
    <row r="13" spans="1:9" x14ac:dyDescent="0.55000000000000004">
      <c r="A13" t="str">
        <f t="shared" si="0"/>
        <v>Gatton2017TOS4-MayCvK50058PP16</v>
      </c>
      <c r="B13" t="s">
        <v>25</v>
      </c>
      <c r="C13" t="s">
        <v>8</v>
      </c>
      <c r="D13" s="1" t="s">
        <v>16</v>
      </c>
      <c r="E13">
        <v>16</v>
      </c>
      <c r="F13">
        <v>7</v>
      </c>
      <c r="G13">
        <v>33</v>
      </c>
      <c r="H13">
        <v>78</v>
      </c>
      <c r="I13">
        <v>110</v>
      </c>
    </row>
    <row r="14" spans="1:9" x14ac:dyDescent="0.55000000000000004">
      <c r="A14" t="str">
        <f t="shared" si="0"/>
        <v>Gatton2017TOS4-MayCvATR_StingrayPP16</v>
      </c>
      <c r="B14" t="s">
        <v>25</v>
      </c>
      <c r="C14" t="s">
        <v>10</v>
      </c>
      <c r="D14" s="1" t="s">
        <v>16</v>
      </c>
      <c r="E14">
        <v>16</v>
      </c>
      <c r="F14">
        <v>7</v>
      </c>
      <c r="G14">
        <v>22</v>
      </c>
      <c r="H14">
        <v>47</v>
      </c>
      <c r="I14">
        <v>51</v>
      </c>
    </row>
    <row r="15" spans="1:9" x14ac:dyDescent="0.55000000000000004">
      <c r="A15" t="str">
        <f t="shared" si="0"/>
        <v>Gatton2017TOS4-MayCv45Y91_CLPP16</v>
      </c>
      <c r="B15" t="s">
        <v>25</v>
      </c>
      <c r="C15" t="s">
        <v>11</v>
      </c>
      <c r="D15" s="1" t="s">
        <v>16</v>
      </c>
      <c r="E15">
        <v>16</v>
      </c>
      <c r="F15">
        <v>7</v>
      </c>
      <c r="G15">
        <v>22</v>
      </c>
      <c r="H15">
        <v>47</v>
      </c>
      <c r="I15">
        <v>61</v>
      </c>
    </row>
    <row r="16" spans="1:9" x14ac:dyDescent="0.55000000000000004">
      <c r="A16" t="str">
        <f t="shared" si="0"/>
        <v>Gatton2017TOS4-MayCv44Y90_CLPP16</v>
      </c>
      <c r="B16" t="s">
        <v>25</v>
      </c>
      <c r="C16" t="s">
        <v>1</v>
      </c>
      <c r="D16" s="1" t="s">
        <v>16</v>
      </c>
      <c r="E16">
        <v>16</v>
      </c>
      <c r="F16">
        <v>7</v>
      </c>
      <c r="G16">
        <v>26</v>
      </c>
      <c r="H16">
        <v>51</v>
      </c>
      <c r="I16">
        <v>61</v>
      </c>
    </row>
    <row r="17" spans="1:9" x14ac:dyDescent="0.55000000000000004">
      <c r="A17" t="str">
        <f t="shared" si="0"/>
        <v>Gatton2017TOS4-MayCvK50055PP16</v>
      </c>
      <c r="B17" t="s">
        <v>25</v>
      </c>
      <c r="C17" t="s">
        <v>3</v>
      </c>
      <c r="D17" s="1" t="s">
        <v>16</v>
      </c>
      <c r="E17">
        <v>16</v>
      </c>
      <c r="F17">
        <v>7</v>
      </c>
      <c r="G17">
        <v>33</v>
      </c>
      <c r="H17">
        <v>78</v>
      </c>
      <c r="I17">
        <v>84</v>
      </c>
    </row>
    <row r="18" spans="1:9" x14ac:dyDescent="0.55000000000000004">
      <c r="A18" t="str">
        <f t="shared" si="0"/>
        <v>Gatton2017TOS4-MayCvVictory_7001_CL PP16</v>
      </c>
      <c r="B18" t="s">
        <v>25</v>
      </c>
      <c r="C18" t="s">
        <v>12</v>
      </c>
      <c r="D18" s="1" t="s">
        <v>16</v>
      </c>
      <c r="E18">
        <v>16</v>
      </c>
      <c r="F18">
        <v>7</v>
      </c>
      <c r="G18">
        <v>22</v>
      </c>
      <c r="H18">
        <v>51</v>
      </c>
      <c r="I18">
        <v>65</v>
      </c>
    </row>
    <row r="19" spans="1:9" x14ac:dyDescent="0.55000000000000004">
      <c r="A19" t="str">
        <f t="shared" si="0"/>
        <v>Gatton2017TOS4-MayCvATR_BonitoPP16</v>
      </c>
      <c r="B19" t="s">
        <v>25</v>
      </c>
      <c r="C19" t="s">
        <v>7</v>
      </c>
      <c r="D19" s="1" t="s">
        <v>16</v>
      </c>
      <c r="E19">
        <v>16</v>
      </c>
      <c r="F19">
        <v>7</v>
      </c>
      <c r="G19">
        <v>22</v>
      </c>
      <c r="H19">
        <v>47</v>
      </c>
      <c r="I19">
        <v>57</v>
      </c>
    </row>
    <row r="20" spans="1:9" x14ac:dyDescent="0.55000000000000004">
      <c r="A20" t="str">
        <f t="shared" si="0"/>
        <v>Gatton2017TOS4-MayCvATR_WahooPP16</v>
      </c>
      <c r="B20" t="s">
        <v>25</v>
      </c>
      <c r="C20" t="s">
        <v>2</v>
      </c>
      <c r="D20" s="1" t="s">
        <v>16</v>
      </c>
      <c r="E20">
        <v>16</v>
      </c>
      <c r="F20">
        <v>7</v>
      </c>
      <c r="G20">
        <v>22</v>
      </c>
      <c r="H20">
        <v>57</v>
      </c>
      <c r="I20">
        <v>71</v>
      </c>
    </row>
    <row r="21" spans="1:9" x14ac:dyDescent="0.55000000000000004">
      <c r="A21" t="str">
        <f t="shared" si="0"/>
        <v>Gatton2017TOS4-MayCvK50055PP14</v>
      </c>
      <c r="B21" t="s">
        <v>25</v>
      </c>
      <c r="C21" t="s">
        <v>3</v>
      </c>
      <c r="D21" s="1" t="s">
        <v>16</v>
      </c>
      <c r="E21">
        <v>14</v>
      </c>
      <c r="F21">
        <v>7</v>
      </c>
      <c r="G21">
        <v>22</v>
      </c>
      <c r="H21">
        <v>71</v>
      </c>
      <c r="I21">
        <v>110</v>
      </c>
    </row>
    <row r="22" spans="1:9" x14ac:dyDescent="0.55000000000000004">
      <c r="A22" t="str">
        <f t="shared" si="0"/>
        <v>Gatton2017TOS4-MayCvVictory_7001_CL PP14</v>
      </c>
      <c r="B22" t="s">
        <v>25</v>
      </c>
      <c r="C22" t="s">
        <v>12</v>
      </c>
      <c r="D22" s="1" t="s">
        <v>16</v>
      </c>
      <c r="E22">
        <v>14</v>
      </c>
      <c r="F22">
        <v>7</v>
      </c>
      <c r="G22">
        <v>26</v>
      </c>
      <c r="H22">
        <v>57</v>
      </c>
      <c r="I22">
        <v>78</v>
      </c>
    </row>
    <row r="23" spans="1:9" x14ac:dyDescent="0.55000000000000004">
      <c r="A23" t="str">
        <f t="shared" si="0"/>
        <v>Gatton2017TOS4-MayCv45Y91_CLPP14</v>
      </c>
      <c r="B23" t="s">
        <v>25</v>
      </c>
      <c r="C23" t="s">
        <v>11</v>
      </c>
      <c r="D23" s="1" t="s">
        <v>16</v>
      </c>
      <c r="E23">
        <v>14</v>
      </c>
      <c r="F23">
        <v>7</v>
      </c>
      <c r="G23">
        <v>26</v>
      </c>
      <c r="H23">
        <v>51</v>
      </c>
      <c r="I23">
        <v>68</v>
      </c>
    </row>
    <row r="24" spans="1:9" x14ac:dyDescent="0.55000000000000004">
      <c r="A24" t="str">
        <f t="shared" si="0"/>
        <v>Gatton2017TOS4-MayCvAV_ZirconPP14</v>
      </c>
      <c r="B24" t="s">
        <v>25</v>
      </c>
      <c r="C24" t="s">
        <v>5</v>
      </c>
      <c r="D24" s="1" t="s">
        <v>16</v>
      </c>
      <c r="E24">
        <v>14</v>
      </c>
      <c r="F24">
        <v>7</v>
      </c>
      <c r="G24">
        <v>29</v>
      </c>
      <c r="H24">
        <v>61</v>
      </c>
      <c r="I24">
        <v>78</v>
      </c>
    </row>
    <row r="25" spans="1:9" x14ac:dyDescent="0.55000000000000004">
      <c r="A25" t="str">
        <f t="shared" si="0"/>
        <v>Gatton2017TOS4-MayCvATR_BonitoPPNatural</v>
      </c>
      <c r="B25" t="s">
        <v>25</v>
      </c>
      <c r="C25" t="s">
        <v>7</v>
      </c>
      <c r="D25" s="1" t="s">
        <v>16</v>
      </c>
      <c r="E25" t="s">
        <v>19</v>
      </c>
      <c r="F25">
        <v>7</v>
      </c>
      <c r="G25">
        <v>22</v>
      </c>
      <c r="H25">
        <v>54</v>
      </c>
      <c r="I25">
        <v>65</v>
      </c>
    </row>
    <row r="26" spans="1:9" x14ac:dyDescent="0.55000000000000004">
      <c r="A26" t="str">
        <f t="shared" si="0"/>
        <v>Gatton2017TOS4-MayCvSensationPPNatural</v>
      </c>
      <c r="B26" t="s">
        <v>25</v>
      </c>
      <c r="C26" t="s">
        <v>6</v>
      </c>
      <c r="D26" s="1" t="s">
        <v>16</v>
      </c>
      <c r="E26" t="s">
        <v>19</v>
      </c>
      <c r="F26">
        <v>7</v>
      </c>
      <c r="G26">
        <v>40</v>
      </c>
      <c r="H26">
        <v>131</v>
      </c>
    </row>
    <row r="27" spans="1:9" x14ac:dyDescent="0.55000000000000004">
      <c r="A27" t="str">
        <f t="shared" si="0"/>
        <v>Gatton2017TOS4-MayCvK50058PPNatural</v>
      </c>
      <c r="B27" t="s">
        <v>25</v>
      </c>
      <c r="C27" t="s">
        <v>8</v>
      </c>
      <c r="D27" s="1" t="s">
        <v>16</v>
      </c>
      <c r="E27" t="s">
        <v>19</v>
      </c>
      <c r="F27">
        <v>7</v>
      </c>
      <c r="G27">
        <v>22</v>
      </c>
      <c r="H27">
        <v>84</v>
      </c>
      <c r="I27">
        <v>131</v>
      </c>
    </row>
    <row r="28" spans="1:9" x14ac:dyDescent="0.55000000000000004">
      <c r="A28" t="str">
        <f t="shared" si="0"/>
        <v>Gatton2017TOS4-MayCvArcherPPNatural</v>
      </c>
      <c r="B28" t="s">
        <v>25</v>
      </c>
      <c r="C28" t="s">
        <v>9</v>
      </c>
      <c r="D28" s="1" t="s">
        <v>16</v>
      </c>
      <c r="E28" t="s">
        <v>19</v>
      </c>
      <c r="F28">
        <v>7</v>
      </c>
      <c r="G28">
        <v>22</v>
      </c>
      <c r="H28">
        <v>68</v>
      </c>
      <c r="I28">
        <v>84</v>
      </c>
    </row>
    <row r="29" spans="1:9" x14ac:dyDescent="0.55000000000000004">
      <c r="A29" t="str">
        <f t="shared" si="0"/>
        <v>Gatton2017TOS4-MayCvVictory_7001_CL PPNatural</v>
      </c>
      <c r="B29" t="s">
        <v>25</v>
      </c>
      <c r="C29" t="s">
        <v>12</v>
      </c>
      <c r="D29" s="1" t="s">
        <v>16</v>
      </c>
      <c r="E29" t="s">
        <v>19</v>
      </c>
      <c r="F29">
        <v>7</v>
      </c>
      <c r="G29">
        <v>33</v>
      </c>
      <c r="H29">
        <v>78</v>
      </c>
      <c r="I29">
        <v>89</v>
      </c>
    </row>
    <row r="30" spans="1:9" x14ac:dyDescent="0.55000000000000004">
      <c r="A30" t="str">
        <f t="shared" si="0"/>
        <v>Gatton2017TOS4-MayCv45Y91_CLPPNatural</v>
      </c>
      <c r="B30" t="s">
        <v>25</v>
      </c>
      <c r="C30" t="s">
        <v>11</v>
      </c>
      <c r="D30" s="1" t="s">
        <v>16</v>
      </c>
      <c r="E30" t="s">
        <v>19</v>
      </c>
      <c r="F30">
        <v>7</v>
      </c>
      <c r="G30">
        <v>29</v>
      </c>
      <c r="H30">
        <v>57</v>
      </c>
      <c r="I30">
        <v>78</v>
      </c>
    </row>
    <row r="31" spans="1:9" x14ac:dyDescent="0.55000000000000004">
      <c r="A31" t="str">
        <f t="shared" si="0"/>
        <v>Gatton2017TOS4-MayCvATR_StingrayPPNatural</v>
      </c>
      <c r="B31" t="s">
        <v>25</v>
      </c>
      <c r="C31" t="s">
        <v>10</v>
      </c>
      <c r="D31" s="1" t="s">
        <v>16</v>
      </c>
      <c r="E31" t="s">
        <v>19</v>
      </c>
      <c r="F31">
        <v>7</v>
      </c>
      <c r="G31">
        <v>22</v>
      </c>
      <c r="H31">
        <v>47</v>
      </c>
      <c r="I31">
        <v>61</v>
      </c>
    </row>
    <row r="32" spans="1:9" x14ac:dyDescent="0.55000000000000004">
      <c r="A32" t="str">
        <f t="shared" si="0"/>
        <v>Gatton2017TOS4-MayCvArazzoPP14</v>
      </c>
      <c r="B32" t="s">
        <v>25</v>
      </c>
      <c r="C32" t="s">
        <v>4</v>
      </c>
      <c r="D32" s="1" t="s">
        <v>16</v>
      </c>
      <c r="E32">
        <v>14</v>
      </c>
      <c r="F32">
        <v>7</v>
      </c>
      <c r="G32">
        <v>22</v>
      </c>
      <c r="H32">
        <v>117</v>
      </c>
    </row>
    <row r="33" spans="1:9" x14ac:dyDescent="0.55000000000000004">
      <c r="A33" t="str">
        <f t="shared" si="0"/>
        <v>Gatton2017TOS4-MayCv44Y90_CLPP14</v>
      </c>
      <c r="B33" t="s">
        <v>25</v>
      </c>
      <c r="C33" t="s">
        <v>1</v>
      </c>
      <c r="D33" s="1" t="s">
        <v>16</v>
      </c>
      <c r="E33">
        <v>14</v>
      </c>
      <c r="F33">
        <v>7</v>
      </c>
      <c r="G33">
        <v>22</v>
      </c>
      <c r="H33">
        <v>47</v>
      </c>
      <c r="I33">
        <v>65</v>
      </c>
    </row>
    <row r="34" spans="1:9" x14ac:dyDescent="0.55000000000000004">
      <c r="A34" t="str">
        <f t="shared" si="0"/>
        <v>Gatton2017TOS4-MayCvArazzoPP16</v>
      </c>
      <c r="B34" t="s">
        <v>25</v>
      </c>
      <c r="C34" t="s">
        <v>4</v>
      </c>
      <c r="D34" s="1" t="s">
        <v>16</v>
      </c>
      <c r="E34">
        <v>16</v>
      </c>
      <c r="F34">
        <v>7</v>
      </c>
      <c r="G34">
        <v>36</v>
      </c>
      <c r="H34">
        <v>120</v>
      </c>
      <c r="I34">
        <v>145</v>
      </c>
    </row>
    <row r="35" spans="1:9" x14ac:dyDescent="0.55000000000000004">
      <c r="A35" t="str">
        <f t="shared" si="0"/>
        <v>Gatton2017TOS4-MayCvAV_ZirconPP16</v>
      </c>
      <c r="B35" t="s">
        <v>25</v>
      </c>
      <c r="C35" t="s">
        <v>5</v>
      </c>
      <c r="D35" s="1" t="s">
        <v>16</v>
      </c>
      <c r="E35">
        <v>16</v>
      </c>
      <c r="F35">
        <v>7</v>
      </c>
      <c r="G35">
        <v>22</v>
      </c>
      <c r="H35">
        <v>51</v>
      </c>
      <c r="I35">
        <v>68</v>
      </c>
    </row>
    <row r="36" spans="1:9" x14ac:dyDescent="0.55000000000000004">
      <c r="A36" t="str">
        <f t="shared" si="0"/>
        <v>Gatton2017TOS4-MayCvArcherPP16</v>
      </c>
      <c r="B36" t="s">
        <v>25</v>
      </c>
      <c r="C36" t="s">
        <v>9</v>
      </c>
      <c r="D36" s="1" t="s">
        <v>16</v>
      </c>
      <c r="E36">
        <v>16</v>
      </c>
      <c r="F36">
        <v>7</v>
      </c>
      <c r="G36">
        <v>22</v>
      </c>
      <c r="H36">
        <v>54</v>
      </c>
      <c r="I36">
        <v>65</v>
      </c>
    </row>
    <row r="37" spans="1:9" x14ac:dyDescent="0.55000000000000004">
      <c r="A37" t="str">
        <f t="shared" si="0"/>
        <v>Gatton2017TOS4-MayCvATR_StingrayPP14</v>
      </c>
      <c r="B37" t="s">
        <v>25</v>
      </c>
      <c r="C37" t="s">
        <v>10</v>
      </c>
      <c r="D37" s="1" t="s">
        <v>16</v>
      </c>
      <c r="E37">
        <v>14</v>
      </c>
      <c r="F37">
        <v>7</v>
      </c>
      <c r="G37">
        <v>26</v>
      </c>
      <c r="H37">
        <v>47</v>
      </c>
      <c r="I37">
        <v>54</v>
      </c>
    </row>
    <row r="38" spans="1:9" x14ac:dyDescent="0.55000000000000004">
      <c r="A38" t="str">
        <f t="shared" si="0"/>
        <v>Gatton2017TOS4-MayCvNX953PPNatural</v>
      </c>
      <c r="B38" t="s">
        <v>25</v>
      </c>
      <c r="C38" t="s">
        <v>13</v>
      </c>
      <c r="D38" s="1" t="s">
        <v>16</v>
      </c>
      <c r="E38" t="s">
        <v>19</v>
      </c>
      <c r="F38">
        <v>18</v>
      </c>
      <c r="G38">
        <v>28</v>
      </c>
      <c r="H38">
        <v>36</v>
      </c>
      <c r="I38">
        <v>49</v>
      </c>
    </row>
    <row r="39" spans="1:9" x14ac:dyDescent="0.55000000000000004">
      <c r="A39" t="str">
        <f t="shared" si="0"/>
        <v>Gatton2017TOS6-JunCv44Y90_CLPPNatural</v>
      </c>
      <c r="B39" t="s">
        <v>25</v>
      </c>
      <c r="C39" t="s">
        <v>1</v>
      </c>
      <c r="D39" s="1" t="s">
        <v>17</v>
      </c>
      <c r="E39" t="s">
        <v>19</v>
      </c>
      <c r="F39">
        <v>10</v>
      </c>
      <c r="G39">
        <v>35</v>
      </c>
      <c r="H39">
        <v>56</v>
      </c>
      <c r="I39">
        <v>69</v>
      </c>
    </row>
    <row r="40" spans="1:9" x14ac:dyDescent="0.55000000000000004">
      <c r="A40" t="str">
        <f t="shared" si="0"/>
        <v>Gatton2017TOS6-JunCvATR_WahooPPNatural</v>
      </c>
      <c r="B40" t="s">
        <v>25</v>
      </c>
      <c r="C40" t="s">
        <v>2</v>
      </c>
      <c r="D40" s="1" t="s">
        <v>17</v>
      </c>
      <c r="E40" t="s">
        <v>19</v>
      </c>
      <c r="F40">
        <v>10</v>
      </c>
      <c r="G40">
        <v>35</v>
      </c>
      <c r="H40">
        <v>63</v>
      </c>
      <c r="I40">
        <v>80</v>
      </c>
    </row>
    <row r="41" spans="1:9" x14ac:dyDescent="0.55000000000000004">
      <c r="A41" t="str">
        <f t="shared" si="0"/>
        <v>Gatton2017TOS6-JunCvAV_ZirconPPNatural</v>
      </c>
      <c r="B41" t="s">
        <v>25</v>
      </c>
      <c r="C41" t="s">
        <v>5</v>
      </c>
      <c r="D41" s="1" t="s">
        <v>17</v>
      </c>
      <c r="E41" t="s">
        <v>19</v>
      </c>
      <c r="F41">
        <v>10</v>
      </c>
      <c r="G41">
        <v>38</v>
      </c>
      <c r="H41">
        <v>63</v>
      </c>
      <c r="I41">
        <v>84</v>
      </c>
    </row>
    <row r="42" spans="1:9" x14ac:dyDescent="0.55000000000000004">
      <c r="A42" t="str">
        <f t="shared" si="0"/>
        <v>Gatton2017TOS6-JunCvArazzoPPNatural</v>
      </c>
      <c r="B42" t="s">
        <v>25</v>
      </c>
      <c r="C42" t="s">
        <v>4</v>
      </c>
      <c r="D42" s="1" t="s">
        <v>17</v>
      </c>
      <c r="E42" t="s">
        <v>19</v>
      </c>
      <c r="F42">
        <v>10</v>
      </c>
      <c r="G42">
        <v>69</v>
      </c>
      <c r="H42">
        <v>98</v>
      </c>
    </row>
    <row r="43" spans="1:9" x14ac:dyDescent="0.55000000000000004">
      <c r="A43" t="str">
        <f t="shared" si="0"/>
        <v>Gatton2017TOS6-JunCvATR_StingrayPPNatural</v>
      </c>
      <c r="B43" t="s">
        <v>25</v>
      </c>
      <c r="C43" t="s">
        <v>10</v>
      </c>
      <c r="D43" s="1" t="s">
        <v>17</v>
      </c>
      <c r="E43" t="s">
        <v>19</v>
      </c>
      <c r="F43">
        <v>14</v>
      </c>
      <c r="G43">
        <v>28</v>
      </c>
      <c r="H43">
        <v>51</v>
      </c>
      <c r="I43">
        <v>63</v>
      </c>
    </row>
    <row r="44" spans="1:9" x14ac:dyDescent="0.55000000000000004">
      <c r="A44" t="str">
        <f t="shared" si="0"/>
        <v>Gatton2017TOS6-JunCvArcherPPNatural</v>
      </c>
      <c r="B44" t="s">
        <v>25</v>
      </c>
      <c r="C44" t="s">
        <v>9</v>
      </c>
      <c r="D44" s="1" t="s">
        <v>17</v>
      </c>
      <c r="E44" t="s">
        <v>19</v>
      </c>
      <c r="F44">
        <v>10</v>
      </c>
      <c r="G44">
        <v>35</v>
      </c>
      <c r="H44">
        <v>63</v>
      </c>
      <c r="I44">
        <v>80</v>
      </c>
    </row>
    <row r="45" spans="1:9" x14ac:dyDescent="0.55000000000000004">
      <c r="A45" t="str">
        <f t="shared" si="0"/>
        <v>Gatton2017TOS6-JunCvVictory_7001_CL PP14</v>
      </c>
      <c r="B45" t="s">
        <v>25</v>
      </c>
      <c r="C45" t="s">
        <v>12</v>
      </c>
      <c r="D45" s="1" t="s">
        <v>17</v>
      </c>
      <c r="E45">
        <v>14</v>
      </c>
      <c r="F45">
        <v>10</v>
      </c>
      <c r="G45">
        <v>35</v>
      </c>
      <c r="H45">
        <v>59</v>
      </c>
      <c r="I45">
        <v>80</v>
      </c>
    </row>
    <row r="46" spans="1:9" x14ac:dyDescent="0.55000000000000004">
      <c r="A46" t="str">
        <f t="shared" si="0"/>
        <v>Gatton2017TOS6-JunCvK50055PP14</v>
      </c>
      <c r="B46" t="s">
        <v>25</v>
      </c>
      <c r="C46" t="s">
        <v>3</v>
      </c>
      <c r="D46" s="1" t="s">
        <v>17</v>
      </c>
      <c r="E46">
        <v>14</v>
      </c>
      <c r="F46">
        <v>10</v>
      </c>
      <c r="G46">
        <v>35</v>
      </c>
      <c r="H46">
        <v>63</v>
      </c>
      <c r="I46">
        <v>98</v>
      </c>
    </row>
    <row r="47" spans="1:9" x14ac:dyDescent="0.55000000000000004">
      <c r="A47" t="str">
        <f t="shared" si="0"/>
        <v>Gatton2017TOS6-JunCvArcherPP14</v>
      </c>
      <c r="B47" t="s">
        <v>25</v>
      </c>
      <c r="C47" t="s">
        <v>9</v>
      </c>
      <c r="D47" s="1" t="s">
        <v>17</v>
      </c>
      <c r="E47">
        <v>14</v>
      </c>
      <c r="F47">
        <v>10</v>
      </c>
      <c r="G47">
        <v>35</v>
      </c>
      <c r="H47">
        <v>56</v>
      </c>
      <c r="I47">
        <v>73</v>
      </c>
    </row>
    <row r="48" spans="1:9" x14ac:dyDescent="0.55000000000000004">
      <c r="A48" t="str">
        <f t="shared" si="0"/>
        <v>Gatton2017TOS6-JunCvATR_WahooPP14</v>
      </c>
      <c r="B48" t="s">
        <v>25</v>
      </c>
      <c r="C48" t="s">
        <v>2</v>
      </c>
      <c r="D48" s="1" t="s">
        <v>17</v>
      </c>
      <c r="E48">
        <v>14</v>
      </c>
      <c r="F48">
        <v>10</v>
      </c>
      <c r="G48">
        <v>35</v>
      </c>
      <c r="H48">
        <v>59</v>
      </c>
      <c r="I48">
        <v>73</v>
      </c>
    </row>
    <row r="49" spans="1:9" x14ac:dyDescent="0.55000000000000004">
      <c r="A49" t="str">
        <f t="shared" si="0"/>
        <v>Gatton2017TOS6-JunCv44Y90_CLPP14</v>
      </c>
      <c r="B49" t="s">
        <v>25</v>
      </c>
      <c r="C49" t="s">
        <v>1</v>
      </c>
      <c r="D49" s="1" t="s">
        <v>17</v>
      </c>
      <c r="E49">
        <v>14</v>
      </c>
      <c r="F49">
        <v>10</v>
      </c>
      <c r="G49">
        <v>35</v>
      </c>
      <c r="H49">
        <v>51</v>
      </c>
      <c r="I49">
        <v>69</v>
      </c>
    </row>
    <row r="50" spans="1:9" x14ac:dyDescent="0.55000000000000004">
      <c r="A50" t="str">
        <f t="shared" si="0"/>
        <v>Gatton2017TOS6-JunCvAV_ZirconPP14</v>
      </c>
      <c r="B50" t="s">
        <v>25</v>
      </c>
      <c r="C50" t="s">
        <v>5</v>
      </c>
      <c r="D50" s="1" t="s">
        <v>17</v>
      </c>
      <c r="E50">
        <v>14</v>
      </c>
      <c r="F50">
        <v>10</v>
      </c>
      <c r="G50">
        <v>38</v>
      </c>
      <c r="H50">
        <v>59</v>
      </c>
      <c r="I50">
        <v>80</v>
      </c>
    </row>
    <row r="51" spans="1:9" x14ac:dyDescent="0.55000000000000004">
      <c r="A51" t="str">
        <f t="shared" si="0"/>
        <v>Gatton2017TOS6-JunCvATR_WahooPP16</v>
      </c>
      <c r="B51" t="s">
        <v>25</v>
      </c>
      <c r="C51" t="s">
        <v>2</v>
      </c>
      <c r="D51" s="1" t="s">
        <v>17</v>
      </c>
      <c r="E51">
        <v>16</v>
      </c>
      <c r="F51">
        <v>10</v>
      </c>
      <c r="G51">
        <v>35</v>
      </c>
      <c r="H51">
        <v>59</v>
      </c>
      <c r="I51">
        <v>77</v>
      </c>
    </row>
    <row r="52" spans="1:9" x14ac:dyDescent="0.55000000000000004">
      <c r="A52" t="str">
        <f t="shared" si="0"/>
        <v>Gatton2017TOS6-JunCvVictory_7001_CL PP16</v>
      </c>
      <c r="B52" t="s">
        <v>25</v>
      </c>
      <c r="C52" t="s">
        <v>12</v>
      </c>
      <c r="D52" s="1" t="s">
        <v>17</v>
      </c>
      <c r="E52">
        <v>16</v>
      </c>
      <c r="F52">
        <v>10</v>
      </c>
      <c r="G52">
        <v>38</v>
      </c>
      <c r="H52">
        <v>59</v>
      </c>
      <c r="I52">
        <v>77</v>
      </c>
    </row>
    <row r="53" spans="1:9" x14ac:dyDescent="0.55000000000000004">
      <c r="A53" t="str">
        <f t="shared" si="0"/>
        <v>Gatton2017TOS6-JunCvK50058PP16</v>
      </c>
      <c r="B53" t="s">
        <v>25</v>
      </c>
      <c r="C53" t="s">
        <v>8</v>
      </c>
      <c r="D53" s="1" t="s">
        <v>17</v>
      </c>
      <c r="E53">
        <v>16</v>
      </c>
      <c r="F53">
        <v>10</v>
      </c>
      <c r="G53">
        <v>38</v>
      </c>
      <c r="H53">
        <v>59</v>
      </c>
      <c r="I53">
        <v>98</v>
      </c>
    </row>
    <row r="54" spans="1:9" x14ac:dyDescent="0.55000000000000004">
      <c r="A54" t="str">
        <f t="shared" si="0"/>
        <v>Gatton2017TOS6-JunCvArcherPP16</v>
      </c>
      <c r="B54" t="s">
        <v>25</v>
      </c>
      <c r="C54" t="s">
        <v>9</v>
      </c>
      <c r="D54" s="1" t="s">
        <v>17</v>
      </c>
      <c r="E54">
        <v>16</v>
      </c>
      <c r="F54">
        <v>10</v>
      </c>
      <c r="G54">
        <v>35</v>
      </c>
      <c r="H54">
        <v>56</v>
      </c>
      <c r="I54">
        <v>73</v>
      </c>
    </row>
    <row r="55" spans="1:9" x14ac:dyDescent="0.55000000000000004">
      <c r="A55" t="str">
        <f t="shared" si="0"/>
        <v>Gatton2017TOS6-JunCv45Y91_CLPP16</v>
      </c>
      <c r="B55" t="s">
        <v>25</v>
      </c>
      <c r="C55" t="s">
        <v>11</v>
      </c>
      <c r="D55" s="1" t="s">
        <v>17</v>
      </c>
      <c r="E55">
        <v>16</v>
      </c>
      <c r="F55">
        <v>10</v>
      </c>
      <c r="G55">
        <v>35</v>
      </c>
      <c r="H55">
        <v>56</v>
      </c>
      <c r="I55">
        <v>73</v>
      </c>
    </row>
    <row r="56" spans="1:9" x14ac:dyDescent="0.55000000000000004">
      <c r="A56" t="str">
        <f t="shared" si="0"/>
        <v>Gatton2017TOS6-JunCvSensationPP16</v>
      </c>
      <c r="B56" t="s">
        <v>25</v>
      </c>
      <c r="C56" t="s">
        <v>6</v>
      </c>
      <c r="D56" s="1" t="s">
        <v>17</v>
      </c>
      <c r="E56">
        <v>16</v>
      </c>
      <c r="F56">
        <v>14</v>
      </c>
      <c r="G56">
        <v>73</v>
      </c>
      <c r="H56">
        <v>101</v>
      </c>
    </row>
    <row r="57" spans="1:9" x14ac:dyDescent="0.55000000000000004">
      <c r="A57" t="str">
        <f t="shared" si="0"/>
        <v>Gatton2017TOS6-JunCvATR_BonitoPP16</v>
      </c>
      <c r="B57" t="s">
        <v>25</v>
      </c>
      <c r="C57" t="s">
        <v>7</v>
      </c>
      <c r="D57" s="1" t="s">
        <v>17</v>
      </c>
      <c r="E57">
        <v>16</v>
      </c>
      <c r="F57">
        <v>10</v>
      </c>
      <c r="G57">
        <v>28</v>
      </c>
      <c r="H57">
        <v>51</v>
      </c>
      <c r="I57">
        <v>69</v>
      </c>
    </row>
    <row r="58" spans="1:9" x14ac:dyDescent="0.55000000000000004">
      <c r="A58" t="str">
        <f t="shared" si="0"/>
        <v>Gatton2017TOS6-JunCvATR_StingrayPP16</v>
      </c>
      <c r="B58" t="s">
        <v>25</v>
      </c>
      <c r="C58" t="s">
        <v>10</v>
      </c>
      <c r="D58" s="1" t="s">
        <v>17</v>
      </c>
      <c r="E58">
        <v>16</v>
      </c>
      <c r="F58">
        <v>14</v>
      </c>
      <c r="G58">
        <v>28</v>
      </c>
      <c r="H58">
        <v>45</v>
      </c>
      <c r="I58">
        <v>59</v>
      </c>
    </row>
    <row r="59" spans="1:9" x14ac:dyDescent="0.55000000000000004">
      <c r="A59" t="str">
        <f t="shared" si="0"/>
        <v>Gatton2017TOS6-JunCvArazzoPP16</v>
      </c>
      <c r="B59" t="s">
        <v>25</v>
      </c>
      <c r="C59" t="s">
        <v>4</v>
      </c>
      <c r="D59" s="1" t="s">
        <v>17</v>
      </c>
      <c r="E59">
        <v>16</v>
      </c>
      <c r="F59">
        <v>14</v>
      </c>
      <c r="G59">
        <v>63</v>
      </c>
      <c r="H59">
        <v>91</v>
      </c>
    </row>
    <row r="60" spans="1:9" x14ac:dyDescent="0.55000000000000004">
      <c r="A60" t="str">
        <f t="shared" si="0"/>
        <v>Gatton2017TOS6-JunCv45Y91_CLPP14</v>
      </c>
      <c r="B60" t="s">
        <v>25</v>
      </c>
      <c r="C60" t="s">
        <v>11</v>
      </c>
      <c r="D60" s="1" t="s">
        <v>17</v>
      </c>
      <c r="E60">
        <v>14</v>
      </c>
      <c r="F60">
        <v>10</v>
      </c>
      <c r="G60">
        <v>35</v>
      </c>
      <c r="H60">
        <v>56</v>
      </c>
      <c r="I60">
        <v>73</v>
      </c>
    </row>
    <row r="61" spans="1:9" x14ac:dyDescent="0.55000000000000004">
      <c r="A61" t="str">
        <f t="shared" si="0"/>
        <v>Gatton2017TOS6-JunCvK50058PP14</v>
      </c>
      <c r="B61" t="s">
        <v>25</v>
      </c>
      <c r="C61" t="s">
        <v>8</v>
      </c>
      <c r="D61" s="1" t="s">
        <v>17</v>
      </c>
      <c r="E61">
        <v>14</v>
      </c>
      <c r="F61">
        <v>10</v>
      </c>
      <c r="G61">
        <v>45</v>
      </c>
      <c r="H61">
        <v>63</v>
      </c>
      <c r="I61">
        <v>112</v>
      </c>
    </row>
    <row r="62" spans="1:9" x14ac:dyDescent="0.55000000000000004">
      <c r="A62" t="str">
        <f t="shared" si="0"/>
        <v>Gatton2017TOS6-JunCvATR_BonitoPP14</v>
      </c>
      <c r="B62" t="s">
        <v>25</v>
      </c>
      <c r="C62" t="s">
        <v>7</v>
      </c>
      <c r="D62" s="1" t="s">
        <v>17</v>
      </c>
      <c r="E62">
        <v>14</v>
      </c>
      <c r="F62">
        <v>14</v>
      </c>
      <c r="G62">
        <v>28</v>
      </c>
      <c r="H62">
        <v>51</v>
      </c>
      <c r="I62">
        <v>69</v>
      </c>
    </row>
    <row r="63" spans="1:9" x14ac:dyDescent="0.55000000000000004">
      <c r="A63" t="str">
        <f t="shared" si="0"/>
        <v>Gatton2017TOS6-JunCvSensationPPNatural</v>
      </c>
      <c r="B63" t="s">
        <v>25</v>
      </c>
      <c r="C63" t="s">
        <v>6</v>
      </c>
      <c r="D63" s="1" t="s">
        <v>17</v>
      </c>
      <c r="E63" t="s">
        <v>19</v>
      </c>
      <c r="F63">
        <v>14</v>
      </c>
      <c r="G63">
        <v>73</v>
      </c>
      <c r="H63">
        <v>112</v>
      </c>
    </row>
    <row r="64" spans="1:9" x14ac:dyDescent="0.55000000000000004">
      <c r="A64" t="str">
        <f t="shared" si="0"/>
        <v>Gatton2017TOS6-JunCvATR_BonitoPPNatural</v>
      </c>
      <c r="B64" t="s">
        <v>25</v>
      </c>
      <c r="C64" t="s">
        <v>7</v>
      </c>
      <c r="D64" s="1" t="s">
        <v>17</v>
      </c>
      <c r="E64" t="s">
        <v>19</v>
      </c>
      <c r="F64">
        <v>10</v>
      </c>
      <c r="G64">
        <v>28</v>
      </c>
      <c r="H64">
        <v>56</v>
      </c>
      <c r="I64">
        <v>69</v>
      </c>
    </row>
    <row r="65" spans="1:9" x14ac:dyDescent="0.55000000000000004">
      <c r="A65" t="str">
        <f t="shared" si="0"/>
        <v>Gatton2017TOS6-JunCv45Y91_CLPPNatural</v>
      </c>
      <c r="B65" t="s">
        <v>25</v>
      </c>
      <c r="C65" t="s">
        <v>11</v>
      </c>
      <c r="D65" s="1" t="s">
        <v>17</v>
      </c>
      <c r="E65" t="s">
        <v>19</v>
      </c>
      <c r="F65">
        <v>10</v>
      </c>
      <c r="G65">
        <v>35</v>
      </c>
      <c r="H65">
        <v>56</v>
      </c>
      <c r="I65">
        <v>77</v>
      </c>
    </row>
    <row r="66" spans="1:9" x14ac:dyDescent="0.55000000000000004">
      <c r="A66" t="str">
        <f t="shared" si="0"/>
        <v>Gatton2017TOS6-JunCvK50055PPNatural</v>
      </c>
      <c r="B66" t="s">
        <v>25</v>
      </c>
      <c r="C66" t="s">
        <v>3</v>
      </c>
      <c r="D66" s="1" t="s">
        <v>17</v>
      </c>
      <c r="E66" t="s">
        <v>19</v>
      </c>
      <c r="F66">
        <v>10</v>
      </c>
      <c r="G66">
        <v>35</v>
      </c>
      <c r="H66">
        <v>63</v>
      </c>
      <c r="I66">
        <v>112</v>
      </c>
    </row>
    <row r="67" spans="1:9" x14ac:dyDescent="0.55000000000000004">
      <c r="A67" t="str">
        <f t="shared" ref="A67:A76" si="1">"Gatton2017TOS"&amp;D67&amp;"Cv"&amp;C67&amp;"PP"&amp;E67</f>
        <v>Gatton2017TOS6-JunCvK50058PPNatural</v>
      </c>
      <c r="B67" t="s">
        <v>25</v>
      </c>
      <c r="C67" t="s">
        <v>8</v>
      </c>
      <c r="D67" s="1" t="s">
        <v>17</v>
      </c>
      <c r="E67" t="s">
        <v>19</v>
      </c>
      <c r="F67">
        <v>10</v>
      </c>
      <c r="G67">
        <v>35</v>
      </c>
      <c r="H67">
        <v>69</v>
      </c>
      <c r="I67">
        <v>112</v>
      </c>
    </row>
    <row r="68" spans="1:9" x14ac:dyDescent="0.55000000000000004">
      <c r="A68" t="str">
        <f t="shared" si="1"/>
        <v>Gatton2017TOS6-JunCvATR_StingrayPP14</v>
      </c>
      <c r="B68" t="s">
        <v>25</v>
      </c>
      <c r="C68" t="s">
        <v>10</v>
      </c>
      <c r="D68" s="1" t="s">
        <v>17</v>
      </c>
      <c r="E68">
        <v>14</v>
      </c>
      <c r="F68">
        <v>14</v>
      </c>
      <c r="G68">
        <v>28</v>
      </c>
      <c r="H68">
        <v>51</v>
      </c>
      <c r="I68">
        <v>63</v>
      </c>
    </row>
    <row r="69" spans="1:9" x14ac:dyDescent="0.55000000000000004">
      <c r="A69" t="str">
        <f t="shared" si="1"/>
        <v>Gatton2017TOS6-JunCvSensationPP14</v>
      </c>
      <c r="B69" t="s">
        <v>25</v>
      </c>
      <c r="C69" t="s">
        <v>6</v>
      </c>
      <c r="D69" s="1" t="s">
        <v>17</v>
      </c>
      <c r="E69">
        <v>14</v>
      </c>
      <c r="F69">
        <v>14</v>
      </c>
      <c r="G69">
        <v>87</v>
      </c>
      <c r="H69">
        <v>112</v>
      </c>
    </row>
    <row r="70" spans="1:9" x14ac:dyDescent="0.55000000000000004">
      <c r="A70" t="str">
        <f t="shared" si="1"/>
        <v>Gatton2017TOS6-JunCvK50055PP16</v>
      </c>
      <c r="B70" t="s">
        <v>25</v>
      </c>
      <c r="C70" t="s">
        <v>3</v>
      </c>
      <c r="D70" s="1" t="s">
        <v>17</v>
      </c>
      <c r="E70">
        <v>16</v>
      </c>
      <c r="F70">
        <v>10</v>
      </c>
      <c r="G70">
        <v>35</v>
      </c>
      <c r="H70">
        <v>69</v>
      </c>
      <c r="I70">
        <v>98</v>
      </c>
    </row>
    <row r="71" spans="1:9" x14ac:dyDescent="0.55000000000000004">
      <c r="A71" t="str">
        <f t="shared" si="1"/>
        <v>Gatton2017TOS6-JunCv44Y90_CLPP16</v>
      </c>
      <c r="B71" t="s">
        <v>25</v>
      </c>
      <c r="C71" t="s">
        <v>1</v>
      </c>
      <c r="D71" s="1" t="s">
        <v>17</v>
      </c>
      <c r="E71">
        <v>16</v>
      </c>
      <c r="F71">
        <v>10</v>
      </c>
      <c r="G71">
        <v>35</v>
      </c>
      <c r="H71">
        <v>51</v>
      </c>
      <c r="I71">
        <v>69</v>
      </c>
    </row>
    <row r="72" spans="1:9" x14ac:dyDescent="0.55000000000000004">
      <c r="A72" t="str">
        <f t="shared" si="1"/>
        <v>Gatton2017TOS6-JunCvAV_ZirconPP16</v>
      </c>
      <c r="B72" t="s">
        <v>25</v>
      </c>
      <c r="C72" t="s">
        <v>5</v>
      </c>
      <c r="D72" s="1" t="s">
        <v>17</v>
      </c>
      <c r="E72">
        <v>16</v>
      </c>
      <c r="F72">
        <v>10</v>
      </c>
      <c r="G72">
        <v>38</v>
      </c>
      <c r="H72">
        <v>59</v>
      </c>
      <c r="I72">
        <v>77</v>
      </c>
    </row>
    <row r="73" spans="1:9" x14ac:dyDescent="0.55000000000000004">
      <c r="A73" t="str">
        <f t="shared" si="1"/>
        <v>Gatton2017TOS6-JunCvArazzoPP14</v>
      </c>
      <c r="B73" t="s">
        <v>25</v>
      </c>
      <c r="C73" t="s">
        <v>4</v>
      </c>
      <c r="D73" s="1" t="s">
        <v>17</v>
      </c>
      <c r="E73">
        <v>14</v>
      </c>
      <c r="F73">
        <v>10</v>
      </c>
      <c r="G73">
        <v>84</v>
      </c>
      <c r="H73">
        <v>101</v>
      </c>
    </row>
    <row r="74" spans="1:9" x14ac:dyDescent="0.55000000000000004">
      <c r="A74" t="str">
        <f t="shared" si="1"/>
        <v>Gatton2017TOS6-JunCvVictory_7001_CL PPNatural</v>
      </c>
      <c r="B74" t="s">
        <v>25</v>
      </c>
      <c r="C74" t="s">
        <v>12</v>
      </c>
      <c r="D74" s="1" t="s">
        <v>17</v>
      </c>
      <c r="E74" t="s">
        <v>19</v>
      </c>
      <c r="F74">
        <v>10</v>
      </c>
      <c r="G74">
        <v>35</v>
      </c>
      <c r="H74">
        <v>73</v>
      </c>
      <c r="I74">
        <v>80</v>
      </c>
    </row>
    <row r="75" spans="1:9" x14ac:dyDescent="0.55000000000000004">
      <c r="A75" t="str">
        <f t="shared" si="1"/>
        <v>Gatton2017TOS6-JunCvNX953PPNatural</v>
      </c>
      <c r="B75" t="s">
        <v>25</v>
      </c>
      <c r="C75" t="s">
        <v>13</v>
      </c>
      <c r="D75" s="1" t="s">
        <v>17</v>
      </c>
      <c r="E75" t="s">
        <v>19</v>
      </c>
      <c r="F75">
        <v>28</v>
      </c>
      <c r="G75">
        <v>35</v>
      </c>
      <c r="H75">
        <v>56</v>
      </c>
      <c r="I75">
        <v>69</v>
      </c>
    </row>
    <row r="76" spans="1:9" x14ac:dyDescent="0.55000000000000004">
      <c r="A76" t="str">
        <f t="shared" si="1"/>
        <v>Gatton2017TOS6-JunCvNX953PPNatural</v>
      </c>
      <c r="B76" t="s">
        <v>25</v>
      </c>
      <c r="C76" t="s">
        <v>13</v>
      </c>
      <c r="D76" s="1" t="s">
        <v>17</v>
      </c>
      <c r="E76" t="s">
        <v>19</v>
      </c>
      <c r="F76">
        <v>7</v>
      </c>
      <c r="G76">
        <v>17</v>
      </c>
      <c r="H76">
        <v>28</v>
      </c>
      <c r="I76">
        <v>44</v>
      </c>
    </row>
    <row r="77" spans="1:9" x14ac:dyDescent="0.55000000000000004">
      <c r="A77" t="str">
        <f>"Canberra2017TOS"&amp;D77&amp;"Cv"&amp;C77&amp;"PP"&amp;E77</f>
        <v>Canberra2017TOS18-AprCvATR_WahooPP16</v>
      </c>
      <c r="B77" t="s">
        <v>25</v>
      </c>
      <c r="C77" t="s">
        <v>2</v>
      </c>
      <c r="D77" s="1" t="s">
        <v>565</v>
      </c>
      <c r="E77">
        <v>16</v>
      </c>
      <c r="F77">
        <v>10</v>
      </c>
    </row>
    <row r="78" spans="1:9" x14ac:dyDescent="0.55000000000000004">
      <c r="A78" t="str">
        <f t="shared" ref="A78:A141" si="2">"Canberra2017TOS"&amp;D78&amp;"Cv"&amp;C78&amp;"PP"&amp;E78</f>
        <v>Canberra2017TOS18-AprCvSensationPP14</v>
      </c>
      <c r="B78" t="s">
        <v>25</v>
      </c>
      <c r="C78" t="s">
        <v>6</v>
      </c>
      <c r="D78" s="1" t="s">
        <v>565</v>
      </c>
      <c r="E78">
        <v>14</v>
      </c>
      <c r="F78">
        <v>13</v>
      </c>
    </row>
    <row r="79" spans="1:9" x14ac:dyDescent="0.55000000000000004">
      <c r="A79" t="str">
        <f t="shared" si="2"/>
        <v>Canberra2017TOS18-AprCvSensationPP16</v>
      </c>
      <c r="B79" t="s">
        <v>25</v>
      </c>
      <c r="C79" t="s">
        <v>6</v>
      </c>
      <c r="D79" s="1" t="s">
        <v>565</v>
      </c>
      <c r="E79">
        <v>16</v>
      </c>
      <c r="F79">
        <v>17</v>
      </c>
    </row>
    <row r="80" spans="1:9" x14ac:dyDescent="0.55000000000000004">
      <c r="A80" t="str">
        <f t="shared" si="2"/>
        <v>Canberra2017TOS18-AprCvK50058PP14</v>
      </c>
      <c r="B80" t="s">
        <v>25</v>
      </c>
      <c r="C80" t="s">
        <v>8</v>
      </c>
      <c r="D80" s="1" t="s">
        <v>565</v>
      </c>
      <c r="E80">
        <v>14</v>
      </c>
      <c r="F80">
        <v>10</v>
      </c>
      <c r="G80">
        <v>63</v>
      </c>
      <c r="H80">
        <v>126</v>
      </c>
      <c r="I80">
        <v>161</v>
      </c>
    </row>
    <row r="81" spans="1:9" x14ac:dyDescent="0.55000000000000004">
      <c r="A81" t="str">
        <f t="shared" si="2"/>
        <v>Canberra2017TOS18-AprCvArazzoPP14</v>
      </c>
      <c r="B81" t="s">
        <v>25</v>
      </c>
      <c r="C81" t="s">
        <v>4</v>
      </c>
      <c r="D81" s="1" t="s">
        <v>565</v>
      </c>
      <c r="E81">
        <v>14</v>
      </c>
      <c r="F81">
        <v>10</v>
      </c>
    </row>
    <row r="82" spans="1:9" x14ac:dyDescent="0.55000000000000004">
      <c r="A82" t="str">
        <f t="shared" si="2"/>
        <v>Canberra2017TOS18-AprCvVictory_7001_CL PP16</v>
      </c>
      <c r="B82" t="s">
        <v>25</v>
      </c>
      <c r="C82" t="s">
        <v>12</v>
      </c>
      <c r="D82" s="1" t="s">
        <v>565</v>
      </c>
      <c r="E82">
        <v>16</v>
      </c>
      <c r="F82">
        <v>11</v>
      </c>
      <c r="G82">
        <v>41</v>
      </c>
      <c r="H82">
        <v>97</v>
      </c>
      <c r="I82">
        <v>137</v>
      </c>
    </row>
    <row r="83" spans="1:9" x14ac:dyDescent="0.55000000000000004">
      <c r="A83" t="str">
        <f t="shared" si="2"/>
        <v>Canberra2017TOS18-AprCvVictory_7001_CL PP14</v>
      </c>
      <c r="B83" t="s">
        <v>25</v>
      </c>
      <c r="C83" t="s">
        <v>12</v>
      </c>
      <c r="D83" s="1" t="s">
        <v>565</v>
      </c>
      <c r="E83">
        <v>14</v>
      </c>
      <c r="F83">
        <v>14</v>
      </c>
      <c r="G83">
        <v>41</v>
      </c>
      <c r="H83">
        <v>104</v>
      </c>
      <c r="I83">
        <v>144</v>
      </c>
    </row>
    <row r="84" spans="1:9" x14ac:dyDescent="0.55000000000000004">
      <c r="A84" t="str">
        <f t="shared" si="2"/>
        <v>Canberra2017TOS18-AprCv45Y91_CLPP16</v>
      </c>
      <c r="B84" t="s">
        <v>25</v>
      </c>
      <c r="C84" t="s">
        <v>11</v>
      </c>
      <c r="D84" s="1" t="s">
        <v>565</v>
      </c>
      <c r="E84">
        <v>16</v>
      </c>
      <c r="F84">
        <v>10</v>
      </c>
      <c r="G84">
        <v>45</v>
      </c>
      <c r="H84">
        <v>83</v>
      </c>
      <c r="I84">
        <v>134</v>
      </c>
    </row>
    <row r="85" spans="1:9" x14ac:dyDescent="0.55000000000000004">
      <c r="A85" t="str">
        <f t="shared" si="2"/>
        <v>Canberra2017TOS18-AprCvK50055PP16</v>
      </c>
      <c r="B85" t="s">
        <v>25</v>
      </c>
      <c r="C85" t="s">
        <v>3</v>
      </c>
      <c r="D85" s="1" t="s">
        <v>565</v>
      </c>
      <c r="E85">
        <v>16</v>
      </c>
      <c r="F85">
        <v>10</v>
      </c>
      <c r="G85">
        <v>50</v>
      </c>
      <c r="H85">
        <v>113</v>
      </c>
      <c r="I85">
        <v>156</v>
      </c>
    </row>
    <row r="86" spans="1:9" x14ac:dyDescent="0.55000000000000004">
      <c r="A86" t="str">
        <f t="shared" si="2"/>
        <v>Canberra2017TOS18-AprCv44Y90_CLPP14</v>
      </c>
      <c r="B86" t="s">
        <v>25</v>
      </c>
      <c r="C86" t="s">
        <v>1</v>
      </c>
      <c r="D86" s="1" t="s">
        <v>565</v>
      </c>
      <c r="E86">
        <v>14</v>
      </c>
      <c r="F86">
        <v>10</v>
      </c>
      <c r="G86">
        <v>45</v>
      </c>
      <c r="H86">
        <v>83</v>
      </c>
      <c r="I86">
        <v>129</v>
      </c>
    </row>
    <row r="87" spans="1:9" x14ac:dyDescent="0.55000000000000004">
      <c r="A87" t="str">
        <f t="shared" si="2"/>
        <v>Canberra2017TOS18-AprCvK50058PP16</v>
      </c>
      <c r="B87" t="s">
        <v>25</v>
      </c>
      <c r="C87" t="s">
        <v>8</v>
      </c>
      <c r="D87" s="1" t="s">
        <v>565</v>
      </c>
      <c r="E87">
        <v>16</v>
      </c>
      <c r="F87">
        <v>10</v>
      </c>
      <c r="G87">
        <v>56</v>
      </c>
      <c r="H87">
        <v>119</v>
      </c>
      <c r="I87">
        <v>161</v>
      </c>
    </row>
    <row r="88" spans="1:9" x14ac:dyDescent="0.55000000000000004">
      <c r="A88" t="str">
        <f t="shared" si="2"/>
        <v>Canberra2017TOS18-AprCvK50055PP14</v>
      </c>
      <c r="B88" t="s">
        <v>25</v>
      </c>
      <c r="C88" t="s">
        <v>3</v>
      </c>
      <c r="D88" s="1" t="s">
        <v>565</v>
      </c>
      <c r="E88">
        <v>14</v>
      </c>
      <c r="F88">
        <v>10</v>
      </c>
      <c r="G88">
        <v>56</v>
      </c>
      <c r="H88">
        <v>119</v>
      </c>
      <c r="I88">
        <v>161</v>
      </c>
    </row>
    <row r="89" spans="1:9" x14ac:dyDescent="0.55000000000000004">
      <c r="A89" t="str">
        <f t="shared" si="2"/>
        <v>Canberra2017TOS18-AprCv45Y91_CLPP14</v>
      </c>
      <c r="B89" t="s">
        <v>25</v>
      </c>
      <c r="C89" t="s">
        <v>11</v>
      </c>
      <c r="D89" s="1" t="s">
        <v>565</v>
      </c>
      <c r="E89">
        <v>14</v>
      </c>
      <c r="F89">
        <v>10</v>
      </c>
      <c r="G89">
        <v>45</v>
      </c>
      <c r="H89">
        <v>99</v>
      </c>
      <c r="I89">
        <v>141</v>
      </c>
    </row>
    <row r="90" spans="1:9" x14ac:dyDescent="0.55000000000000004">
      <c r="A90" t="str">
        <f t="shared" si="2"/>
        <v>Canberra2017TOS18-AprCvArcherPP16</v>
      </c>
      <c r="B90" t="s">
        <v>25</v>
      </c>
      <c r="C90" t="s">
        <v>9</v>
      </c>
      <c r="D90" s="1" t="s">
        <v>565</v>
      </c>
      <c r="E90">
        <v>16</v>
      </c>
      <c r="F90">
        <v>10</v>
      </c>
      <c r="G90">
        <v>45</v>
      </c>
      <c r="H90">
        <v>83</v>
      </c>
      <c r="I90">
        <v>129</v>
      </c>
    </row>
    <row r="91" spans="1:9" x14ac:dyDescent="0.55000000000000004">
      <c r="A91" t="str">
        <f t="shared" si="2"/>
        <v>Canberra2017TOS18-AprCvAV_ZirconPP16</v>
      </c>
      <c r="B91" t="s">
        <v>25</v>
      </c>
      <c r="C91" t="s">
        <v>5</v>
      </c>
      <c r="D91" s="1" t="s">
        <v>565</v>
      </c>
      <c r="E91">
        <v>16</v>
      </c>
      <c r="F91">
        <v>10</v>
      </c>
    </row>
    <row r="92" spans="1:9" x14ac:dyDescent="0.55000000000000004">
      <c r="A92" t="str">
        <f t="shared" si="2"/>
        <v>Canberra2017TOS18-AprCvATR_WahooPP14</v>
      </c>
      <c r="B92" t="s">
        <v>25</v>
      </c>
      <c r="C92" t="s">
        <v>2</v>
      </c>
      <c r="D92" s="1" t="s">
        <v>565</v>
      </c>
      <c r="E92">
        <v>14</v>
      </c>
      <c r="F92">
        <v>10</v>
      </c>
    </row>
    <row r="93" spans="1:9" x14ac:dyDescent="0.55000000000000004">
      <c r="A93" t="str">
        <f t="shared" si="2"/>
        <v>Canberra2017TOS18-AprCvATR_StingrayPP16</v>
      </c>
      <c r="B93" t="s">
        <v>25</v>
      </c>
      <c r="C93" t="s">
        <v>10</v>
      </c>
      <c r="D93" s="1" t="s">
        <v>565</v>
      </c>
      <c r="E93">
        <v>16</v>
      </c>
      <c r="F93">
        <v>10</v>
      </c>
    </row>
    <row r="94" spans="1:9" x14ac:dyDescent="0.55000000000000004">
      <c r="A94" t="str">
        <f t="shared" si="2"/>
        <v>Canberra2017TOS18-AprCvAV_ZirconPP14</v>
      </c>
      <c r="B94" t="s">
        <v>25</v>
      </c>
      <c r="C94" t="s">
        <v>5</v>
      </c>
      <c r="D94" s="1" t="s">
        <v>565</v>
      </c>
      <c r="E94">
        <v>14</v>
      </c>
      <c r="F94">
        <v>10</v>
      </c>
    </row>
    <row r="95" spans="1:9" x14ac:dyDescent="0.55000000000000004">
      <c r="A95" t="str">
        <f t="shared" si="2"/>
        <v>Canberra2017TOS18-AprCvATR_BonitoPP14</v>
      </c>
      <c r="B95" t="s">
        <v>25</v>
      </c>
      <c r="C95" t="s">
        <v>7</v>
      </c>
      <c r="D95" s="1" t="s">
        <v>565</v>
      </c>
      <c r="E95">
        <v>14</v>
      </c>
      <c r="F95">
        <v>10</v>
      </c>
    </row>
    <row r="96" spans="1:9" x14ac:dyDescent="0.55000000000000004">
      <c r="A96" t="str">
        <f t="shared" si="2"/>
        <v>Canberra2017TOS18-AprCvArcherPP14</v>
      </c>
      <c r="B96" t="s">
        <v>25</v>
      </c>
      <c r="C96" t="s">
        <v>9</v>
      </c>
      <c r="D96" s="1" t="s">
        <v>565</v>
      </c>
      <c r="E96">
        <v>14</v>
      </c>
      <c r="F96">
        <v>10</v>
      </c>
      <c r="H96">
        <v>99</v>
      </c>
      <c r="I96">
        <v>141</v>
      </c>
    </row>
    <row r="97" spans="1:9" x14ac:dyDescent="0.55000000000000004">
      <c r="A97" t="str">
        <f t="shared" si="2"/>
        <v>Canberra2017TOS18-AprCvATR_BonitoPP16</v>
      </c>
      <c r="B97" t="s">
        <v>25</v>
      </c>
      <c r="C97" t="s">
        <v>7</v>
      </c>
      <c r="D97" s="1" t="s">
        <v>565</v>
      </c>
      <c r="E97">
        <v>16</v>
      </c>
      <c r="F97">
        <v>10</v>
      </c>
    </row>
    <row r="98" spans="1:9" x14ac:dyDescent="0.55000000000000004">
      <c r="A98" t="str">
        <f t="shared" si="2"/>
        <v>Canberra2017TOS18-AprCvArazzoPP16</v>
      </c>
      <c r="B98" t="s">
        <v>25</v>
      </c>
      <c r="C98" t="s">
        <v>4</v>
      </c>
      <c r="D98" s="1" t="s">
        <v>565</v>
      </c>
      <c r="E98">
        <v>16</v>
      </c>
      <c r="F98">
        <v>10</v>
      </c>
    </row>
    <row r="99" spans="1:9" x14ac:dyDescent="0.55000000000000004">
      <c r="A99" t="str">
        <f t="shared" si="2"/>
        <v>Canberra2017TOS18-AprCvATR_StingrayPP14</v>
      </c>
      <c r="B99" t="s">
        <v>25</v>
      </c>
      <c r="C99" t="s">
        <v>10</v>
      </c>
      <c r="D99" s="1" t="s">
        <v>565</v>
      </c>
      <c r="E99">
        <v>14</v>
      </c>
      <c r="F99">
        <v>10</v>
      </c>
    </row>
    <row r="100" spans="1:9" x14ac:dyDescent="0.55000000000000004">
      <c r="A100" t="str">
        <f t="shared" si="2"/>
        <v>Canberra2017TOS18-AprCv44Y90_CLPP16</v>
      </c>
      <c r="B100" t="s">
        <v>25</v>
      </c>
      <c r="C100" t="s">
        <v>1</v>
      </c>
      <c r="D100" s="1" t="s">
        <v>565</v>
      </c>
      <c r="E100">
        <v>16</v>
      </c>
      <c r="F100">
        <v>10</v>
      </c>
      <c r="H100">
        <v>83</v>
      </c>
      <c r="I100">
        <v>126</v>
      </c>
    </row>
    <row r="101" spans="1:9" x14ac:dyDescent="0.55000000000000004">
      <c r="A101" t="str">
        <f t="shared" si="2"/>
        <v>Canberra2017TOS18-AprCvAV_ZirconPPNatural</v>
      </c>
      <c r="B101" t="s">
        <v>25</v>
      </c>
      <c r="C101" t="s">
        <v>5</v>
      </c>
      <c r="D101" s="1" t="s">
        <v>565</v>
      </c>
      <c r="E101" t="s">
        <v>19</v>
      </c>
      <c r="F101">
        <v>10</v>
      </c>
    </row>
    <row r="102" spans="1:9" x14ac:dyDescent="0.55000000000000004">
      <c r="A102" t="str">
        <f t="shared" si="2"/>
        <v>Canberra2017TOS18-AprCv44Y90_CLPPNatural</v>
      </c>
      <c r="B102" t="s">
        <v>25</v>
      </c>
      <c r="C102" t="s">
        <v>1</v>
      </c>
      <c r="D102" s="1" t="s">
        <v>565</v>
      </c>
      <c r="E102" t="s">
        <v>19</v>
      </c>
      <c r="F102">
        <v>10</v>
      </c>
      <c r="H102">
        <v>99</v>
      </c>
      <c r="I102">
        <v>141</v>
      </c>
    </row>
    <row r="103" spans="1:9" x14ac:dyDescent="0.55000000000000004">
      <c r="A103" t="str">
        <f t="shared" si="2"/>
        <v>Canberra2017TOS18-AprCvK50058PPNatural</v>
      </c>
      <c r="B103" t="s">
        <v>25</v>
      </c>
      <c r="C103" t="s">
        <v>8</v>
      </c>
      <c r="D103" s="1" t="s">
        <v>565</v>
      </c>
      <c r="E103" t="s">
        <v>19</v>
      </c>
      <c r="F103">
        <v>10</v>
      </c>
      <c r="G103">
        <v>63</v>
      </c>
      <c r="H103">
        <v>126</v>
      </c>
      <c r="I103">
        <v>161</v>
      </c>
    </row>
    <row r="104" spans="1:9" x14ac:dyDescent="0.55000000000000004">
      <c r="A104" t="str">
        <f t="shared" si="2"/>
        <v>Canberra2017TOS18-AprCvATR_BonitoPPNatural</v>
      </c>
      <c r="B104" t="s">
        <v>25</v>
      </c>
      <c r="C104" t="s">
        <v>7</v>
      </c>
      <c r="D104" s="1" t="s">
        <v>565</v>
      </c>
      <c r="E104" t="s">
        <v>19</v>
      </c>
      <c r="F104">
        <v>10</v>
      </c>
    </row>
    <row r="105" spans="1:9" x14ac:dyDescent="0.55000000000000004">
      <c r="A105" t="str">
        <f t="shared" si="2"/>
        <v>Canberra2017TOS18-AprCvSensationPPNatural</v>
      </c>
      <c r="B105" t="s">
        <v>25</v>
      </c>
      <c r="C105" t="s">
        <v>6</v>
      </c>
      <c r="D105" s="1" t="s">
        <v>565</v>
      </c>
      <c r="E105" t="s">
        <v>19</v>
      </c>
      <c r="F105">
        <v>17</v>
      </c>
    </row>
    <row r="106" spans="1:9" x14ac:dyDescent="0.55000000000000004">
      <c r="A106" t="str">
        <f t="shared" si="2"/>
        <v>Canberra2017TOS18-AprCvVictory_7001_CL PPNatural</v>
      </c>
      <c r="B106" t="s">
        <v>25</v>
      </c>
      <c r="C106" t="s">
        <v>12</v>
      </c>
      <c r="D106" s="1" t="s">
        <v>565</v>
      </c>
      <c r="E106" t="s">
        <v>19</v>
      </c>
      <c r="F106">
        <v>18</v>
      </c>
      <c r="G106">
        <v>54</v>
      </c>
      <c r="H106">
        <v>110</v>
      </c>
      <c r="I106">
        <v>147</v>
      </c>
    </row>
    <row r="107" spans="1:9" x14ac:dyDescent="0.55000000000000004">
      <c r="A107" t="str">
        <f t="shared" si="2"/>
        <v>Canberra2017TOS18-AprCvArazzoPPNatural</v>
      </c>
      <c r="B107" t="s">
        <v>25</v>
      </c>
      <c r="C107" t="s">
        <v>4</v>
      </c>
      <c r="D107" s="1" t="s">
        <v>565</v>
      </c>
      <c r="E107" t="s">
        <v>19</v>
      </c>
      <c r="F107">
        <v>13</v>
      </c>
    </row>
    <row r="108" spans="1:9" x14ac:dyDescent="0.55000000000000004">
      <c r="A108" t="str">
        <f t="shared" si="2"/>
        <v>Canberra2017TOS18-AprCvATR_WahooPPNatural</v>
      </c>
      <c r="B108" t="s">
        <v>25</v>
      </c>
      <c r="C108" t="s">
        <v>2</v>
      </c>
      <c r="D108" s="1" t="s">
        <v>565</v>
      </c>
      <c r="E108" t="s">
        <v>19</v>
      </c>
      <c r="F108">
        <v>10</v>
      </c>
      <c r="G108">
        <v>50</v>
      </c>
    </row>
    <row r="109" spans="1:9" x14ac:dyDescent="0.55000000000000004">
      <c r="A109" t="str">
        <f t="shared" si="2"/>
        <v>Canberra2017TOS18-AprCv45Y91_CLPPNatural</v>
      </c>
      <c r="B109" t="s">
        <v>25</v>
      </c>
      <c r="C109" t="s">
        <v>11</v>
      </c>
      <c r="D109" s="1" t="s">
        <v>565</v>
      </c>
      <c r="E109" t="s">
        <v>19</v>
      </c>
      <c r="F109">
        <v>10</v>
      </c>
      <c r="G109">
        <v>50</v>
      </c>
      <c r="H109">
        <v>113</v>
      </c>
      <c r="I109">
        <v>146</v>
      </c>
    </row>
    <row r="110" spans="1:9" x14ac:dyDescent="0.55000000000000004">
      <c r="A110" t="str">
        <f t="shared" si="2"/>
        <v>Canberra2017TOS18-AprCvArcherPPNatural</v>
      </c>
      <c r="B110" t="s">
        <v>25</v>
      </c>
      <c r="C110" t="s">
        <v>9</v>
      </c>
      <c r="D110" s="1" t="s">
        <v>565</v>
      </c>
      <c r="E110" t="s">
        <v>19</v>
      </c>
      <c r="F110">
        <v>10</v>
      </c>
      <c r="G110">
        <v>45</v>
      </c>
      <c r="H110">
        <v>113</v>
      </c>
      <c r="I110">
        <v>153</v>
      </c>
    </row>
    <row r="111" spans="1:9" x14ac:dyDescent="0.55000000000000004">
      <c r="A111" t="str">
        <f t="shared" si="2"/>
        <v>Canberra2017TOS18-AprCvK50055PPNatural</v>
      </c>
      <c r="B111" t="s">
        <v>25</v>
      </c>
      <c r="C111" t="s">
        <v>3</v>
      </c>
      <c r="D111" s="1" t="s">
        <v>565</v>
      </c>
      <c r="E111" t="s">
        <v>19</v>
      </c>
      <c r="F111">
        <v>10</v>
      </c>
      <c r="G111">
        <v>50</v>
      </c>
      <c r="H111">
        <v>119</v>
      </c>
      <c r="I111">
        <v>161</v>
      </c>
    </row>
    <row r="112" spans="1:9" x14ac:dyDescent="0.55000000000000004">
      <c r="A112" t="str">
        <f t="shared" si="2"/>
        <v>Canberra2017TOS18-AprCvATR_StingrayPPNatural</v>
      </c>
      <c r="B112" t="s">
        <v>25</v>
      </c>
      <c r="C112" t="s">
        <v>10</v>
      </c>
      <c r="D112" s="1" t="s">
        <v>565</v>
      </c>
      <c r="E112" t="s">
        <v>19</v>
      </c>
      <c r="F112">
        <v>10</v>
      </c>
    </row>
    <row r="113" spans="1:9" x14ac:dyDescent="0.55000000000000004">
      <c r="A113" t="str">
        <f t="shared" si="2"/>
        <v>Canberra2017TOS15-MayCv45Y91_CLPP16</v>
      </c>
      <c r="B113" t="s">
        <v>25</v>
      </c>
      <c r="C113" t="s">
        <v>11</v>
      </c>
      <c r="D113" s="1" t="s">
        <v>566</v>
      </c>
      <c r="E113">
        <v>16</v>
      </c>
      <c r="F113">
        <v>18</v>
      </c>
      <c r="H113">
        <v>92</v>
      </c>
      <c r="I113">
        <v>126</v>
      </c>
    </row>
    <row r="114" spans="1:9" x14ac:dyDescent="0.55000000000000004">
      <c r="A114" t="str">
        <f t="shared" si="2"/>
        <v>Canberra2017TOS15-MayCvATR_WahooPP14</v>
      </c>
      <c r="B114" t="s">
        <v>25</v>
      </c>
      <c r="C114" t="s">
        <v>2</v>
      </c>
      <c r="D114" s="1" t="s">
        <v>566</v>
      </c>
      <c r="E114">
        <v>14</v>
      </c>
      <c r="F114">
        <v>18</v>
      </c>
      <c r="G114">
        <v>63</v>
      </c>
      <c r="H114">
        <v>99</v>
      </c>
      <c r="I114">
        <v>134</v>
      </c>
    </row>
    <row r="115" spans="1:9" x14ac:dyDescent="0.55000000000000004">
      <c r="A115" t="str">
        <f t="shared" si="2"/>
        <v>Canberra2017TOS15-MayCvK50058PP16</v>
      </c>
      <c r="B115" t="s">
        <v>25</v>
      </c>
      <c r="C115" t="s">
        <v>8</v>
      </c>
      <c r="D115" s="1" t="s">
        <v>566</v>
      </c>
      <c r="E115">
        <v>16</v>
      </c>
      <c r="F115">
        <v>18</v>
      </c>
      <c r="G115">
        <v>72</v>
      </c>
      <c r="H115">
        <v>114</v>
      </c>
      <c r="I115">
        <v>134</v>
      </c>
    </row>
    <row r="116" spans="1:9" x14ac:dyDescent="0.55000000000000004">
      <c r="A116" t="str">
        <f t="shared" si="2"/>
        <v>Canberra2017TOS15-MayCvVictory_7001_CL PP14</v>
      </c>
      <c r="B116" t="s">
        <v>25</v>
      </c>
      <c r="C116" t="s">
        <v>12</v>
      </c>
      <c r="D116" s="1" t="s">
        <v>566</v>
      </c>
      <c r="E116">
        <v>14</v>
      </c>
      <c r="F116">
        <v>18</v>
      </c>
      <c r="G116">
        <v>56</v>
      </c>
      <c r="H116">
        <v>99</v>
      </c>
      <c r="I116">
        <v>134</v>
      </c>
    </row>
    <row r="117" spans="1:9" x14ac:dyDescent="0.55000000000000004">
      <c r="A117" t="str">
        <f t="shared" si="2"/>
        <v>Canberra2017TOS15-MayCvK50058PP14</v>
      </c>
      <c r="B117" t="s">
        <v>25</v>
      </c>
      <c r="C117" t="s">
        <v>8</v>
      </c>
      <c r="D117" s="1" t="s">
        <v>566</v>
      </c>
      <c r="E117">
        <v>14</v>
      </c>
      <c r="F117">
        <v>18</v>
      </c>
      <c r="G117">
        <v>72</v>
      </c>
      <c r="H117">
        <v>114</v>
      </c>
      <c r="I117">
        <v>141</v>
      </c>
    </row>
    <row r="118" spans="1:9" x14ac:dyDescent="0.55000000000000004">
      <c r="A118" t="str">
        <f t="shared" si="2"/>
        <v>Canberra2017TOS15-MayCvATR_WahooPP16</v>
      </c>
      <c r="B118" t="s">
        <v>25</v>
      </c>
      <c r="C118" t="s">
        <v>2</v>
      </c>
      <c r="D118" s="1" t="s">
        <v>566</v>
      </c>
      <c r="E118">
        <v>16</v>
      </c>
      <c r="F118">
        <v>18</v>
      </c>
      <c r="G118">
        <v>56</v>
      </c>
    </row>
    <row r="119" spans="1:9" x14ac:dyDescent="0.55000000000000004">
      <c r="A119" t="str">
        <f t="shared" si="2"/>
        <v>Canberra2017TOS15-MayCvArazzoPP14</v>
      </c>
      <c r="B119" t="s">
        <v>25</v>
      </c>
      <c r="C119" t="s">
        <v>4</v>
      </c>
      <c r="D119" s="1" t="s">
        <v>566</v>
      </c>
      <c r="E119">
        <v>14</v>
      </c>
      <c r="F119">
        <v>32</v>
      </c>
      <c r="G119">
        <v>72</v>
      </c>
    </row>
    <row r="120" spans="1:9" x14ac:dyDescent="0.55000000000000004">
      <c r="A120" t="str">
        <f t="shared" si="2"/>
        <v>Canberra2017TOS15-MayCvATR_StingrayPP16</v>
      </c>
      <c r="B120" t="s">
        <v>25</v>
      </c>
      <c r="C120" t="s">
        <v>10</v>
      </c>
      <c r="D120" s="1" t="s">
        <v>566</v>
      </c>
      <c r="E120">
        <v>16</v>
      </c>
      <c r="F120">
        <v>23</v>
      </c>
      <c r="G120">
        <v>56</v>
      </c>
      <c r="H120">
        <v>99</v>
      </c>
      <c r="I120">
        <v>134</v>
      </c>
    </row>
    <row r="121" spans="1:9" x14ac:dyDescent="0.55000000000000004">
      <c r="A121" t="str">
        <f t="shared" si="2"/>
        <v>Canberra2017TOS15-MayCvATR_BonitoPP16</v>
      </c>
      <c r="B121" t="s">
        <v>25</v>
      </c>
      <c r="C121" t="s">
        <v>7</v>
      </c>
      <c r="D121" s="1" t="s">
        <v>566</v>
      </c>
      <c r="E121">
        <v>16</v>
      </c>
      <c r="F121">
        <v>29</v>
      </c>
      <c r="G121">
        <v>56</v>
      </c>
    </row>
    <row r="122" spans="1:9" x14ac:dyDescent="0.55000000000000004">
      <c r="A122" t="str">
        <f t="shared" si="2"/>
        <v>Canberra2017TOS15-MayCv44Y90_CLPP14</v>
      </c>
      <c r="B122" t="s">
        <v>25</v>
      </c>
      <c r="C122" t="s">
        <v>1</v>
      </c>
      <c r="D122" s="1" t="s">
        <v>566</v>
      </c>
      <c r="E122">
        <v>14</v>
      </c>
      <c r="F122">
        <v>18</v>
      </c>
      <c r="H122">
        <v>92</v>
      </c>
      <c r="I122">
        <v>126</v>
      </c>
    </row>
    <row r="123" spans="1:9" x14ac:dyDescent="0.55000000000000004">
      <c r="A123" t="str">
        <f t="shared" si="2"/>
        <v>Canberra2017TOS15-MayCvATR_StingrayPP14</v>
      </c>
      <c r="B123" t="s">
        <v>25</v>
      </c>
      <c r="C123" t="s">
        <v>10</v>
      </c>
      <c r="D123" s="1" t="s">
        <v>566</v>
      </c>
      <c r="E123">
        <v>14</v>
      </c>
      <c r="F123">
        <v>29</v>
      </c>
    </row>
    <row r="124" spans="1:9" x14ac:dyDescent="0.55000000000000004">
      <c r="A124" t="str">
        <f t="shared" si="2"/>
        <v>Canberra2017TOS15-MayCvK50055PP14</v>
      </c>
      <c r="B124" t="s">
        <v>25</v>
      </c>
      <c r="C124" t="s">
        <v>3</v>
      </c>
      <c r="D124" s="1" t="s">
        <v>566</v>
      </c>
      <c r="E124">
        <v>14</v>
      </c>
      <c r="F124">
        <v>18</v>
      </c>
      <c r="G124">
        <v>63</v>
      </c>
      <c r="H124">
        <v>114</v>
      </c>
      <c r="I124">
        <v>141</v>
      </c>
    </row>
    <row r="125" spans="1:9" x14ac:dyDescent="0.55000000000000004">
      <c r="A125" t="str">
        <f t="shared" si="2"/>
        <v>Canberra2017TOS15-MayCvK50055PP16</v>
      </c>
      <c r="B125" t="s">
        <v>25</v>
      </c>
      <c r="C125" t="s">
        <v>3</v>
      </c>
      <c r="D125" s="1" t="s">
        <v>566</v>
      </c>
      <c r="E125">
        <v>16</v>
      </c>
      <c r="F125">
        <v>18</v>
      </c>
      <c r="G125">
        <v>63</v>
      </c>
      <c r="H125">
        <v>107</v>
      </c>
      <c r="I125">
        <v>136</v>
      </c>
    </row>
    <row r="126" spans="1:9" x14ac:dyDescent="0.55000000000000004">
      <c r="A126" t="str">
        <f t="shared" si="2"/>
        <v>Canberra2017TOS15-MayCvArazzoPP16</v>
      </c>
      <c r="B126" t="s">
        <v>25</v>
      </c>
      <c r="C126" t="s">
        <v>4</v>
      </c>
      <c r="D126" s="1" t="s">
        <v>566</v>
      </c>
      <c r="E126">
        <v>16</v>
      </c>
      <c r="F126">
        <v>29</v>
      </c>
    </row>
    <row r="127" spans="1:9" x14ac:dyDescent="0.55000000000000004">
      <c r="A127" t="str">
        <f t="shared" si="2"/>
        <v>Canberra2017TOS15-MayCvArcherPP16</v>
      </c>
      <c r="B127" t="s">
        <v>25</v>
      </c>
      <c r="C127" t="s">
        <v>9</v>
      </c>
      <c r="D127" s="1" t="s">
        <v>566</v>
      </c>
      <c r="E127">
        <v>16</v>
      </c>
      <c r="F127">
        <v>18</v>
      </c>
      <c r="G127">
        <v>56</v>
      </c>
      <c r="H127">
        <v>99</v>
      </c>
      <c r="I127">
        <v>129</v>
      </c>
    </row>
    <row r="128" spans="1:9" x14ac:dyDescent="0.55000000000000004">
      <c r="A128" t="str">
        <f t="shared" si="2"/>
        <v>Canberra2017TOS15-MayCv45Y91_CLPP14</v>
      </c>
      <c r="B128" t="s">
        <v>25</v>
      </c>
      <c r="C128" t="s">
        <v>11</v>
      </c>
      <c r="D128" s="1" t="s">
        <v>566</v>
      </c>
      <c r="E128">
        <v>14</v>
      </c>
      <c r="F128">
        <v>18</v>
      </c>
      <c r="G128">
        <v>56</v>
      </c>
      <c r="H128">
        <v>92</v>
      </c>
      <c r="I128">
        <v>129</v>
      </c>
    </row>
    <row r="129" spans="1:9" x14ac:dyDescent="0.55000000000000004">
      <c r="A129" t="str">
        <f t="shared" si="2"/>
        <v>Canberra2017TOS15-MayCvAV_ZirconPP16</v>
      </c>
      <c r="B129" t="s">
        <v>25</v>
      </c>
      <c r="C129" t="s">
        <v>5</v>
      </c>
      <c r="D129" s="1" t="s">
        <v>566</v>
      </c>
      <c r="E129">
        <v>16</v>
      </c>
      <c r="F129">
        <v>29</v>
      </c>
      <c r="G129">
        <v>63</v>
      </c>
    </row>
    <row r="130" spans="1:9" x14ac:dyDescent="0.55000000000000004">
      <c r="A130" t="str">
        <f t="shared" si="2"/>
        <v>Canberra2017TOS15-MayCvSensationPP14</v>
      </c>
      <c r="B130" t="s">
        <v>25</v>
      </c>
      <c r="C130" t="s">
        <v>6</v>
      </c>
      <c r="D130" s="1" t="s">
        <v>566</v>
      </c>
      <c r="E130">
        <v>14</v>
      </c>
      <c r="F130">
        <v>32</v>
      </c>
    </row>
    <row r="131" spans="1:9" x14ac:dyDescent="0.55000000000000004">
      <c r="A131" t="str">
        <f t="shared" si="2"/>
        <v>Canberra2017TOS15-MayCvSensationPP16</v>
      </c>
      <c r="B131" t="s">
        <v>25</v>
      </c>
      <c r="C131" t="s">
        <v>6</v>
      </c>
      <c r="D131" s="1" t="s">
        <v>566</v>
      </c>
      <c r="E131">
        <v>16</v>
      </c>
      <c r="F131">
        <v>32</v>
      </c>
    </row>
    <row r="132" spans="1:9" x14ac:dyDescent="0.55000000000000004">
      <c r="A132" t="str">
        <f t="shared" si="2"/>
        <v>Canberra2017TOS15-MayCv44Y90_CLPP16</v>
      </c>
      <c r="B132" t="s">
        <v>25</v>
      </c>
      <c r="C132" t="s">
        <v>1</v>
      </c>
      <c r="D132" s="1" t="s">
        <v>566</v>
      </c>
      <c r="E132">
        <v>16</v>
      </c>
      <c r="F132">
        <v>18</v>
      </c>
      <c r="H132">
        <v>92</v>
      </c>
      <c r="I132">
        <v>126</v>
      </c>
    </row>
    <row r="133" spans="1:9" x14ac:dyDescent="0.55000000000000004">
      <c r="A133" t="str">
        <f t="shared" si="2"/>
        <v>Canberra2017TOS15-MayCvATR_BonitoPP14</v>
      </c>
      <c r="B133" t="s">
        <v>25</v>
      </c>
      <c r="C133" t="s">
        <v>7</v>
      </c>
      <c r="D133" s="1" t="s">
        <v>566</v>
      </c>
      <c r="E133">
        <v>14</v>
      </c>
      <c r="F133">
        <v>29</v>
      </c>
    </row>
    <row r="134" spans="1:9" x14ac:dyDescent="0.55000000000000004">
      <c r="A134" t="str">
        <f t="shared" si="2"/>
        <v>Canberra2017TOS15-MayCvAV_ZirconPP14</v>
      </c>
      <c r="B134" t="s">
        <v>25</v>
      </c>
      <c r="C134" t="s">
        <v>5</v>
      </c>
      <c r="D134" s="1" t="s">
        <v>566</v>
      </c>
      <c r="E134">
        <v>14</v>
      </c>
      <c r="F134">
        <v>29</v>
      </c>
      <c r="G134">
        <v>63</v>
      </c>
      <c r="H134">
        <v>114</v>
      </c>
      <c r="I134">
        <v>134</v>
      </c>
    </row>
    <row r="135" spans="1:9" x14ac:dyDescent="0.55000000000000004">
      <c r="A135" t="str">
        <f t="shared" si="2"/>
        <v>Canberra2017TOS15-MayCvArcherPP14</v>
      </c>
      <c r="B135" t="s">
        <v>25</v>
      </c>
      <c r="C135" t="s">
        <v>9</v>
      </c>
      <c r="D135" s="1" t="s">
        <v>566</v>
      </c>
      <c r="E135">
        <v>14</v>
      </c>
      <c r="F135">
        <v>18</v>
      </c>
      <c r="G135">
        <v>56</v>
      </c>
      <c r="H135">
        <v>99</v>
      </c>
      <c r="I135">
        <v>134</v>
      </c>
    </row>
    <row r="136" spans="1:9" x14ac:dyDescent="0.55000000000000004">
      <c r="A136" t="str">
        <f t="shared" si="2"/>
        <v>Canberra2017TOS15-MayCvVictory_7001_CL PP16</v>
      </c>
      <c r="B136" t="s">
        <v>25</v>
      </c>
      <c r="C136" t="s">
        <v>12</v>
      </c>
      <c r="D136" s="1" t="s">
        <v>566</v>
      </c>
      <c r="E136">
        <v>16</v>
      </c>
      <c r="F136">
        <v>18</v>
      </c>
      <c r="G136">
        <v>56</v>
      </c>
      <c r="H136">
        <v>92</v>
      </c>
      <c r="I136">
        <v>129</v>
      </c>
    </row>
    <row r="137" spans="1:9" x14ac:dyDescent="0.55000000000000004">
      <c r="A137" t="str">
        <f t="shared" si="2"/>
        <v>Canberra2017TOS15-MayCvK50058PPNatural</v>
      </c>
      <c r="B137" t="s">
        <v>25</v>
      </c>
      <c r="C137" t="s">
        <v>8</v>
      </c>
      <c r="D137" s="1" t="s">
        <v>566</v>
      </c>
      <c r="E137" t="s">
        <v>19</v>
      </c>
      <c r="F137">
        <v>18</v>
      </c>
      <c r="G137">
        <v>72</v>
      </c>
      <c r="H137">
        <v>114</v>
      </c>
      <c r="I137">
        <v>141</v>
      </c>
    </row>
    <row r="138" spans="1:9" x14ac:dyDescent="0.55000000000000004">
      <c r="A138" t="str">
        <f t="shared" si="2"/>
        <v>Canberra2017TOS15-MayCvAV_ZirconPPNatural</v>
      </c>
      <c r="B138" t="s">
        <v>25</v>
      </c>
      <c r="C138" t="s">
        <v>5</v>
      </c>
      <c r="D138" s="1" t="s">
        <v>566</v>
      </c>
      <c r="E138" t="s">
        <v>19</v>
      </c>
      <c r="F138">
        <v>18</v>
      </c>
      <c r="G138">
        <v>59</v>
      </c>
      <c r="H138">
        <v>107</v>
      </c>
      <c r="I138">
        <v>134</v>
      </c>
    </row>
    <row r="139" spans="1:9" x14ac:dyDescent="0.55000000000000004">
      <c r="A139" t="str">
        <f t="shared" si="2"/>
        <v>Canberra2017TOS15-MayCvATR_WahooPPNatural</v>
      </c>
      <c r="B139" t="s">
        <v>25</v>
      </c>
      <c r="C139" t="s">
        <v>2</v>
      </c>
      <c r="D139" s="1" t="s">
        <v>566</v>
      </c>
      <c r="E139" t="s">
        <v>19</v>
      </c>
      <c r="F139">
        <v>18</v>
      </c>
      <c r="G139">
        <v>56</v>
      </c>
      <c r="H139">
        <v>102</v>
      </c>
      <c r="I139">
        <v>134</v>
      </c>
    </row>
    <row r="140" spans="1:9" x14ac:dyDescent="0.55000000000000004">
      <c r="A140" t="str">
        <f t="shared" si="2"/>
        <v>Canberra2017TOS15-MayCvVictory_7001_CL PPNatural</v>
      </c>
      <c r="B140" t="s">
        <v>25</v>
      </c>
      <c r="C140" t="s">
        <v>12</v>
      </c>
      <c r="D140" s="1" t="s">
        <v>566</v>
      </c>
      <c r="E140" t="s">
        <v>19</v>
      </c>
      <c r="F140">
        <v>18</v>
      </c>
      <c r="G140">
        <v>56</v>
      </c>
      <c r="H140">
        <v>107</v>
      </c>
      <c r="I140">
        <v>134</v>
      </c>
    </row>
    <row r="141" spans="1:9" x14ac:dyDescent="0.55000000000000004">
      <c r="A141" t="str">
        <f t="shared" si="2"/>
        <v>Canberra2017TOS15-MayCvK50055PPNatural</v>
      </c>
      <c r="B141" t="s">
        <v>25</v>
      </c>
      <c r="C141" t="s">
        <v>3</v>
      </c>
      <c r="D141" s="1" t="s">
        <v>566</v>
      </c>
      <c r="E141" t="s">
        <v>19</v>
      </c>
      <c r="F141">
        <v>18</v>
      </c>
      <c r="G141">
        <v>65</v>
      </c>
      <c r="H141">
        <v>114</v>
      </c>
      <c r="I141">
        <v>141</v>
      </c>
    </row>
    <row r="142" spans="1:9" x14ac:dyDescent="0.55000000000000004">
      <c r="A142" t="str">
        <f t="shared" ref="A142:A148" si="3">"Canberra2017TOS"&amp;D142&amp;"Cv"&amp;C142&amp;"PP"&amp;E142</f>
        <v>Canberra2017TOS15-MayCvSensationPPNatural</v>
      </c>
      <c r="B142" t="s">
        <v>25</v>
      </c>
      <c r="C142" t="s">
        <v>6</v>
      </c>
      <c r="D142" s="1" t="s">
        <v>566</v>
      </c>
      <c r="E142" t="s">
        <v>19</v>
      </c>
      <c r="F142">
        <v>29</v>
      </c>
      <c r="G142">
        <v>88</v>
      </c>
      <c r="H142">
        <v>134</v>
      </c>
      <c r="I142">
        <v>149</v>
      </c>
    </row>
    <row r="143" spans="1:9" x14ac:dyDescent="0.55000000000000004">
      <c r="A143" t="str">
        <f t="shared" si="3"/>
        <v>Canberra2017TOS15-MayCvArazzoPPNatural</v>
      </c>
      <c r="B143" t="s">
        <v>25</v>
      </c>
      <c r="C143" t="s">
        <v>4</v>
      </c>
      <c r="D143" s="1" t="s">
        <v>566</v>
      </c>
      <c r="E143" t="s">
        <v>19</v>
      </c>
      <c r="F143">
        <v>23</v>
      </c>
      <c r="G143">
        <v>79</v>
      </c>
      <c r="H143">
        <v>119</v>
      </c>
      <c r="I143">
        <v>141</v>
      </c>
    </row>
    <row r="144" spans="1:9" x14ac:dyDescent="0.55000000000000004">
      <c r="A144" t="str">
        <f t="shared" si="3"/>
        <v>Canberra2017TOS15-MayCv44Y90_CLPPNatural</v>
      </c>
      <c r="B144" t="s">
        <v>25</v>
      </c>
      <c r="C144" t="s">
        <v>1</v>
      </c>
      <c r="D144" s="1" t="s">
        <v>566</v>
      </c>
      <c r="E144" t="s">
        <v>19</v>
      </c>
      <c r="F144">
        <v>18</v>
      </c>
      <c r="G144">
        <v>56</v>
      </c>
      <c r="H144">
        <v>92</v>
      </c>
      <c r="I144">
        <v>129</v>
      </c>
    </row>
    <row r="145" spans="1:9" x14ac:dyDescent="0.55000000000000004">
      <c r="A145" t="str">
        <f t="shared" si="3"/>
        <v>Canberra2017TOS15-MayCvATR_BonitoPPNatural</v>
      </c>
      <c r="B145" t="s">
        <v>25</v>
      </c>
      <c r="C145" t="s">
        <v>7</v>
      </c>
      <c r="D145" s="1" t="s">
        <v>566</v>
      </c>
      <c r="E145" t="s">
        <v>19</v>
      </c>
      <c r="F145">
        <v>18</v>
      </c>
      <c r="G145">
        <v>56</v>
      </c>
      <c r="H145">
        <v>99</v>
      </c>
      <c r="I145">
        <v>129</v>
      </c>
    </row>
    <row r="146" spans="1:9" x14ac:dyDescent="0.55000000000000004">
      <c r="A146" t="str">
        <f t="shared" si="3"/>
        <v>Canberra2017TOS15-MayCvArcherPPNatural</v>
      </c>
      <c r="B146" t="s">
        <v>25</v>
      </c>
      <c r="C146" t="s">
        <v>9</v>
      </c>
      <c r="D146" s="1" t="s">
        <v>566</v>
      </c>
      <c r="E146" t="s">
        <v>19</v>
      </c>
      <c r="F146">
        <v>18</v>
      </c>
      <c r="G146">
        <v>56</v>
      </c>
      <c r="H146">
        <v>99</v>
      </c>
      <c r="I146">
        <v>134</v>
      </c>
    </row>
    <row r="147" spans="1:9" x14ac:dyDescent="0.55000000000000004">
      <c r="A147" t="str">
        <f t="shared" si="3"/>
        <v>Canberra2017TOS15-MayCv45Y91_CLPPNatural</v>
      </c>
      <c r="B147" t="s">
        <v>25</v>
      </c>
      <c r="C147" t="s">
        <v>11</v>
      </c>
      <c r="D147" s="1" t="s">
        <v>566</v>
      </c>
      <c r="E147" t="s">
        <v>19</v>
      </c>
      <c r="F147">
        <v>18</v>
      </c>
      <c r="G147">
        <v>56</v>
      </c>
      <c r="H147">
        <v>99</v>
      </c>
      <c r="I147">
        <v>129</v>
      </c>
    </row>
    <row r="148" spans="1:9" x14ac:dyDescent="0.55000000000000004">
      <c r="A148" t="str">
        <f t="shared" si="3"/>
        <v>Canberra2017TOS15-MayCvATR_StingrayPPNatural</v>
      </c>
      <c r="B148" t="s">
        <v>25</v>
      </c>
      <c r="C148" t="s">
        <v>10</v>
      </c>
      <c r="D148" s="1" t="s">
        <v>566</v>
      </c>
      <c r="E148" t="s">
        <v>19</v>
      </c>
      <c r="F148">
        <v>18</v>
      </c>
      <c r="G148">
        <v>56</v>
      </c>
      <c r="H148">
        <v>99</v>
      </c>
      <c r="I148">
        <v>129</v>
      </c>
    </row>
    <row r="149" spans="1:9" x14ac:dyDescent="0.55000000000000004">
      <c r="A149" t="str">
        <f>"Canberra2016TOS"&amp;D149&amp;"Cv"&amp;C149</f>
        <v>Canberra2016TOS1CvNS_Diamond</v>
      </c>
      <c r="B149" t="s">
        <v>25</v>
      </c>
      <c r="C149" t="s">
        <v>56</v>
      </c>
      <c r="D149">
        <v>1</v>
      </c>
      <c r="E149" t="s">
        <v>19</v>
      </c>
      <c r="F149">
        <v>12</v>
      </c>
      <c r="G149">
        <v>49</v>
      </c>
      <c r="H149">
        <v>70</v>
      </c>
      <c r="I149">
        <v>116</v>
      </c>
    </row>
    <row r="150" spans="1:9" x14ac:dyDescent="0.55000000000000004">
      <c r="A150" t="str">
        <f t="shared" ref="A150:A172" si="4">"Canberra2016TOS"&amp;D150&amp;"Cv"&amp;C150</f>
        <v>Canberra2016TOS1CvHyola_750_TT</v>
      </c>
      <c r="B150" t="s">
        <v>25</v>
      </c>
      <c r="C150" t="s">
        <v>58</v>
      </c>
      <c r="D150">
        <v>1</v>
      </c>
      <c r="E150" t="s">
        <v>19</v>
      </c>
      <c r="F150">
        <v>15</v>
      </c>
      <c r="H150">
        <v>81</v>
      </c>
      <c r="I150">
        <v>140</v>
      </c>
    </row>
    <row r="151" spans="1:9" x14ac:dyDescent="0.55000000000000004">
      <c r="A151" t="str">
        <f t="shared" si="4"/>
        <v>Canberra2016TOS1CvCSCH_02</v>
      </c>
      <c r="B151" t="s">
        <v>25</v>
      </c>
      <c r="C151" t="s">
        <v>61</v>
      </c>
      <c r="D151">
        <v>1</v>
      </c>
      <c r="E151" t="s">
        <v>19</v>
      </c>
      <c r="F151">
        <v>19</v>
      </c>
      <c r="H151">
        <v>96</v>
      </c>
      <c r="I151">
        <v>154</v>
      </c>
    </row>
    <row r="152" spans="1:9" x14ac:dyDescent="0.55000000000000004">
      <c r="A152" t="str">
        <f t="shared" si="4"/>
        <v>Canberra2016TOS1CvCBI_306</v>
      </c>
      <c r="B152" t="s">
        <v>25</v>
      </c>
      <c r="C152" t="s">
        <v>63</v>
      </c>
      <c r="D152">
        <v>1</v>
      </c>
      <c r="E152" t="s">
        <v>19</v>
      </c>
      <c r="F152">
        <v>12</v>
      </c>
      <c r="G152">
        <v>70</v>
      </c>
      <c r="H152">
        <v>102</v>
      </c>
      <c r="I152">
        <v>151</v>
      </c>
    </row>
    <row r="153" spans="1:9" x14ac:dyDescent="0.55000000000000004">
      <c r="A153" t="str">
        <f t="shared" si="4"/>
        <v>Canberra2016TOS1Cv44Y89_CL</v>
      </c>
      <c r="B153" t="s">
        <v>25</v>
      </c>
      <c r="C153" t="s">
        <v>65</v>
      </c>
      <c r="D153">
        <v>1</v>
      </c>
      <c r="E153" t="s">
        <v>19</v>
      </c>
      <c r="F153">
        <v>15</v>
      </c>
      <c r="H153">
        <v>81</v>
      </c>
      <c r="I153">
        <v>116</v>
      </c>
    </row>
    <row r="154" spans="1:9" x14ac:dyDescent="0.55000000000000004">
      <c r="A154" t="str">
        <f t="shared" si="4"/>
        <v>Canberra2016TOS1CvCSCH_01</v>
      </c>
      <c r="B154" t="s">
        <v>25</v>
      </c>
      <c r="C154" t="s">
        <v>67</v>
      </c>
      <c r="D154">
        <v>1</v>
      </c>
      <c r="E154" t="s">
        <v>19</v>
      </c>
      <c r="F154">
        <v>15</v>
      </c>
      <c r="G154">
        <v>70</v>
      </c>
      <c r="H154">
        <v>102</v>
      </c>
      <c r="I154">
        <v>154</v>
      </c>
    </row>
    <row r="155" spans="1:9" x14ac:dyDescent="0.55000000000000004">
      <c r="A155" t="str">
        <f t="shared" si="4"/>
        <v>Canberra2016TOS1CvHyola_971_CL</v>
      </c>
      <c r="B155" t="s">
        <v>25</v>
      </c>
      <c r="C155" t="s">
        <v>69</v>
      </c>
      <c r="D155">
        <v>1</v>
      </c>
      <c r="E155" t="s">
        <v>19</v>
      </c>
      <c r="F155">
        <v>15</v>
      </c>
      <c r="G155">
        <v>81</v>
      </c>
      <c r="H155">
        <v>123</v>
      </c>
      <c r="I155">
        <v>180</v>
      </c>
    </row>
    <row r="156" spans="1:9" x14ac:dyDescent="0.55000000000000004">
      <c r="A156" t="str">
        <f t="shared" si="4"/>
        <v>Canberra2016TOS1CvATR_Gem</v>
      </c>
      <c r="B156" t="s">
        <v>25</v>
      </c>
      <c r="C156" t="s">
        <v>71</v>
      </c>
      <c r="D156">
        <v>1</v>
      </c>
      <c r="E156" t="s">
        <v>19</v>
      </c>
      <c r="F156">
        <v>15</v>
      </c>
      <c r="H156">
        <v>81</v>
      </c>
      <c r="I156">
        <v>130</v>
      </c>
    </row>
    <row r="157" spans="1:9" x14ac:dyDescent="0.55000000000000004">
      <c r="A157" t="str">
        <f t="shared" si="4"/>
        <v>Canberra2016TOS1CvSensation</v>
      </c>
      <c r="B157" t="s">
        <v>25</v>
      </c>
      <c r="C157" t="s">
        <v>6</v>
      </c>
      <c r="D157">
        <v>1</v>
      </c>
      <c r="E157" t="s">
        <v>19</v>
      </c>
      <c r="F157">
        <v>15</v>
      </c>
      <c r="G157">
        <v>81</v>
      </c>
      <c r="H157">
        <v>123</v>
      </c>
      <c r="I157">
        <v>180</v>
      </c>
    </row>
    <row r="158" spans="1:9" x14ac:dyDescent="0.55000000000000004">
      <c r="A158" t="str">
        <f t="shared" si="4"/>
        <v>Canberra2016TOS1CvHyola_635_CL</v>
      </c>
      <c r="B158" t="s">
        <v>25</v>
      </c>
      <c r="C158" t="s">
        <v>74</v>
      </c>
      <c r="D158">
        <v>1</v>
      </c>
      <c r="E158" t="s">
        <v>19</v>
      </c>
      <c r="F158">
        <v>15</v>
      </c>
      <c r="H158">
        <v>96</v>
      </c>
      <c r="I158">
        <v>137</v>
      </c>
    </row>
    <row r="159" spans="1:9" x14ac:dyDescent="0.55000000000000004">
      <c r="A159" t="str">
        <f t="shared" si="4"/>
        <v>Canberra2016TOS1CvHyola_559_TT</v>
      </c>
      <c r="B159" t="s">
        <v>25</v>
      </c>
      <c r="C159" t="s">
        <v>76</v>
      </c>
      <c r="D159">
        <v>1</v>
      </c>
      <c r="E159" t="s">
        <v>19</v>
      </c>
      <c r="F159">
        <v>15</v>
      </c>
      <c r="H159">
        <v>81</v>
      </c>
      <c r="I159">
        <v>137</v>
      </c>
    </row>
    <row r="160" spans="1:9" x14ac:dyDescent="0.55000000000000004">
      <c r="A160" t="str">
        <f t="shared" si="4"/>
        <v>Canberra2016TOS1CvCB_Telfer</v>
      </c>
      <c r="B160" t="s">
        <v>25</v>
      </c>
      <c r="C160" t="s">
        <v>78</v>
      </c>
      <c r="D160">
        <v>1</v>
      </c>
      <c r="E160" t="s">
        <v>19</v>
      </c>
      <c r="F160">
        <v>19</v>
      </c>
      <c r="H160">
        <v>60</v>
      </c>
      <c r="I160">
        <v>116</v>
      </c>
    </row>
    <row r="161" spans="1:9" x14ac:dyDescent="0.55000000000000004">
      <c r="A161" t="str">
        <f t="shared" si="4"/>
        <v>Canberra2016TOS1CvATR_Bonito</v>
      </c>
      <c r="B161" t="s">
        <v>25</v>
      </c>
      <c r="C161" t="s">
        <v>7</v>
      </c>
      <c r="D161">
        <v>1</v>
      </c>
      <c r="E161" t="s">
        <v>19</v>
      </c>
      <c r="F161">
        <v>15</v>
      </c>
      <c r="H161">
        <v>81</v>
      </c>
      <c r="I161">
        <v>123</v>
      </c>
    </row>
    <row r="162" spans="1:9" x14ac:dyDescent="0.55000000000000004">
      <c r="A162" t="str">
        <f t="shared" si="4"/>
        <v>Canberra2016TOS1CvAV_Garnet</v>
      </c>
      <c r="B162" t="s">
        <v>25</v>
      </c>
      <c r="C162" t="s">
        <v>81</v>
      </c>
      <c r="D162">
        <v>1</v>
      </c>
      <c r="E162" t="s">
        <v>19</v>
      </c>
      <c r="F162">
        <v>19</v>
      </c>
      <c r="H162">
        <v>81</v>
      </c>
      <c r="I162">
        <v>130</v>
      </c>
    </row>
    <row r="163" spans="1:9" x14ac:dyDescent="0.55000000000000004">
      <c r="A163" t="str">
        <f t="shared" si="4"/>
        <v>Canberra2016TOS1Cv45Y88_CL</v>
      </c>
      <c r="B163" t="s">
        <v>25</v>
      </c>
      <c r="C163" t="s">
        <v>83</v>
      </c>
      <c r="D163">
        <v>1</v>
      </c>
      <c r="E163" t="s">
        <v>19</v>
      </c>
      <c r="F163">
        <v>19</v>
      </c>
      <c r="H163">
        <v>96</v>
      </c>
      <c r="I163">
        <v>137</v>
      </c>
    </row>
    <row r="164" spans="1:9" x14ac:dyDescent="0.55000000000000004">
      <c r="A164" t="str">
        <f t="shared" si="4"/>
        <v>Canberra2016TOS1CvSF_Brazzil</v>
      </c>
      <c r="B164" t="s">
        <v>25</v>
      </c>
      <c r="C164" t="s">
        <v>85</v>
      </c>
      <c r="D164">
        <v>1</v>
      </c>
      <c r="E164" t="s">
        <v>19</v>
      </c>
      <c r="F164">
        <v>15</v>
      </c>
      <c r="G164">
        <v>70</v>
      </c>
      <c r="H164">
        <v>123</v>
      </c>
      <c r="I164">
        <v>180</v>
      </c>
    </row>
    <row r="165" spans="1:9" x14ac:dyDescent="0.55000000000000004">
      <c r="A165" t="str">
        <f t="shared" si="4"/>
        <v>Canberra2016TOS1CvHyola_970_CL</v>
      </c>
      <c r="B165" t="s">
        <v>25</v>
      </c>
      <c r="C165" t="s">
        <v>87</v>
      </c>
      <c r="D165">
        <v>1</v>
      </c>
      <c r="E165" t="s">
        <v>19</v>
      </c>
      <c r="F165">
        <v>15</v>
      </c>
      <c r="G165">
        <v>81</v>
      </c>
      <c r="H165">
        <v>123</v>
      </c>
      <c r="I165">
        <v>180</v>
      </c>
    </row>
    <row r="166" spans="1:9" x14ac:dyDescent="0.55000000000000004">
      <c r="A166" t="str">
        <f t="shared" si="4"/>
        <v>Canberra2016TOS1CvOscar</v>
      </c>
      <c r="B166" t="s">
        <v>25</v>
      </c>
      <c r="C166" t="s">
        <v>89</v>
      </c>
      <c r="D166">
        <v>1</v>
      </c>
      <c r="E166" t="s">
        <v>19</v>
      </c>
      <c r="F166">
        <v>15</v>
      </c>
      <c r="H166">
        <v>109</v>
      </c>
      <c r="I166">
        <v>180</v>
      </c>
    </row>
    <row r="167" spans="1:9" x14ac:dyDescent="0.55000000000000004">
      <c r="A167" t="str">
        <f t="shared" si="4"/>
        <v>Canberra2016TOS1CvATR_Stingray</v>
      </c>
      <c r="B167" t="s">
        <v>25</v>
      </c>
      <c r="C167" t="s">
        <v>10</v>
      </c>
      <c r="D167">
        <v>1</v>
      </c>
      <c r="E167" t="s">
        <v>19</v>
      </c>
      <c r="F167">
        <v>15</v>
      </c>
      <c r="H167">
        <v>70</v>
      </c>
      <c r="I167">
        <v>116</v>
      </c>
    </row>
    <row r="168" spans="1:9" x14ac:dyDescent="0.55000000000000004">
      <c r="A168" t="str">
        <f t="shared" si="4"/>
        <v>Canberra2016TOS1CvSF_Edimax</v>
      </c>
      <c r="B168" t="s">
        <v>25</v>
      </c>
      <c r="C168" t="s">
        <v>92</v>
      </c>
      <c r="D168">
        <v>1</v>
      </c>
      <c r="E168" t="s">
        <v>19</v>
      </c>
      <c r="F168">
        <v>15</v>
      </c>
      <c r="G168">
        <v>70</v>
      </c>
      <c r="H168">
        <v>137</v>
      </c>
      <c r="I168">
        <v>180</v>
      </c>
    </row>
    <row r="169" spans="1:9" x14ac:dyDescent="0.55000000000000004">
      <c r="A169" t="str">
        <f t="shared" si="4"/>
        <v>Canberra2016TOS1CvArazzo</v>
      </c>
      <c r="B169" t="s">
        <v>25</v>
      </c>
      <c r="C169" t="s">
        <v>4</v>
      </c>
      <c r="D169">
        <v>1</v>
      </c>
      <c r="E169" t="s">
        <v>19</v>
      </c>
      <c r="F169">
        <v>19</v>
      </c>
      <c r="G169">
        <v>81</v>
      </c>
      <c r="H169">
        <v>116</v>
      </c>
      <c r="I169">
        <v>180</v>
      </c>
    </row>
    <row r="170" spans="1:9" x14ac:dyDescent="0.55000000000000004">
      <c r="A170" t="str">
        <f t="shared" si="4"/>
        <v>Canberra2016TOS1Cv43C80_CL</v>
      </c>
      <c r="B170" t="s">
        <v>25</v>
      </c>
      <c r="C170" t="s">
        <v>95</v>
      </c>
      <c r="D170">
        <v>1</v>
      </c>
      <c r="E170" t="s">
        <v>19</v>
      </c>
      <c r="F170">
        <v>19</v>
      </c>
      <c r="H170">
        <v>70</v>
      </c>
      <c r="I170">
        <v>116</v>
      </c>
    </row>
    <row r="171" spans="1:9" x14ac:dyDescent="0.55000000000000004">
      <c r="A171" t="str">
        <f t="shared" si="4"/>
        <v>Canberra2016TOS1CvHyola_575_CL</v>
      </c>
      <c r="B171" t="s">
        <v>25</v>
      </c>
      <c r="C171" t="s">
        <v>97</v>
      </c>
      <c r="D171">
        <v>1</v>
      </c>
      <c r="E171" t="s">
        <v>19</v>
      </c>
      <c r="F171">
        <v>15</v>
      </c>
      <c r="H171">
        <v>70</v>
      </c>
      <c r="I171">
        <v>130</v>
      </c>
    </row>
    <row r="172" spans="1:9" x14ac:dyDescent="0.55000000000000004">
      <c r="A172" t="str">
        <f t="shared" si="4"/>
        <v>Canberra2016TOS1CvArcher</v>
      </c>
      <c r="B172" t="s">
        <v>25</v>
      </c>
      <c r="C172" t="s">
        <v>9</v>
      </c>
      <c r="D172">
        <v>1</v>
      </c>
      <c r="E172" t="s">
        <v>19</v>
      </c>
      <c r="F172">
        <v>11</v>
      </c>
      <c r="H172">
        <v>88</v>
      </c>
      <c r="I172">
        <v>132</v>
      </c>
    </row>
    <row r="173" spans="1:9" x14ac:dyDescent="0.55000000000000004">
      <c r="A173" t="str">
        <f>"Canberra2016TOS"&amp;D173&amp;E173&amp;"Cv"&amp;C173</f>
        <v>Canberra2016TOS216CvCB_Telfer</v>
      </c>
      <c r="B173" t="s">
        <v>25</v>
      </c>
      <c r="C173" t="s">
        <v>78</v>
      </c>
      <c r="D173">
        <v>2</v>
      </c>
      <c r="E173">
        <v>16</v>
      </c>
      <c r="F173">
        <v>14</v>
      </c>
      <c r="H173">
        <v>70</v>
      </c>
      <c r="I173">
        <v>111</v>
      </c>
    </row>
    <row r="174" spans="1:9" x14ac:dyDescent="0.55000000000000004">
      <c r="A174" t="str">
        <f t="shared" ref="A174:A237" si="5">"Canberra2016TOS"&amp;D174&amp;E174&amp;"Cv"&amp;C174</f>
        <v>Canberra2016TOS216CvCSCH_02</v>
      </c>
      <c r="B174" t="s">
        <v>25</v>
      </c>
      <c r="C174" t="s">
        <v>61</v>
      </c>
      <c r="D174">
        <v>2</v>
      </c>
      <c r="E174">
        <v>16</v>
      </c>
      <c r="F174">
        <v>14</v>
      </c>
      <c r="G174">
        <v>55</v>
      </c>
      <c r="H174">
        <v>83</v>
      </c>
      <c r="I174">
        <v>128</v>
      </c>
    </row>
    <row r="175" spans="1:9" x14ac:dyDescent="0.55000000000000004">
      <c r="A175" t="str">
        <f t="shared" si="5"/>
        <v>Canberra2016TOS214CvATR_Bonito</v>
      </c>
      <c r="B175" t="s">
        <v>25</v>
      </c>
      <c r="C175" t="s">
        <v>7</v>
      </c>
      <c r="D175">
        <v>2</v>
      </c>
      <c r="E175">
        <v>14</v>
      </c>
      <c r="F175">
        <v>14</v>
      </c>
      <c r="G175">
        <v>55</v>
      </c>
      <c r="H175">
        <v>76</v>
      </c>
      <c r="I175">
        <v>121</v>
      </c>
    </row>
    <row r="176" spans="1:9" x14ac:dyDescent="0.55000000000000004">
      <c r="A176" t="str">
        <f t="shared" si="5"/>
        <v>Canberra2016TOS214CvSensation</v>
      </c>
      <c r="B176" t="s">
        <v>25</v>
      </c>
      <c r="C176" t="s">
        <v>6</v>
      </c>
      <c r="D176">
        <v>2</v>
      </c>
      <c r="E176">
        <v>14</v>
      </c>
      <c r="F176">
        <v>14</v>
      </c>
      <c r="G176">
        <v>76</v>
      </c>
      <c r="H176">
        <v>111</v>
      </c>
      <c r="I176">
        <v>157</v>
      </c>
    </row>
    <row r="177" spans="1:9" x14ac:dyDescent="0.55000000000000004">
      <c r="A177" t="str">
        <f t="shared" si="5"/>
        <v>Canberra2016TOS216CvNS_Diamond</v>
      </c>
      <c r="B177" t="s">
        <v>25</v>
      </c>
      <c r="C177" t="s">
        <v>56</v>
      </c>
      <c r="D177">
        <v>2</v>
      </c>
      <c r="E177">
        <v>16</v>
      </c>
      <c r="F177">
        <v>10</v>
      </c>
      <c r="G177">
        <v>44</v>
      </c>
      <c r="H177">
        <v>70</v>
      </c>
      <c r="I177">
        <v>104</v>
      </c>
    </row>
    <row r="178" spans="1:9" x14ac:dyDescent="0.55000000000000004">
      <c r="A178" t="str">
        <f t="shared" si="5"/>
        <v>Canberra2016TOS214Cv43C80_CL</v>
      </c>
      <c r="B178" t="s">
        <v>25</v>
      </c>
      <c r="C178" t="s">
        <v>95</v>
      </c>
      <c r="D178">
        <v>2</v>
      </c>
      <c r="E178">
        <v>14</v>
      </c>
      <c r="F178">
        <v>14</v>
      </c>
      <c r="G178">
        <v>44</v>
      </c>
      <c r="H178">
        <v>76</v>
      </c>
      <c r="I178">
        <v>111</v>
      </c>
    </row>
    <row r="179" spans="1:9" x14ac:dyDescent="0.55000000000000004">
      <c r="A179" t="str">
        <f t="shared" si="5"/>
        <v>Canberra2016TOS214CvHyola_559_TT</v>
      </c>
      <c r="B179" t="s">
        <v>25</v>
      </c>
      <c r="C179" t="s">
        <v>76</v>
      </c>
      <c r="D179">
        <v>2</v>
      </c>
      <c r="E179">
        <v>14</v>
      </c>
      <c r="F179">
        <v>10</v>
      </c>
      <c r="G179">
        <v>44</v>
      </c>
      <c r="H179">
        <v>76</v>
      </c>
      <c r="I179">
        <v>118</v>
      </c>
    </row>
    <row r="180" spans="1:9" x14ac:dyDescent="0.55000000000000004">
      <c r="A180" t="str">
        <f t="shared" si="5"/>
        <v>Canberra2016TOS214CvNS_Diamond</v>
      </c>
      <c r="B180" t="s">
        <v>25</v>
      </c>
      <c r="C180" t="s">
        <v>56</v>
      </c>
      <c r="D180">
        <v>2</v>
      </c>
      <c r="E180">
        <v>14</v>
      </c>
      <c r="F180">
        <v>10</v>
      </c>
      <c r="G180">
        <v>44</v>
      </c>
      <c r="H180">
        <v>70</v>
      </c>
      <c r="I180">
        <v>111</v>
      </c>
    </row>
    <row r="181" spans="1:9" x14ac:dyDescent="0.55000000000000004">
      <c r="A181" t="str">
        <f t="shared" si="5"/>
        <v>Canberra2016TOS214CvOscar</v>
      </c>
      <c r="B181" t="s">
        <v>25</v>
      </c>
      <c r="C181" t="s">
        <v>89</v>
      </c>
      <c r="D181">
        <v>2</v>
      </c>
      <c r="E181">
        <v>14</v>
      </c>
      <c r="F181">
        <v>14</v>
      </c>
      <c r="G181">
        <v>55</v>
      </c>
      <c r="H181">
        <v>90</v>
      </c>
      <c r="I181">
        <v>125</v>
      </c>
    </row>
    <row r="182" spans="1:9" x14ac:dyDescent="0.55000000000000004">
      <c r="A182" t="str">
        <f t="shared" si="5"/>
        <v>Canberra2016TOS216Cv44Y89_CL</v>
      </c>
      <c r="B182" t="s">
        <v>25</v>
      </c>
      <c r="C182" t="s">
        <v>65</v>
      </c>
      <c r="D182">
        <v>2</v>
      </c>
      <c r="E182">
        <v>16</v>
      </c>
      <c r="F182">
        <v>14</v>
      </c>
      <c r="G182">
        <v>44</v>
      </c>
      <c r="H182">
        <v>70</v>
      </c>
      <c r="I182">
        <v>111</v>
      </c>
    </row>
    <row r="183" spans="1:9" x14ac:dyDescent="0.55000000000000004">
      <c r="A183" t="str">
        <f t="shared" si="5"/>
        <v>Canberra2016TOS216CvSF_Brazzil</v>
      </c>
      <c r="B183" t="s">
        <v>25</v>
      </c>
      <c r="C183" t="s">
        <v>85</v>
      </c>
      <c r="D183">
        <v>2</v>
      </c>
      <c r="E183">
        <v>16</v>
      </c>
      <c r="F183">
        <v>14</v>
      </c>
      <c r="G183">
        <v>70</v>
      </c>
      <c r="H183">
        <v>114</v>
      </c>
      <c r="I183">
        <v>157</v>
      </c>
    </row>
    <row r="184" spans="1:9" x14ac:dyDescent="0.55000000000000004">
      <c r="A184" t="str">
        <f t="shared" si="5"/>
        <v>Canberra2016TOS214CvCB_Telfer</v>
      </c>
      <c r="B184" t="s">
        <v>25</v>
      </c>
      <c r="C184" t="s">
        <v>78</v>
      </c>
      <c r="D184">
        <v>2</v>
      </c>
      <c r="E184">
        <v>14</v>
      </c>
      <c r="F184">
        <v>14</v>
      </c>
      <c r="H184">
        <v>76</v>
      </c>
      <c r="I184">
        <v>114</v>
      </c>
    </row>
    <row r="185" spans="1:9" x14ac:dyDescent="0.55000000000000004">
      <c r="A185" t="str">
        <f t="shared" si="5"/>
        <v>Canberra2016TOS214CvHyola_635_CL</v>
      </c>
      <c r="B185" t="s">
        <v>25</v>
      </c>
      <c r="C185" t="s">
        <v>74</v>
      </c>
      <c r="D185">
        <v>2</v>
      </c>
      <c r="E185">
        <v>14</v>
      </c>
      <c r="F185">
        <v>10</v>
      </c>
      <c r="G185">
        <v>55</v>
      </c>
      <c r="H185">
        <v>76</v>
      </c>
      <c r="I185">
        <v>118</v>
      </c>
    </row>
    <row r="186" spans="1:9" x14ac:dyDescent="0.55000000000000004">
      <c r="A186" t="str">
        <f t="shared" si="5"/>
        <v>Canberra2016TOS216CvHyola_970_CL</v>
      </c>
      <c r="B186" t="s">
        <v>25</v>
      </c>
      <c r="C186" t="s">
        <v>87</v>
      </c>
      <c r="D186">
        <v>2</v>
      </c>
      <c r="E186">
        <v>16</v>
      </c>
      <c r="F186">
        <v>10</v>
      </c>
      <c r="G186">
        <v>70</v>
      </c>
      <c r="H186">
        <v>111</v>
      </c>
      <c r="I186">
        <v>161</v>
      </c>
    </row>
    <row r="187" spans="1:9" x14ac:dyDescent="0.55000000000000004">
      <c r="A187" t="str">
        <f t="shared" si="5"/>
        <v>Canberra2016TOS216CvCBI_306</v>
      </c>
      <c r="B187" t="s">
        <v>25</v>
      </c>
      <c r="C187" t="s">
        <v>63</v>
      </c>
      <c r="D187">
        <v>2</v>
      </c>
      <c r="E187">
        <v>16</v>
      </c>
      <c r="F187">
        <v>14</v>
      </c>
      <c r="G187">
        <v>63</v>
      </c>
      <c r="H187">
        <v>90</v>
      </c>
      <c r="I187">
        <v>139</v>
      </c>
    </row>
    <row r="188" spans="1:9" x14ac:dyDescent="0.55000000000000004">
      <c r="A188" t="str">
        <f t="shared" si="5"/>
        <v>Canberra2016TOS216CvATR_Gem</v>
      </c>
      <c r="B188" t="s">
        <v>25</v>
      </c>
      <c r="C188" t="s">
        <v>71</v>
      </c>
      <c r="D188">
        <v>2</v>
      </c>
      <c r="E188">
        <v>16</v>
      </c>
      <c r="F188">
        <v>10</v>
      </c>
      <c r="G188">
        <v>44</v>
      </c>
      <c r="H188">
        <v>76</v>
      </c>
      <c r="I188">
        <v>118</v>
      </c>
    </row>
    <row r="189" spans="1:9" x14ac:dyDescent="0.55000000000000004">
      <c r="A189" t="str">
        <f t="shared" si="5"/>
        <v>Canberra2016TOS216CvHyola_750_TT</v>
      </c>
      <c r="B189" t="s">
        <v>25</v>
      </c>
      <c r="C189" t="s">
        <v>58</v>
      </c>
      <c r="D189">
        <v>2</v>
      </c>
      <c r="E189">
        <v>16</v>
      </c>
      <c r="F189">
        <v>14</v>
      </c>
      <c r="G189">
        <v>55</v>
      </c>
      <c r="H189">
        <v>70</v>
      </c>
      <c r="I189">
        <v>118</v>
      </c>
    </row>
    <row r="190" spans="1:9" x14ac:dyDescent="0.55000000000000004">
      <c r="A190" t="str">
        <f t="shared" si="5"/>
        <v>Canberra2016TOS214CvATR_Gem</v>
      </c>
      <c r="B190" t="s">
        <v>25</v>
      </c>
      <c r="C190" t="s">
        <v>71</v>
      </c>
      <c r="D190">
        <v>2</v>
      </c>
      <c r="E190">
        <v>14</v>
      </c>
      <c r="F190">
        <v>10</v>
      </c>
      <c r="G190">
        <v>44</v>
      </c>
      <c r="H190">
        <v>83</v>
      </c>
      <c r="I190">
        <v>125</v>
      </c>
    </row>
    <row r="191" spans="1:9" x14ac:dyDescent="0.55000000000000004">
      <c r="A191" t="str">
        <f t="shared" si="5"/>
        <v>Canberra2016TOS214CvHyola_575_CL</v>
      </c>
      <c r="B191" t="s">
        <v>25</v>
      </c>
      <c r="C191" t="s">
        <v>97</v>
      </c>
      <c r="D191">
        <v>2</v>
      </c>
      <c r="E191">
        <v>14</v>
      </c>
      <c r="F191">
        <v>10</v>
      </c>
      <c r="G191">
        <v>44</v>
      </c>
      <c r="H191">
        <v>76</v>
      </c>
      <c r="I191">
        <v>121</v>
      </c>
    </row>
    <row r="192" spans="1:9" x14ac:dyDescent="0.55000000000000004">
      <c r="A192" t="str">
        <f t="shared" si="5"/>
        <v>Canberra2016TOS216CvCSCH_01</v>
      </c>
      <c r="B192" t="s">
        <v>25</v>
      </c>
      <c r="C192" t="s">
        <v>67</v>
      </c>
      <c r="D192">
        <v>2</v>
      </c>
      <c r="E192">
        <v>16</v>
      </c>
      <c r="F192">
        <v>10</v>
      </c>
      <c r="G192">
        <v>55</v>
      </c>
      <c r="H192">
        <v>83</v>
      </c>
      <c r="I192">
        <v>134</v>
      </c>
    </row>
    <row r="193" spans="1:9" x14ac:dyDescent="0.55000000000000004">
      <c r="A193" t="str">
        <f t="shared" si="5"/>
        <v>Canberra2016TOS216CvSensation</v>
      </c>
      <c r="B193" t="s">
        <v>25</v>
      </c>
      <c r="C193" t="s">
        <v>6</v>
      </c>
      <c r="D193">
        <v>2</v>
      </c>
      <c r="E193">
        <v>16</v>
      </c>
      <c r="F193">
        <v>14</v>
      </c>
      <c r="G193">
        <v>70</v>
      </c>
      <c r="H193">
        <v>111</v>
      </c>
      <c r="I193">
        <v>154</v>
      </c>
    </row>
    <row r="194" spans="1:9" x14ac:dyDescent="0.55000000000000004">
      <c r="A194" t="str">
        <f t="shared" si="5"/>
        <v>Canberra2016TOS214CvSF_Edimax</v>
      </c>
      <c r="B194" t="s">
        <v>25</v>
      </c>
      <c r="C194" t="s">
        <v>92</v>
      </c>
      <c r="D194">
        <v>2</v>
      </c>
      <c r="E194">
        <v>14</v>
      </c>
      <c r="F194">
        <v>14</v>
      </c>
      <c r="G194">
        <v>76</v>
      </c>
      <c r="H194">
        <v>121</v>
      </c>
      <c r="I194">
        <v>161</v>
      </c>
    </row>
    <row r="195" spans="1:9" x14ac:dyDescent="0.55000000000000004">
      <c r="A195" t="str">
        <f t="shared" si="5"/>
        <v>Canberra2016TOS214CvArcher</v>
      </c>
      <c r="B195" t="s">
        <v>25</v>
      </c>
      <c r="C195" t="s">
        <v>9</v>
      </c>
      <c r="D195">
        <v>2</v>
      </c>
      <c r="E195">
        <v>14</v>
      </c>
      <c r="F195">
        <v>14</v>
      </c>
      <c r="G195">
        <v>55</v>
      </c>
      <c r="H195">
        <v>83</v>
      </c>
      <c r="I195">
        <v>128</v>
      </c>
    </row>
    <row r="196" spans="1:9" x14ac:dyDescent="0.55000000000000004">
      <c r="A196" t="str">
        <f t="shared" si="5"/>
        <v>Canberra2016TOS214CvSF_Brazzil</v>
      </c>
      <c r="B196" t="s">
        <v>25</v>
      </c>
      <c r="C196" t="s">
        <v>85</v>
      </c>
      <c r="D196">
        <v>2</v>
      </c>
      <c r="E196">
        <v>14</v>
      </c>
      <c r="F196">
        <v>14</v>
      </c>
      <c r="G196">
        <v>70</v>
      </c>
      <c r="H196">
        <v>114</v>
      </c>
      <c r="I196">
        <v>163</v>
      </c>
    </row>
    <row r="197" spans="1:9" x14ac:dyDescent="0.55000000000000004">
      <c r="A197" t="str">
        <f t="shared" si="5"/>
        <v>Canberra2016TOS216Cv45Y88_CL</v>
      </c>
      <c r="B197" t="s">
        <v>25</v>
      </c>
      <c r="C197" t="s">
        <v>83</v>
      </c>
      <c r="D197">
        <v>2</v>
      </c>
      <c r="E197">
        <v>16</v>
      </c>
      <c r="F197">
        <v>10</v>
      </c>
      <c r="G197">
        <v>44</v>
      </c>
      <c r="H197">
        <v>70</v>
      </c>
      <c r="I197">
        <v>114</v>
      </c>
    </row>
    <row r="198" spans="1:9" x14ac:dyDescent="0.55000000000000004">
      <c r="A198" t="str">
        <f t="shared" si="5"/>
        <v>Canberra2016TOS214CvAV_Garnet</v>
      </c>
      <c r="B198" t="s">
        <v>25</v>
      </c>
      <c r="C198" t="s">
        <v>81</v>
      </c>
      <c r="D198">
        <v>2</v>
      </c>
      <c r="E198">
        <v>14</v>
      </c>
      <c r="F198">
        <v>14</v>
      </c>
      <c r="G198">
        <v>70</v>
      </c>
      <c r="H198">
        <v>83</v>
      </c>
      <c r="I198">
        <v>118</v>
      </c>
    </row>
    <row r="199" spans="1:9" x14ac:dyDescent="0.55000000000000004">
      <c r="A199" t="str">
        <f t="shared" si="5"/>
        <v>Canberra2016TOS216CvHyola_971_CL</v>
      </c>
      <c r="B199" t="s">
        <v>25</v>
      </c>
      <c r="C199" t="s">
        <v>69</v>
      </c>
      <c r="D199">
        <v>2</v>
      </c>
      <c r="E199">
        <v>16</v>
      </c>
      <c r="F199">
        <v>10</v>
      </c>
      <c r="G199">
        <v>70</v>
      </c>
      <c r="H199">
        <v>111</v>
      </c>
      <c r="I199">
        <v>154</v>
      </c>
    </row>
    <row r="200" spans="1:9" x14ac:dyDescent="0.55000000000000004">
      <c r="A200" t="str">
        <f t="shared" si="5"/>
        <v>Canberra2016TOS216CvOscar</v>
      </c>
      <c r="B200" t="s">
        <v>25</v>
      </c>
      <c r="C200" t="s">
        <v>89</v>
      </c>
      <c r="D200">
        <v>2</v>
      </c>
      <c r="E200">
        <v>16</v>
      </c>
      <c r="F200">
        <v>14</v>
      </c>
      <c r="G200">
        <v>55</v>
      </c>
      <c r="H200">
        <v>76</v>
      </c>
      <c r="I200">
        <v>118</v>
      </c>
    </row>
    <row r="201" spans="1:9" x14ac:dyDescent="0.55000000000000004">
      <c r="A201" t="str">
        <f t="shared" si="5"/>
        <v>Canberra2016TOS216CvATR_Bonito</v>
      </c>
      <c r="B201" t="s">
        <v>25</v>
      </c>
      <c r="C201" t="s">
        <v>7</v>
      </c>
      <c r="D201">
        <v>2</v>
      </c>
      <c r="E201">
        <v>16</v>
      </c>
      <c r="F201">
        <v>10</v>
      </c>
      <c r="G201">
        <v>55</v>
      </c>
      <c r="H201">
        <v>76</v>
      </c>
      <c r="I201">
        <v>114</v>
      </c>
    </row>
    <row r="202" spans="1:9" x14ac:dyDescent="0.55000000000000004">
      <c r="A202" t="str">
        <f t="shared" si="5"/>
        <v>Canberra2016TOS214Cv44Y89_CL</v>
      </c>
      <c r="B202" t="s">
        <v>25</v>
      </c>
      <c r="C202" t="s">
        <v>65</v>
      </c>
      <c r="D202">
        <v>2</v>
      </c>
      <c r="E202">
        <v>14</v>
      </c>
      <c r="F202">
        <v>10</v>
      </c>
      <c r="G202">
        <v>44</v>
      </c>
      <c r="H202">
        <v>76</v>
      </c>
      <c r="I202">
        <v>111</v>
      </c>
    </row>
    <row r="203" spans="1:9" x14ac:dyDescent="0.55000000000000004">
      <c r="A203" t="str">
        <f t="shared" si="5"/>
        <v>Canberra2016TOS216CvHyola_575_CL</v>
      </c>
      <c r="B203" t="s">
        <v>25</v>
      </c>
      <c r="C203" t="s">
        <v>97</v>
      </c>
      <c r="D203">
        <v>2</v>
      </c>
      <c r="E203">
        <v>16</v>
      </c>
      <c r="F203">
        <v>10</v>
      </c>
      <c r="G203">
        <v>44</v>
      </c>
      <c r="H203">
        <v>70</v>
      </c>
      <c r="I203">
        <v>118</v>
      </c>
    </row>
    <row r="204" spans="1:9" x14ac:dyDescent="0.55000000000000004">
      <c r="A204" t="str">
        <f t="shared" si="5"/>
        <v>Canberra2016TOS214CvHyola_971_CL</v>
      </c>
      <c r="B204" t="s">
        <v>25</v>
      </c>
      <c r="C204" t="s">
        <v>69</v>
      </c>
      <c r="D204">
        <v>2</v>
      </c>
      <c r="E204">
        <v>14</v>
      </c>
      <c r="F204">
        <v>14</v>
      </c>
      <c r="G204">
        <v>76</v>
      </c>
      <c r="H204">
        <v>114</v>
      </c>
      <c r="I204">
        <v>163</v>
      </c>
    </row>
    <row r="205" spans="1:9" x14ac:dyDescent="0.55000000000000004">
      <c r="A205" t="str">
        <f t="shared" si="5"/>
        <v>Canberra2016TOS214Cv45Y88_CL</v>
      </c>
      <c r="B205" t="s">
        <v>25</v>
      </c>
      <c r="C205" t="s">
        <v>83</v>
      </c>
      <c r="D205">
        <v>2</v>
      </c>
      <c r="E205">
        <v>14</v>
      </c>
      <c r="F205">
        <v>10</v>
      </c>
      <c r="G205">
        <v>44</v>
      </c>
      <c r="H205">
        <v>76</v>
      </c>
      <c r="I205">
        <v>121</v>
      </c>
    </row>
    <row r="206" spans="1:9" x14ac:dyDescent="0.55000000000000004">
      <c r="A206" t="str">
        <f t="shared" si="5"/>
        <v>Canberra2016TOS216CvAV_Garnet</v>
      </c>
      <c r="B206" t="s">
        <v>25</v>
      </c>
      <c r="C206" t="s">
        <v>81</v>
      </c>
      <c r="D206">
        <v>2</v>
      </c>
      <c r="E206">
        <v>16</v>
      </c>
      <c r="F206">
        <v>14</v>
      </c>
      <c r="H206">
        <v>76</v>
      </c>
      <c r="I206">
        <v>114</v>
      </c>
    </row>
    <row r="207" spans="1:9" x14ac:dyDescent="0.55000000000000004">
      <c r="A207" t="str">
        <f t="shared" si="5"/>
        <v>Canberra2016TOS214CvHyola_750_TT</v>
      </c>
      <c r="B207" t="s">
        <v>25</v>
      </c>
      <c r="C207" t="s">
        <v>58</v>
      </c>
      <c r="D207">
        <v>2</v>
      </c>
      <c r="E207">
        <v>14</v>
      </c>
      <c r="F207">
        <v>10</v>
      </c>
      <c r="G207">
        <v>55</v>
      </c>
      <c r="H207">
        <v>76</v>
      </c>
      <c r="I207">
        <v>121</v>
      </c>
    </row>
    <row r="208" spans="1:9" x14ac:dyDescent="0.55000000000000004">
      <c r="A208" t="str">
        <f t="shared" si="5"/>
        <v>Canberra2016TOS214CvCBI_306</v>
      </c>
      <c r="B208" t="s">
        <v>25</v>
      </c>
      <c r="C208" t="s">
        <v>63</v>
      </c>
      <c r="D208">
        <v>2</v>
      </c>
      <c r="E208">
        <v>14</v>
      </c>
      <c r="F208">
        <v>14</v>
      </c>
      <c r="G208">
        <v>63</v>
      </c>
      <c r="H208">
        <v>97</v>
      </c>
      <c r="I208">
        <v>139</v>
      </c>
    </row>
    <row r="209" spans="1:9" x14ac:dyDescent="0.55000000000000004">
      <c r="A209" t="str">
        <f t="shared" si="5"/>
        <v>Canberra2016TOS216CvArazzo</v>
      </c>
      <c r="B209" t="s">
        <v>25</v>
      </c>
      <c r="C209" t="s">
        <v>4</v>
      </c>
      <c r="D209">
        <v>2</v>
      </c>
      <c r="E209">
        <v>16</v>
      </c>
      <c r="F209">
        <v>14</v>
      </c>
      <c r="G209">
        <v>63</v>
      </c>
      <c r="H209">
        <v>111</v>
      </c>
      <c r="I209">
        <v>154</v>
      </c>
    </row>
    <row r="210" spans="1:9" x14ac:dyDescent="0.55000000000000004">
      <c r="A210" t="str">
        <f t="shared" si="5"/>
        <v>Canberra2016TOS216Cv43C80_CL</v>
      </c>
      <c r="B210" t="s">
        <v>25</v>
      </c>
      <c r="C210" t="s">
        <v>95</v>
      </c>
      <c r="D210">
        <v>2</v>
      </c>
      <c r="E210">
        <v>16</v>
      </c>
      <c r="F210">
        <v>14</v>
      </c>
      <c r="G210">
        <v>44</v>
      </c>
      <c r="H210">
        <v>70</v>
      </c>
      <c r="I210">
        <v>111</v>
      </c>
    </row>
    <row r="211" spans="1:9" x14ac:dyDescent="0.55000000000000004">
      <c r="A211" t="str">
        <f t="shared" si="5"/>
        <v>Canberra2016TOS216CvArcher</v>
      </c>
      <c r="B211" t="s">
        <v>25</v>
      </c>
      <c r="C211" t="s">
        <v>9</v>
      </c>
      <c r="D211">
        <v>2</v>
      </c>
      <c r="E211">
        <v>16</v>
      </c>
      <c r="F211">
        <v>14</v>
      </c>
      <c r="G211">
        <v>55</v>
      </c>
      <c r="H211">
        <v>76</v>
      </c>
      <c r="I211">
        <v>121</v>
      </c>
    </row>
    <row r="212" spans="1:9" x14ac:dyDescent="0.55000000000000004">
      <c r="A212" t="str">
        <f t="shared" si="5"/>
        <v>Canberra2016TOS214CvArazzo</v>
      </c>
      <c r="B212" t="s">
        <v>25</v>
      </c>
      <c r="C212" t="s">
        <v>4</v>
      </c>
      <c r="D212">
        <v>2</v>
      </c>
      <c r="E212">
        <v>14</v>
      </c>
      <c r="F212">
        <v>14</v>
      </c>
      <c r="G212">
        <v>63</v>
      </c>
      <c r="H212">
        <v>111</v>
      </c>
      <c r="I212">
        <v>154</v>
      </c>
    </row>
    <row r="213" spans="1:9" x14ac:dyDescent="0.55000000000000004">
      <c r="A213" t="str">
        <f t="shared" si="5"/>
        <v>Canberra2016TOS216CvATR_Stingray</v>
      </c>
      <c r="B213" t="s">
        <v>25</v>
      </c>
      <c r="C213" t="s">
        <v>10</v>
      </c>
      <c r="D213">
        <v>2</v>
      </c>
      <c r="E213">
        <v>16</v>
      </c>
      <c r="F213">
        <v>14</v>
      </c>
      <c r="G213">
        <v>44</v>
      </c>
      <c r="H213">
        <v>70</v>
      </c>
      <c r="I213">
        <v>111</v>
      </c>
    </row>
    <row r="214" spans="1:9" x14ac:dyDescent="0.55000000000000004">
      <c r="A214" t="str">
        <f t="shared" si="5"/>
        <v>Canberra2016TOS214CvATR_Stingray</v>
      </c>
      <c r="B214" t="s">
        <v>25</v>
      </c>
      <c r="C214" t="s">
        <v>10</v>
      </c>
      <c r="D214">
        <v>2</v>
      </c>
      <c r="E214">
        <v>14</v>
      </c>
      <c r="F214">
        <v>14</v>
      </c>
      <c r="G214">
        <v>44</v>
      </c>
      <c r="H214">
        <v>76</v>
      </c>
      <c r="I214">
        <v>114</v>
      </c>
    </row>
    <row r="215" spans="1:9" x14ac:dyDescent="0.55000000000000004">
      <c r="A215" t="str">
        <f t="shared" si="5"/>
        <v>Canberra2016TOS214CvHyola_970_CL</v>
      </c>
      <c r="B215" t="s">
        <v>25</v>
      </c>
      <c r="C215" t="s">
        <v>87</v>
      </c>
      <c r="D215">
        <v>2</v>
      </c>
      <c r="E215">
        <v>14</v>
      </c>
      <c r="F215">
        <v>10</v>
      </c>
      <c r="G215">
        <v>70</v>
      </c>
      <c r="H215">
        <v>114</v>
      </c>
      <c r="I215">
        <v>161</v>
      </c>
    </row>
    <row r="216" spans="1:9" x14ac:dyDescent="0.55000000000000004">
      <c r="A216" t="str">
        <f t="shared" si="5"/>
        <v>Canberra2016TOS214CvCSCH_02</v>
      </c>
      <c r="B216" t="s">
        <v>25</v>
      </c>
      <c r="C216" t="s">
        <v>61</v>
      </c>
      <c r="D216">
        <v>2</v>
      </c>
      <c r="E216">
        <v>14</v>
      </c>
      <c r="F216">
        <v>10</v>
      </c>
      <c r="G216">
        <v>55</v>
      </c>
      <c r="H216">
        <v>83</v>
      </c>
      <c r="I216">
        <v>128</v>
      </c>
    </row>
    <row r="217" spans="1:9" x14ac:dyDescent="0.55000000000000004">
      <c r="A217" t="str">
        <f t="shared" si="5"/>
        <v>Canberra2016TOS216CvHyola_635_CL</v>
      </c>
      <c r="B217" t="s">
        <v>25</v>
      </c>
      <c r="C217" t="s">
        <v>74</v>
      </c>
      <c r="D217">
        <v>2</v>
      </c>
      <c r="E217">
        <v>16</v>
      </c>
      <c r="F217">
        <v>10</v>
      </c>
      <c r="G217">
        <v>55</v>
      </c>
      <c r="H217">
        <v>70</v>
      </c>
      <c r="I217">
        <v>114</v>
      </c>
    </row>
    <row r="218" spans="1:9" x14ac:dyDescent="0.55000000000000004">
      <c r="A218" t="str">
        <f t="shared" si="5"/>
        <v>Canberra2016TOS216CvSF_Edimax</v>
      </c>
      <c r="B218" t="s">
        <v>25</v>
      </c>
      <c r="C218" t="s">
        <v>92</v>
      </c>
      <c r="D218">
        <v>2</v>
      </c>
      <c r="E218">
        <v>16</v>
      </c>
      <c r="F218">
        <v>14</v>
      </c>
      <c r="G218">
        <v>76</v>
      </c>
      <c r="H218">
        <v>114</v>
      </c>
      <c r="I218">
        <v>157</v>
      </c>
    </row>
    <row r="219" spans="1:9" x14ac:dyDescent="0.55000000000000004">
      <c r="A219" t="str">
        <f t="shared" si="5"/>
        <v>Canberra2016TOS216CvHyola_559_TT</v>
      </c>
      <c r="B219" t="s">
        <v>25</v>
      </c>
      <c r="C219" t="s">
        <v>76</v>
      </c>
      <c r="D219">
        <v>2</v>
      </c>
      <c r="E219">
        <v>16</v>
      </c>
      <c r="F219">
        <v>10</v>
      </c>
      <c r="G219">
        <v>44</v>
      </c>
      <c r="H219">
        <v>70</v>
      </c>
      <c r="I219">
        <v>114</v>
      </c>
    </row>
    <row r="220" spans="1:9" x14ac:dyDescent="0.55000000000000004">
      <c r="A220" t="str">
        <f t="shared" si="5"/>
        <v>Canberra2016TOS214CvCSCH_01</v>
      </c>
      <c r="B220" t="s">
        <v>25</v>
      </c>
      <c r="C220" t="s">
        <v>67</v>
      </c>
      <c r="D220">
        <v>2</v>
      </c>
      <c r="E220">
        <v>14</v>
      </c>
      <c r="F220">
        <v>10</v>
      </c>
      <c r="G220">
        <v>55</v>
      </c>
      <c r="H220">
        <v>90</v>
      </c>
      <c r="I220">
        <v>134</v>
      </c>
    </row>
    <row r="221" spans="1:9" x14ac:dyDescent="0.55000000000000004">
      <c r="A221" t="str">
        <f t="shared" si="5"/>
        <v>Canberra2016TOS2NaturalCvCBI_306</v>
      </c>
      <c r="B221" t="s">
        <v>25</v>
      </c>
      <c r="C221" t="s">
        <v>63</v>
      </c>
      <c r="D221">
        <v>2</v>
      </c>
      <c r="E221" t="s">
        <v>19</v>
      </c>
      <c r="F221">
        <v>14</v>
      </c>
      <c r="G221">
        <v>63</v>
      </c>
      <c r="H221">
        <v>97</v>
      </c>
      <c r="I221">
        <v>146</v>
      </c>
    </row>
    <row r="222" spans="1:9" x14ac:dyDescent="0.55000000000000004">
      <c r="A222" t="str">
        <f t="shared" si="5"/>
        <v>Canberra2016TOS2NaturalCvCSCH_02</v>
      </c>
      <c r="B222" t="s">
        <v>25</v>
      </c>
      <c r="C222" t="s">
        <v>61</v>
      </c>
      <c r="D222">
        <v>2</v>
      </c>
      <c r="E222" t="s">
        <v>19</v>
      </c>
      <c r="F222">
        <v>14</v>
      </c>
      <c r="G222">
        <v>55</v>
      </c>
      <c r="H222">
        <v>90</v>
      </c>
      <c r="I222">
        <v>139</v>
      </c>
    </row>
    <row r="223" spans="1:9" x14ac:dyDescent="0.55000000000000004">
      <c r="A223" t="str">
        <f t="shared" si="5"/>
        <v>Canberra2016TOS2NaturalCvAV_Garnet</v>
      </c>
      <c r="B223" t="s">
        <v>25</v>
      </c>
      <c r="C223" t="s">
        <v>81</v>
      </c>
      <c r="D223">
        <v>2</v>
      </c>
      <c r="E223" t="s">
        <v>19</v>
      </c>
      <c r="F223">
        <v>14</v>
      </c>
      <c r="G223">
        <v>70</v>
      </c>
      <c r="H223">
        <v>83</v>
      </c>
      <c r="I223">
        <v>128</v>
      </c>
    </row>
    <row r="224" spans="1:9" x14ac:dyDescent="0.55000000000000004">
      <c r="A224" t="str">
        <f t="shared" si="5"/>
        <v>Canberra2016TOS2NaturalCvHyola_635_CL</v>
      </c>
      <c r="B224" t="s">
        <v>25</v>
      </c>
      <c r="C224" t="s">
        <v>74</v>
      </c>
      <c r="D224">
        <v>2</v>
      </c>
      <c r="E224" t="s">
        <v>19</v>
      </c>
      <c r="F224">
        <v>10</v>
      </c>
      <c r="G224">
        <v>55</v>
      </c>
      <c r="H224">
        <v>76</v>
      </c>
      <c r="I224">
        <v>125</v>
      </c>
    </row>
    <row r="225" spans="1:9" x14ac:dyDescent="0.55000000000000004">
      <c r="A225" t="str">
        <f t="shared" si="5"/>
        <v>Canberra2016TOS2NaturalCv43C80_CL</v>
      </c>
      <c r="B225" t="s">
        <v>25</v>
      </c>
      <c r="C225" t="s">
        <v>95</v>
      </c>
      <c r="D225">
        <v>2</v>
      </c>
      <c r="E225" t="s">
        <v>19</v>
      </c>
      <c r="F225">
        <v>14</v>
      </c>
      <c r="G225">
        <v>44</v>
      </c>
      <c r="H225">
        <v>83</v>
      </c>
      <c r="I225">
        <v>125</v>
      </c>
    </row>
    <row r="226" spans="1:9" x14ac:dyDescent="0.55000000000000004">
      <c r="A226" t="str">
        <f t="shared" si="5"/>
        <v>Canberra2016TOS2NaturalCvCSCH_01</v>
      </c>
      <c r="B226" t="s">
        <v>25</v>
      </c>
      <c r="C226" t="s">
        <v>67</v>
      </c>
      <c r="D226">
        <v>2</v>
      </c>
      <c r="E226" t="s">
        <v>19</v>
      </c>
      <c r="F226">
        <v>14</v>
      </c>
      <c r="G226">
        <v>55</v>
      </c>
      <c r="H226">
        <v>97</v>
      </c>
      <c r="I226">
        <v>146</v>
      </c>
    </row>
    <row r="227" spans="1:9" x14ac:dyDescent="0.55000000000000004">
      <c r="A227" t="str">
        <f t="shared" si="5"/>
        <v>Canberra2016TOS2NaturalCv44Y89_CL</v>
      </c>
      <c r="B227" t="s">
        <v>25</v>
      </c>
      <c r="C227" t="s">
        <v>65</v>
      </c>
      <c r="D227">
        <v>2</v>
      </c>
      <c r="E227" t="s">
        <v>19</v>
      </c>
      <c r="F227">
        <v>14</v>
      </c>
      <c r="G227">
        <v>44</v>
      </c>
      <c r="H227">
        <v>76</v>
      </c>
      <c r="I227">
        <v>121</v>
      </c>
    </row>
    <row r="228" spans="1:9" x14ac:dyDescent="0.55000000000000004">
      <c r="A228" t="str">
        <f t="shared" si="5"/>
        <v>Canberra2016TOS2NaturalCvCB_Telfer</v>
      </c>
      <c r="B228" t="s">
        <v>25</v>
      </c>
      <c r="C228" t="s">
        <v>78</v>
      </c>
      <c r="D228">
        <v>2</v>
      </c>
      <c r="E228" t="s">
        <v>19</v>
      </c>
      <c r="F228">
        <v>14</v>
      </c>
      <c r="G228">
        <v>70</v>
      </c>
      <c r="H228">
        <v>90</v>
      </c>
      <c r="I228">
        <v>134</v>
      </c>
    </row>
    <row r="229" spans="1:9" x14ac:dyDescent="0.55000000000000004">
      <c r="A229" t="str">
        <f t="shared" si="5"/>
        <v>Canberra2016TOS2NaturalCvATR_Bonito</v>
      </c>
      <c r="B229" t="s">
        <v>25</v>
      </c>
      <c r="C229" t="s">
        <v>7</v>
      </c>
      <c r="D229">
        <v>2</v>
      </c>
      <c r="E229" t="s">
        <v>19</v>
      </c>
      <c r="F229">
        <v>10</v>
      </c>
      <c r="G229">
        <v>55</v>
      </c>
      <c r="H229">
        <v>83</v>
      </c>
      <c r="I229">
        <v>128</v>
      </c>
    </row>
    <row r="230" spans="1:9" x14ac:dyDescent="0.55000000000000004">
      <c r="A230" t="str">
        <f t="shared" si="5"/>
        <v>Canberra2016TOS2NaturalCvNS_Diamond</v>
      </c>
      <c r="B230" t="s">
        <v>25</v>
      </c>
      <c r="C230" t="s">
        <v>56</v>
      </c>
      <c r="D230">
        <v>2</v>
      </c>
      <c r="E230" t="s">
        <v>19</v>
      </c>
      <c r="F230">
        <v>10</v>
      </c>
      <c r="G230">
        <v>44</v>
      </c>
      <c r="H230">
        <v>76</v>
      </c>
      <c r="I230">
        <v>114</v>
      </c>
    </row>
    <row r="231" spans="1:9" x14ac:dyDescent="0.55000000000000004">
      <c r="A231" t="str">
        <f t="shared" si="5"/>
        <v>Canberra2016TOS2NaturalCvSF_Edimax</v>
      </c>
      <c r="B231" t="s">
        <v>25</v>
      </c>
      <c r="C231" t="s">
        <v>92</v>
      </c>
      <c r="D231">
        <v>2</v>
      </c>
      <c r="E231" t="s">
        <v>19</v>
      </c>
      <c r="F231">
        <v>14</v>
      </c>
      <c r="G231">
        <v>76</v>
      </c>
      <c r="H231">
        <v>125</v>
      </c>
      <c r="I231">
        <v>168</v>
      </c>
    </row>
    <row r="232" spans="1:9" x14ac:dyDescent="0.55000000000000004">
      <c r="A232" t="str">
        <f t="shared" si="5"/>
        <v>Canberra2016TOS2NaturalCvSensation</v>
      </c>
      <c r="B232" t="s">
        <v>25</v>
      </c>
      <c r="C232" t="s">
        <v>6</v>
      </c>
      <c r="D232">
        <v>2</v>
      </c>
      <c r="E232" t="s">
        <v>19</v>
      </c>
      <c r="F232">
        <v>14</v>
      </c>
      <c r="G232">
        <v>70</v>
      </c>
      <c r="H232">
        <v>114</v>
      </c>
      <c r="I232">
        <v>161</v>
      </c>
    </row>
    <row r="233" spans="1:9" x14ac:dyDescent="0.55000000000000004">
      <c r="A233" t="str">
        <f t="shared" si="5"/>
        <v>Canberra2016TOS2NaturalCvSF_Brazzil</v>
      </c>
      <c r="B233" t="s">
        <v>25</v>
      </c>
      <c r="C233" t="s">
        <v>85</v>
      </c>
      <c r="D233">
        <v>2</v>
      </c>
      <c r="E233" t="s">
        <v>19</v>
      </c>
      <c r="F233">
        <v>14</v>
      </c>
      <c r="G233">
        <v>70</v>
      </c>
      <c r="H233">
        <v>114</v>
      </c>
      <c r="I233">
        <v>163</v>
      </c>
    </row>
    <row r="234" spans="1:9" x14ac:dyDescent="0.55000000000000004">
      <c r="A234" t="str">
        <f t="shared" si="5"/>
        <v>Canberra2016TOS2NaturalCvATR_Stingray</v>
      </c>
      <c r="B234" t="s">
        <v>25</v>
      </c>
      <c r="C234" t="s">
        <v>10</v>
      </c>
      <c r="D234">
        <v>2</v>
      </c>
      <c r="E234" t="s">
        <v>19</v>
      </c>
      <c r="F234">
        <v>14</v>
      </c>
      <c r="G234">
        <v>44</v>
      </c>
      <c r="H234">
        <v>76</v>
      </c>
      <c r="I234">
        <v>121</v>
      </c>
    </row>
    <row r="235" spans="1:9" x14ac:dyDescent="0.55000000000000004">
      <c r="A235" t="str">
        <f t="shared" si="5"/>
        <v>Canberra2016TOS2NaturalCvHyola_559_TT</v>
      </c>
      <c r="B235" t="s">
        <v>25</v>
      </c>
      <c r="C235" t="s">
        <v>76</v>
      </c>
      <c r="D235">
        <v>2</v>
      </c>
      <c r="E235" t="s">
        <v>19</v>
      </c>
      <c r="F235">
        <v>10</v>
      </c>
      <c r="G235">
        <v>44</v>
      </c>
      <c r="H235">
        <v>83</v>
      </c>
      <c r="I235">
        <v>128</v>
      </c>
    </row>
    <row r="236" spans="1:9" x14ac:dyDescent="0.55000000000000004">
      <c r="A236" t="str">
        <f t="shared" si="5"/>
        <v>Canberra2016TOS2NaturalCvHyola_750_TT</v>
      </c>
      <c r="B236" t="s">
        <v>25</v>
      </c>
      <c r="C236" t="s">
        <v>58</v>
      </c>
      <c r="D236">
        <v>2</v>
      </c>
      <c r="E236" t="s">
        <v>19</v>
      </c>
      <c r="F236">
        <v>14</v>
      </c>
      <c r="G236">
        <v>55</v>
      </c>
      <c r="H236">
        <v>83</v>
      </c>
      <c r="I236">
        <v>134</v>
      </c>
    </row>
    <row r="237" spans="1:9" x14ac:dyDescent="0.55000000000000004">
      <c r="A237" t="str">
        <f t="shared" si="5"/>
        <v>Canberra2016TOS2NaturalCvArcher</v>
      </c>
      <c r="B237" t="s">
        <v>25</v>
      </c>
      <c r="C237" t="s">
        <v>9</v>
      </c>
      <c r="D237">
        <v>2</v>
      </c>
      <c r="E237" t="s">
        <v>19</v>
      </c>
      <c r="F237">
        <v>10</v>
      </c>
      <c r="G237">
        <v>55</v>
      </c>
      <c r="H237">
        <v>83</v>
      </c>
      <c r="I237">
        <v>134</v>
      </c>
    </row>
    <row r="238" spans="1:9" x14ac:dyDescent="0.55000000000000004">
      <c r="A238" t="str">
        <f t="shared" ref="A238:A244" si="6">"Canberra2016TOS"&amp;D238&amp;E238&amp;"Cv"&amp;C238</f>
        <v>Canberra2016TOS2NaturalCvHyola_575_CL</v>
      </c>
      <c r="B238" t="s">
        <v>25</v>
      </c>
      <c r="C238" t="s">
        <v>97</v>
      </c>
      <c r="D238">
        <v>2</v>
      </c>
      <c r="E238" t="s">
        <v>19</v>
      </c>
      <c r="F238">
        <v>10</v>
      </c>
      <c r="G238">
        <v>44</v>
      </c>
      <c r="H238">
        <v>83</v>
      </c>
      <c r="I238">
        <v>134</v>
      </c>
    </row>
    <row r="239" spans="1:9" x14ac:dyDescent="0.55000000000000004">
      <c r="A239" t="str">
        <f t="shared" si="6"/>
        <v>Canberra2016TOS2NaturalCvArazzo</v>
      </c>
      <c r="B239" t="s">
        <v>25</v>
      </c>
      <c r="C239" t="s">
        <v>4</v>
      </c>
      <c r="D239">
        <v>2</v>
      </c>
      <c r="E239" t="s">
        <v>19</v>
      </c>
      <c r="F239">
        <v>14</v>
      </c>
      <c r="G239">
        <v>70</v>
      </c>
      <c r="H239">
        <v>111</v>
      </c>
      <c r="I239">
        <v>161</v>
      </c>
    </row>
    <row r="240" spans="1:9" x14ac:dyDescent="0.55000000000000004">
      <c r="A240" t="str">
        <f t="shared" si="6"/>
        <v>Canberra2016TOS2NaturalCvATR_Gem</v>
      </c>
      <c r="B240" t="s">
        <v>25</v>
      </c>
      <c r="C240" t="s">
        <v>71</v>
      </c>
      <c r="D240">
        <v>2</v>
      </c>
      <c r="E240" t="s">
        <v>19</v>
      </c>
      <c r="F240">
        <v>14</v>
      </c>
      <c r="G240">
        <v>44</v>
      </c>
      <c r="H240">
        <v>90</v>
      </c>
      <c r="I240">
        <v>128</v>
      </c>
    </row>
    <row r="241" spans="1:9" x14ac:dyDescent="0.55000000000000004">
      <c r="A241" t="str">
        <f t="shared" si="6"/>
        <v>Canberra2016TOS2NaturalCvHyola_971_CL</v>
      </c>
      <c r="B241" t="s">
        <v>25</v>
      </c>
      <c r="C241" t="s">
        <v>69</v>
      </c>
      <c r="D241">
        <v>2</v>
      </c>
      <c r="E241" t="s">
        <v>19</v>
      </c>
      <c r="F241">
        <v>10</v>
      </c>
      <c r="G241">
        <v>70</v>
      </c>
      <c r="H241">
        <v>114</v>
      </c>
      <c r="I241">
        <v>161</v>
      </c>
    </row>
    <row r="242" spans="1:9" x14ac:dyDescent="0.55000000000000004">
      <c r="A242" t="str">
        <f t="shared" si="6"/>
        <v>Canberra2016TOS2NaturalCvHyola_970_CL</v>
      </c>
      <c r="B242" t="s">
        <v>25</v>
      </c>
      <c r="C242" t="s">
        <v>87</v>
      </c>
      <c r="D242">
        <v>2</v>
      </c>
      <c r="E242" t="s">
        <v>19</v>
      </c>
      <c r="F242">
        <v>14</v>
      </c>
      <c r="G242">
        <v>70</v>
      </c>
      <c r="H242">
        <v>114</v>
      </c>
      <c r="I242">
        <v>163</v>
      </c>
    </row>
    <row r="243" spans="1:9" x14ac:dyDescent="0.55000000000000004">
      <c r="A243" t="str">
        <f t="shared" si="6"/>
        <v>Canberra2016TOS2NaturalCv45Y88_CL</v>
      </c>
      <c r="B243" t="s">
        <v>25</v>
      </c>
      <c r="C243" t="s">
        <v>83</v>
      </c>
      <c r="D243">
        <v>2</v>
      </c>
      <c r="E243" t="s">
        <v>19</v>
      </c>
      <c r="F243">
        <v>10</v>
      </c>
      <c r="G243">
        <v>44</v>
      </c>
      <c r="H243">
        <v>83</v>
      </c>
      <c r="I243">
        <v>125</v>
      </c>
    </row>
    <row r="244" spans="1:9" x14ac:dyDescent="0.55000000000000004">
      <c r="A244" t="str">
        <f t="shared" si="6"/>
        <v>Canberra2016TOS2NaturalCvOscar</v>
      </c>
      <c r="B244" t="s">
        <v>25</v>
      </c>
      <c r="C244" t="s">
        <v>89</v>
      </c>
      <c r="D244">
        <v>2</v>
      </c>
      <c r="E244" t="s">
        <v>19</v>
      </c>
      <c r="F244">
        <v>14</v>
      </c>
      <c r="G244">
        <v>55</v>
      </c>
      <c r="H244">
        <v>90</v>
      </c>
      <c r="I244">
        <v>134</v>
      </c>
    </row>
    <row r="245" spans="1:9" x14ac:dyDescent="0.55000000000000004">
      <c r="A245" t="str">
        <f>"Canberra2016TOS"&amp;D245&amp;"Cv"&amp;C245</f>
        <v>Canberra2016TOS3CvATR_Stingray</v>
      </c>
      <c r="B245" t="s">
        <v>25</v>
      </c>
      <c r="C245" t="s">
        <v>10</v>
      </c>
      <c r="D245">
        <v>3</v>
      </c>
      <c r="E245" t="s">
        <v>19</v>
      </c>
      <c r="F245">
        <v>18</v>
      </c>
      <c r="G245">
        <v>60</v>
      </c>
      <c r="H245">
        <v>91</v>
      </c>
      <c r="I245">
        <v>120</v>
      </c>
    </row>
    <row r="246" spans="1:9" x14ac:dyDescent="0.55000000000000004">
      <c r="A246" t="str">
        <f t="shared" ref="A246:A268" si="7">"Canberra2016TOS"&amp;D246&amp;"Cv"&amp;C246</f>
        <v>Canberra2016TOS3CvOscar</v>
      </c>
      <c r="B246" t="s">
        <v>25</v>
      </c>
      <c r="C246" t="s">
        <v>89</v>
      </c>
      <c r="D246">
        <v>3</v>
      </c>
      <c r="E246" t="s">
        <v>19</v>
      </c>
      <c r="F246">
        <v>18</v>
      </c>
      <c r="G246">
        <v>60</v>
      </c>
      <c r="H246">
        <v>91</v>
      </c>
      <c r="I246">
        <v>126</v>
      </c>
    </row>
    <row r="247" spans="1:9" x14ac:dyDescent="0.55000000000000004">
      <c r="A247" t="str">
        <f t="shared" si="7"/>
        <v>Canberra2016TOS3Cv45Y88_CL</v>
      </c>
      <c r="B247" t="s">
        <v>25</v>
      </c>
      <c r="C247" t="s">
        <v>83</v>
      </c>
      <c r="D247">
        <v>3</v>
      </c>
      <c r="E247" t="s">
        <v>19</v>
      </c>
      <c r="F247">
        <v>18</v>
      </c>
      <c r="G247">
        <v>60</v>
      </c>
      <c r="H247">
        <v>88</v>
      </c>
      <c r="I247">
        <v>123</v>
      </c>
    </row>
    <row r="248" spans="1:9" x14ac:dyDescent="0.55000000000000004">
      <c r="A248" t="str">
        <f t="shared" si="7"/>
        <v>Canberra2016TOS3CvHyola_971_CL</v>
      </c>
      <c r="B248" t="s">
        <v>25</v>
      </c>
      <c r="C248" t="s">
        <v>69</v>
      </c>
      <c r="D248">
        <v>3</v>
      </c>
      <c r="E248" t="s">
        <v>19</v>
      </c>
      <c r="F248">
        <v>18</v>
      </c>
      <c r="G248">
        <v>67</v>
      </c>
      <c r="H248">
        <v>111</v>
      </c>
      <c r="I248">
        <v>145</v>
      </c>
    </row>
    <row r="249" spans="1:9" x14ac:dyDescent="0.55000000000000004">
      <c r="A249" t="str">
        <f t="shared" si="7"/>
        <v>Canberra2016TOS3CvCSCH_02</v>
      </c>
      <c r="B249" t="s">
        <v>25</v>
      </c>
      <c r="C249" t="s">
        <v>61</v>
      </c>
      <c r="D249">
        <v>3</v>
      </c>
      <c r="E249" t="s">
        <v>19</v>
      </c>
      <c r="F249">
        <v>18</v>
      </c>
      <c r="G249">
        <v>60</v>
      </c>
      <c r="H249">
        <v>91</v>
      </c>
      <c r="I249">
        <v>131</v>
      </c>
    </row>
    <row r="250" spans="1:9" x14ac:dyDescent="0.55000000000000004">
      <c r="A250" t="str">
        <f t="shared" si="7"/>
        <v>Canberra2016TOS3CvHyola_575_CL</v>
      </c>
      <c r="B250" t="s">
        <v>25</v>
      </c>
      <c r="C250" t="s">
        <v>97</v>
      </c>
      <c r="D250">
        <v>3</v>
      </c>
      <c r="E250" t="s">
        <v>19</v>
      </c>
      <c r="F250">
        <v>18</v>
      </c>
      <c r="G250">
        <v>60</v>
      </c>
      <c r="H250">
        <v>88</v>
      </c>
      <c r="I250">
        <v>126</v>
      </c>
    </row>
    <row r="251" spans="1:9" x14ac:dyDescent="0.55000000000000004">
      <c r="A251" t="str">
        <f t="shared" si="7"/>
        <v>Canberra2016TOS3Cv43C80_CL</v>
      </c>
      <c r="B251" t="s">
        <v>25</v>
      </c>
      <c r="C251" t="s">
        <v>95</v>
      </c>
      <c r="D251">
        <v>3</v>
      </c>
      <c r="E251" t="s">
        <v>19</v>
      </c>
      <c r="F251">
        <v>18</v>
      </c>
      <c r="G251">
        <v>60</v>
      </c>
      <c r="H251">
        <v>81</v>
      </c>
      <c r="I251">
        <v>116</v>
      </c>
    </row>
    <row r="252" spans="1:9" x14ac:dyDescent="0.55000000000000004">
      <c r="A252" t="str">
        <f t="shared" si="7"/>
        <v>Canberra2016TOS3CvAV_Garnet</v>
      </c>
      <c r="B252" t="s">
        <v>25</v>
      </c>
      <c r="C252" t="s">
        <v>81</v>
      </c>
      <c r="D252">
        <v>3</v>
      </c>
      <c r="E252" t="s">
        <v>19</v>
      </c>
      <c r="F252">
        <v>18</v>
      </c>
      <c r="G252">
        <v>60</v>
      </c>
      <c r="H252">
        <v>88</v>
      </c>
      <c r="I252">
        <v>123</v>
      </c>
    </row>
    <row r="253" spans="1:9" x14ac:dyDescent="0.55000000000000004">
      <c r="A253" t="str">
        <f t="shared" si="7"/>
        <v>Canberra2016TOS3CvArazzo</v>
      </c>
      <c r="B253" t="s">
        <v>25</v>
      </c>
      <c r="C253" t="s">
        <v>4</v>
      </c>
      <c r="D253">
        <v>3</v>
      </c>
      <c r="E253" t="s">
        <v>19</v>
      </c>
      <c r="F253">
        <v>18</v>
      </c>
      <c r="G253">
        <v>67</v>
      </c>
      <c r="H253">
        <v>102</v>
      </c>
      <c r="I253">
        <v>138</v>
      </c>
    </row>
    <row r="254" spans="1:9" x14ac:dyDescent="0.55000000000000004">
      <c r="A254" t="str">
        <f t="shared" si="7"/>
        <v>Canberra2016TOS3CvCB_Telfer</v>
      </c>
      <c r="B254" t="s">
        <v>25</v>
      </c>
      <c r="C254" t="s">
        <v>78</v>
      </c>
      <c r="D254">
        <v>3</v>
      </c>
      <c r="E254" t="s">
        <v>19</v>
      </c>
      <c r="F254">
        <v>32</v>
      </c>
      <c r="G254">
        <v>67</v>
      </c>
      <c r="H254">
        <v>91</v>
      </c>
      <c r="I254">
        <v>126</v>
      </c>
    </row>
    <row r="255" spans="1:9" x14ac:dyDescent="0.55000000000000004">
      <c r="A255" t="str">
        <f t="shared" si="7"/>
        <v>Canberra2016TOS3CvHyola_559_TT</v>
      </c>
      <c r="B255" t="s">
        <v>25</v>
      </c>
      <c r="C255" t="s">
        <v>76</v>
      </c>
      <c r="D255">
        <v>3</v>
      </c>
      <c r="E255" t="s">
        <v>19</v>
      </c>
      <c r="F255">
        <v>18</v>
      </c>
      <c r="G255">
        <v>60</v>
      </c>
      <c r="H255">
        <v>81</v>
      </c>
      <c r="I255">
        <v>123</v>
      </c>
    </row>
    <row r="256" spans="1:9" x14ac:dyDescent="0.55000000000000004">
      <c r="A256" t="str">
        <f t="shared" si="7"/>
        <v>Canberra2016TOS3CvATR_Gem</v>
      </c>
      <c r="B256" t="s">
        <v>25</v>
      </c>
      <c r="C256" t="s">
        <v>71</v>
      </c>
      <c r="D256">
        <v>3</v>
      </c>
      <c r="E256" t="s">
        <v>19</v>
      </c>
      <c r="F256">
        <v>18</v>
      </c>
      <c r="G256">
        <v>60</v>
      </c>
      <c r="H256">
        <v>88</v>
      </c>
      <c r="I256">
        <v>126</v>
      </c>
    </row>
    <row r="257" spans="1:9" x14ac:dyDescent="0.55000000000000004">
      <c r="A257" t="str">
        <f t="shared" si="7"/>
        <v>Canberra2016TOS3CvHyola_970_CL</v>
      </c>
      <c r="B257" t="s">
        <v>25</v>
      </c>
      <c r="C257" t="s">
        <v>87</v>
      </c>
      <c r="D257">
        <v>3</v>
      </c>
      <c r="E257" t="s">
        <v>19</v>
      </c>
      <c r="F257">
        <v>18</v>
      </c>
      <c r="G257">
        <v>74</v>
      </c>
      <c r="H257">
        <v>111</v>
      </c>
      <c r="I257">
        <v>145</v>
      </c>
    </row>
    <row r="258" spans="1:9" x14ac:dyDescent="0.55000000000000004">
      <c r="A258" t="str">
        <f t="shared" si="7"/>
        <v>Canberra2016TOS3CvArcher</v>
      </c>
      <c r="B258" t="s">
        <v>25</v>
      </c>
      <c r="C258" t="s">
        <v>9</v>
      </c>
      <c r="D258">
        <v>3</v>
      </c>
      <c r="E258" t="s">
        <v>19</v>
      </c>
      <c r="F258">
        <v>18</v>
      </c>
      <c r="G258">
        <v>60</v>
      </c>
      <c r="H258">
        <v>91</v>
      </c>
      <c r="I258">
        <v>126</v>
      </c>
    </row>
    <row r="259" spans="1:9" x14ac:dyDescent="0.55000000000000004">
      <c r="A259" t="str">
        <f t="shared" si="7"/>
        <v>Canberra2016TOS3CvCSCH_01</v>
      </c>
      <c r="B259" t="s">
        <v>25</v>
      </c>
      <c r="C259" t="s">
        <v>67</v>
      </c>
      <c r="D259">
        <v>3</v>
      </c>
      <c r="E259" t="s">
        <v>19</v>
      </c>
      <c r="F259">
        <v>18</v>
      </c>
      <c r="G259">
        <v>67</v>
      </c>
      <c r="H259">
        <v>95</v>
      </c>
      <c r="I259">
        <v>134</v>
      </c>
    </row>
    <row r="260" spans="1:9" x14ac:dyDescent="0.55000000000000004">
      <c r="A260" t="str">
        <f t="shared" si="7"/>
        <v>Canberra2016TOS3CvHyola_635_CL</v>
      </c>
      <c r="B260" t="s">
        <v>25</v>
      </c>
      <c r="C260" t="s">
        <v>74</v>
      </c>
      <c r="D260">
        <v>3</v>
      </c>
      <c r="E260" t="s">
        <v>19</v>
      </c>
      <c r="F260">
        <v>18</v>
      </c>
      <c r="G260">
        <v>60</v>
      </c>
      <c r="H260">
        <v>88</v>
      </c>
      <c r="I260">
        <v>123</v>
      </c>
    </row>
    <row r="261" spans="1:9" x14ac:dyDescent="0.55000000000000004">
      <c r="A261" t="str">
        <f t="shared" si="7"/>
        <v>Canberra2016TOS3CvSensation</v>
      </c>
      <c r="B261" t="s">
        <v>25</v>
      </c>
      <c r="C261" t="s">
        <v>6</v>
      </c>
      <c r="D261">
        <v>3</v>
      </c>
      <c r="E261" t="s">
        <v>19</v>
      </c>
      <c r="F261">
        <v>18</v>
      </c>
      <c r="G261">
        <v>74</v>
      </c>
      <c r="H261">
        <v>111</v>
      </c>
      <c r="I261">
        <v>145</v>
      </c>
    </row>
    <row r="262" spans="1:9" x14ac:dyDescent="0.55000000000000004">
      <c r="A262" t="str">
        <f t="shared" si="7"/>
        <v>Canberra2016TOS3CvHyola_750_TT</v>
      </c>
      <c r="B262" t="s">
        <v>25</v>
      </c>
      <c r="C262" t="s">
        <v>58</v>
      </c>
      <c r="D262">
        <v>3</v>
      </c>
      <c r="E262" t="s">
        <v>19</v>
      </c>
      <c r="F262">
        <v>18</v>
      </c>
      <c r="G262">
        <v>60</v>
      </c>
      <c r="H262">
        <v>88</v>
      </c>
      <c r="I262">
        <v>126</v>
      </c>
    </row>
    <row r="263" spans="1:9" x14ac:dyDescent="0.55000000000000004">
      <c r="A263" t="str">
        <f t="shared" si="7"/>
        <v>Canberra2016TOS3CvATR_Bonito</v>
      </c>
      <c r="B263" t="s">
        <v>25</v>
      </c>
      <c r="C263" t="s">
        <v>7</v>
      </c>
      <c r="D263">
        <v>3</v>
      </c>
      <c r="E263" t="s">
        <v>19</v>
      </c>
      <c r="F263">
        <v>18</v>
      </c>
      <c r="G263">
        <v>60</v>
      </c>
      <c r="H263">
        <v>88</v>
      </c>
      <c r="I263">
        <v>123</v>
      </c>
    </row>
    <row r="264" spans="1:9" x14ac:dyDescent="0.55000000000000004">
      <c r="A264" t="str">
        <f t="shared" si="7"/>
        <v>Canberra2016TOS3Cv44Y89_CL</v>
      </c>
      <c r="B264" t="s">
        <v>25</v>
      </c>
      <c r="C264" t="s">
        <v>65</v>
      </c>
      <c r="D264">
        <v>3</v>
      </c>
      <c r="E264" t="s">
        <v>19</v>
      </c>
      <c r="F264">
        <v>18</v>
      </c>
      <c r="G264">
        <v>60</v>
      </c>
      <c r="H264">
        <v>88</v>
      </c>
      <c r="I264">
        <v>120</v>
      </c>
    </row>
    <row r="265" spans="1:9" x14ac:dyDescent="0.55000000000000004">
      <c r="A265" t="str">
        <f t="shared" si="7"/>
        <v>Canberra2016TOS3CvCBI_306</v>
      </c>
      <c r="B265" t="s">
        <v>25</v>
      </c>
      <c r="C265" t="s">
        <v>63</v>
      </c>
      <c r="D265">
        <v>3</v>
      </c>
      <c r="E265" t="s">
        <v>19</v>
      </c>
      <c r="F265">
        <v>32</v>
      </c>
      <c r="G265">
        <v>67</v>
      </c>
      <c r="H265">
        <v>91</v>
      </c>
      <c r="I265">
        <v>131</v>
      </c>
    </row>
    <row r="266" spans="1:9" x14ac:dyDescent="0.55000000000000004">
      <c r="A266" t="str">
        <f t="shared" si="7"/>
        <v>Canberra2016TOS3CvSF_Edimax</v>
      </c>
      <c r="B266" t="s">
        <v>25</v>
      </c>
      <c r="C266" t="s">
        <v>92</v>
      </c>
      <c r="D266">
        <v>3</v>
      </c>
      <c r="E266" t="s">
        <v>19</v>
      </c>
      <c r="F266">
        <v>18</v>
      </c>
      <c r="G266">
        <v>74</v>
      </c>
      <c r="H266">
        <v>111</v>
      </c>
      <c r="I266">
        <v>145</v>
      </c>
    </row>
    <row r="267" spans="1:9" x14ac:dyDescent="0.55000000000000004">
      <c r="A267" t="str">
        <f t="shared" si="7"/>
        <v>Canberra2016TOS3CvSF_Brazzil</v>
      </c>
      <c r="B267" t="s">
        <v>25</v>
      </c>
      <c r="C267" t="s">
        <v>85</v>
      </c>
      <c r="D267">
        <v>3</v>
      </c>
      <c r="E267" t="s">
        <v>19</v>
      </c>
      <c r="F267">
        <v>18</v>
      </c>
      <c r="G267">
        <v>74</v>
      </c>
      <c r="H267">
        <v>111</v>
      </c>
      <c r="I267">
        <v>145</v>
      </c>
    </row>
    <row r="268" spans="1:9" x14ac:dyDescent="0.55000000000000004">
      <c r="A268" t="str">
        <f t="shared" si="7"/>
        <v>Canberra2016TOS3CvNS_Diamond</v>
      </c>
      <c r="B268" t="s">
        <v>25</v>
      </c>
      <c r="C268" t="s">
        <v>56</v>
      </c>
      <c r="D268">
        <v>3</v>
      </c>
      <c r="E268" t="s">
        <v>19</v>
      </c>
      <c r="F268">
        <v>18</v>
      </c>
      <c r="G268">
        <v>60</v>
      </c>
      <c r="H268">
        <v>74</v>
      </c>
      <c r="I268">
        <v>116</v>
      </c>
    </row>
    <row r="269" spans="1:9" x14ac:dyDescent="0.55000000000000004">
      <c r="A269" t="str">
        <f>"Gatton2016TOS"&amp;D269&amp;"Cv"&amp;C269</f>
        <v>Gatton2016TOS1CvHyola_559_TT</v>
      </c>
      <c r="B269" t="s">
        <v>25</v>
      </c>
      <c r="C269" t="s">
        <v>76</v>
      </c>
      <c r="D269">
        <v>1</v>
      </c>
      <c r="E269" t="s">
        <v>19</v>
      </c>
      <c r="F269">
        <v>8</v>
      </c>
      <c r="G269">
        <v>35</v>
      </c>
      <c r="H269">
        <v>64</v>
      </c>
      <c r="I269">
        <v>84</v>
      </c>
    </row>
    <row r="270" spans="1:9" x14ac:dyDescent="0.55000000000000004">
      <c r="A270" t="str">
        <f t="shared" ref="A270:A316" si="8">"Gatton2016TOS"&amp;D270&amp;"Cv"&amp;C270</f>
        <v>Gatton2016TOS1Cv44Y87_CL</v>
      </c>
      <c r="B270" t="s">
        <v>25</v>
      </c>
      <c r="C270" t="s">
        <v>282</v>
      </c>
      <c r="D270">
        <v>1</v>
      </c>
      <c r="E270" t="s">
        <v>19</v>
      </c>
      <c r="F270">
        <v>8</v>
      </c>
      <c r="G270">
        <v>31</v>
      </c>
      <c r="H270">
        <v>56</v>
      </c>
      <c r="I270">
        <v>79</v>
      </c>
    </row>
    <row r="271" spans="1:9" x14ac:dyDescent="0.55000000000000004">
      <c r="A271" t="str">
        <f t="shared" si="8"/>
        <v>Gatton2016TOS1CvHyola_970_CL</v>
      </c>
      <c r="B271" t="s">
        <v>25</v>
      </c>
      <c r="C271" t="s">
        <v>87</v>
      </c>
      <c r="D271">
        <v>1</v>
      </c>
      <c r="E271" t="s">
        <v>19</v>
      </c>
      <c r="F271">
        <v>8</v>
      </c>
      <c r="G271">
        <v>112</v>
      </c>
      <c r="H271">
        <v>154</v>
      </c>
      <c r="I271">
        <v>108</v>
      </c>
    </row>
    <row r="272" spans="1:9" x14ac:dyDescent="0.55000000000000004">
      <c r="A272" t="str">
        <f t="shared" si="8"/>
        <v>Gatton2016TOS1CvHyola_600_RR</v>
      </c>
      <c r="B272" t="s">
        <v>25</v>
      </c>
      <c r="C272" t="s">
        <v>305</v>
      </c>
      <c r="D272">
        <v>1</v>
      </c>
      <c r="E272" t="s">
        <v>19</v>
      </c>
      <c r="F272">
        <v>8</v>
      </c>
      <c r="G272">
        <v>31</v>
      </c>
      <c r="H272">
        <v>64</v>
      </c>
      <c r="I272">
        <v>87</v>
      </c>
    </row>
    <row r="273" spans="1:9" x14ac:dyDescent="0.55000000000000004">
      <c r="A273" t="str">
        <f t="shared" si="8"/>
        <v>Gatton2016TOS1Cv44Y89_CL</v>
      </c>
      <c r="B273" t="s">
        <v>25</v>
      </c>
      <c r="C273" t="s">
        <v>65</v>
      </c>
      <c r="D273">
        <v>1</v>
      </c>
      <c r="E273" t="s">
        <v>19</v>
      </c>
      <c r="F273">
        <v>8</v>
      </c>
      <c r="G273">
        <v>31</v>
      </c>
      <c r="H273">
        <v>56</v>
      </c>
      <c r="I273">
        <v>64</v>
      </c>
    </row>
    <row r="274" spans="1:9" x14ac:dyDescent="0.55000000000000004">
      <c r="A274" t="str">
        <f t="shared" si="8"/>
        <v>Gatton2016TOS1CvATR_Stingray</v>
      </c>
      <c r="B274" t="s">
        <v>25</v>
      </c>
      <c r="C274" t="s">
        <v>10</v>
      </c>
      <c r="D274">
        <v>1</v>
      </c>
      <c r="E274" t="s">
        <v>19</v>
      </c>
      <c r="F274">
        <v>8</v>
      </c>
      <c r="G274">
        <v>31</v>
      </c>
      <c r="H274">
        <v>49</v>
      </c>
      <c r="I274">
        <v>64</v>
      </c>
    </row>
    <row r="275" spans="1:9" x14ac:dyDescent="0.55000000000000004">
      <c r="A275" t="str">
        <f t="shared" si="8"/>
        <v>Gatton2016TOS1CvArcher</v>
      </c>
      <c r="B275" t="s">
        <v>25</v>
      </c>
      <c r="C275" t="s">
        <v>9</v>
      </c>
      <c r="D275">
        <v>1</v>
      </c>
      <c r="E275" t="s">
        <v>19</v>
      </c>
      <c r="F275">
        <v>8</v>
      </c>
      <c r="G275">
        <v>31</v>
      </c>
      <c r="H275">
        <v>72</v>
      </c>
      <c r="I275">
        <v>95</v>
      </c>
    </row>
    <row r="276" spans="1:9" x14ac:dyDescent="0.55000000000000004">
      <c r="A276" t="str">
        <f t="shared" si="8"/>
        <v>Gatton2016TOS1CvHyola_750_TT</v>
      </c>
      <c r="B276" t="s">
        <v>25</v>
      </c>
      <c r="C276" t="s">
        <v>58</v>
      </c>
      <c r="D276">
        <v>1</v>
      </c>
      <c r="E276" t="s">
        <v>19</v>
      </c>
      <c r="F276">
        <v>8</v>
      </c>
      <c r="G276">
        <v>35</v>
      </c>
      <c r="H276">
        <v>70</v>
      </c>
      <c r="I276">
        <v>95</v>
      </c>
    </row>
    <row r="277" spans="1:9" x14ac:dyDescent="0.55000000000000004">
      <c r="A277" t="str">
        <f t="shared" si="8"/>
        <v>Gatton2016TOS1CvCBI_306</v>
      </c>
      <c r="B277" t="s">
        <v>25</v>
      </c>
      <c r="C277" t="s">
        <v>63</v>
      </c>
      <c r="D277">
        <v>1</v>
      </c>
      <c r="E277" t="s">
        <v>19</v>
      </c>
      <c r="F277">
        <v>8</v>
      </c>
      <c r="G277">
        <v>87</v>
      </c>
      <c r="H277">
        <v>101</v>
      </c>
      <c r="I277">
        <v>105</v>
      </c>
    </row>
    <row r="278" spans="1:9" x14ac:dyDescent="0.55000000000000004">
      <c r="A278" t="str">
        <f t="shared" si="8"/>
        <v>Gatton2016TOS1Cv45Y86_CL</v>
      </c>
      <c r="B278" t="s">
        <v>25</v>
      </c>
      <c r="C278" t="s">
        <v>420</v>
      </c>
      <c r="D278">
        <v>1</v>
      </c>
      <c r="E278" t="s">
        <v>19</v>
      </c>
      <c r="F278">
        <v>8</v>
      </c>
      <c r="G278">
        <v>31</v>
      </c>
      <c r="H278">
        <v>56</v>
      </c>
      <c r="I278">
        <v>91</v>
      </c>
    </row>
    <row r="279" spans="1:9" x14ac:dyDescent="0.55000000000000004">
      <c r="A279" t="str">
        <f t="shared" si="8"/>
        <v>Gatton2016TOS1CvCSCH_01</v>
      </c>
      <c r="B279" t="s">
        <v>25</v>
      </c>
      <c r="C279" t="s">
        <v>67</v>
      </c>
      <c r="D279">
        <v>1</v>
      </c>
      <c r="E279" t="s">
        <v>19</v>
      </c>
      <c r="F279">
        <v>8</v>
      </c>
      <c r="G279">
        <v>42</v>
      </c>
      <c r="H279">
        <v>79</v>
      </c>
      <c r="I279">
        <v>108</v>
      </c>
    </row>
    <row r="280" spans="1:9" x14ac:dyDescent="0.55000000000000004">
      <c r="A280" t="str">
        <f t="shared" si="8"/>
        <v>Gatton2016TOS1CvHyola_635_CL</v>
      </c>
      <c r="B280" t="s">
        <v>25</v>
      </c>
      <c r="C280" t="s">
        <v>74</v>
      </c>
      <c r="D280">
        <v>1</v>
      </c>
      <c r="E280" t="s">
        <v>19</v>
      </c>
      <c r="F280">
        <v>8</v>
      </c>
      <c r="G280">
        <v>35</v>
      </c>
      <c r="H280">
        <v>64</v>
      </c>
      <c r="I280">
        <v>91</v>
      </c>
    </row>
    <row r="281" spans="1:9" x14ac:dyDescent="0.55000000000000004">
      <c r="A281" t="str">
        <f t="shared" si="8"/>
        <v>Gatton2016TOS1CvCSCH_02</v>
      </c>
      <c r="B281" t="s">
        <v>25</v>
      </c>
      <c r="C281" t="s">
        <v>61</v>
      </c>
      <c r="D281">
        <v>1</v>
      </c>
      <c r="E281" t="s">
        <v>19</v>
      </c>
      <c r="F281">
        <v>8</v>
      </c>
      <c r="G281">
        <v>35</v>
      </c>
      <c r="H281">
        <v>72</v>
      </c>
      <c r="I281">
        <v>98</v>
      </c>
    </row>
    <row r="282" spans="1:9" x14ac:dyDescent="0.55000000000000004">
      <c r="A282" t="str">
        <f t="shared" si="8"/>
        <v>Gatton2016TOS1CvATR_Gem</v>
      </c>
      <c r="B282" t="s">
        <v>25</v>
      </c>
      <c r="C282" t="s">
        <v>71</v>
      </c>
      <c r="D282">
        <v>1</v>
      </c>
      <c r="E282" t="s">
        <v>19</v>
      </c>
      <c r="F282">
        <v>8</v>
      </c>
      <c r="G282">
        <v>31</v>
      </c>
      <c r="H282">
        <v>56</v>
      </c>
      <c r="I282">
        <v>79</v>
      </c>
    </row>
    <row r="283" spans="1:9" x14ac:dyDescent="0.55000000000000004">
      <c r="A283" t="str">
        <f t="shared" si="8"/>
        <v>Gatton2016TOS1Cv45Y88_CL</v>
      </c>
      <c r="B283" t="s">
        <v>25</v>
      </c>
      <c r="C283" t="s">
        <v>83</v>
      </c>
      <c r="D283">
        <v>1</v>
      </c>
      <c r="E283" t="s">
        <v>19</v>
      </c>
      <c r="F283">
        <v>8</v>
      </c>
      <c r="G283">
        <v>31</v>
      </c>
      <c r="H283">
        <v>49</v>
      </c>
      <c r="I283">
        <v>70</v>
      </c>
    </row>
    <row r="284" spans="1:9" x14ac:dyDescent="0.55000000000000004">
      <c r="A284" t="str">
        <f t="shared" si="8"/>
        <v>Gatton2016TOS1CvAV_Garnet</v>
      </c>
      <c r="B284" t="s">
        <v>25</v>
      </c>
      <c r="C284" t="s">
        <v>81</v>
      </c>
      <c r="D284">
        <v>1</v>
      </c>
      <c r="E284" t="s">
        <v>19</v>
      </c>
      <c r="F284">
        <v>8</v>
      </c>
      <c r="G284">
        <v>35</v>
      </c>
      <c r="H284">
        <v>72</v>
      </c>
      <c r="I284">
        <v>87</v>
      </c>
    </row>
    <row r="285" spans="1:9" x14ac:dyDescent="0.55000000000000004">
      <c r="A285" t="str">
        <f t="shared" si="8"/>
        <v>Gatton2016TOS1CvSF_Edimax</v>
      </c>
      <c r="B285" t="s">
        <v>25</v>
      </c>
      <c r="C285" t="s">
        <v>92</v>
      </c>
      <c r="D285">
        <v>1</v>
      </c>
      <c r="E285" t="s">
        <v>19</v>
      </c>
      <c r="F285">
        <v>8</v>
      </c>
      <c r="G285">
        <v>42</v>
      </c>
      <c r="H285">
        <v>161</v>
      </c>
      <c r="I285">
        <v>179</v>
      </c>
    </row>
    <row r="286" spans="1:9" x14ac:dyDescent="0.55000000000000004">
      <c r="A286" t="str">
        <f t="shared" si="8"/>
        <v>Gatton2016TOS1CvSF_Brazzil</v>
      </c>
      <c r="B286" t="s">
        <v>25</v>
      </c>
      <c r="C286" t="s">
        <v>85</v>
      </c>
      <c r="D286">
        <v>1</v>
      </c>
      <c r="E286" t="s">
        <v>19</v>
      </c>
      <c r="F286">
        <v>8</v>
      </c>
      <c r="G286">
        <v>115</v>
      </c>
      <c r="H286">
        <v>154</v>
      </c>
      <c r="I286">
        <v>179</v>
      </c>
    </row>
    <row r="287" spans="1:9" x14ac:dyDescent="0.55000000000000004">
      <c r="A287" t="str">
        <f t="shared" si="8"/>
        <v>Gatton2016TOS1CvNS_Diamond</v>
      </c>
      <c r="B287" t="s">
        <v>25</v>
      </c>
      <c r="C287" t="s">
        <v>56</v>
      </c>
      <c r="D287">
        <v>1</v>
      </c>
      <c r="E287" t="s">
        <v>19</v>
      </c>
      <c r="F287">
        <v>8</v>
      </c>
      <c r="G287">
        <v>31</v>
      </c>
      <c r="H287">
        <v>49</v>
      </c>
      <c r="I287">
        <v>64</v>
      </c>
    </row>
    <row r="288" spans="1:9" x14ac:dyDescent="0.55000000000000004">
      <c r="A288" t="str">
        <f t="shared" si="8"/>
        <v>Gatton2016TOS1CvHyola_971_CL</v>
      </c>
      <c r="B288" t="s">
        <v>25</v>
      </c>
      <c r="C288" t="s">
        <v>69</v>
      </c>
      <c r="D288">
        <v>1</v>
      </c>
      <c r="E288" t="s">
        <v>19</v>
      </c>
      <c r="F288">
        <v>8</v>
      </c>
      <c r="G288">
        <v>119</v>
      </c>
      <c r="H288">
        <v>154</v>
      </c>
      <c r="I288">
        <v>112</v>
      </c>
    </row>
    <row r="289" spans="1:9" x14ac:dyDescent="0.55000000000000004">
      <c r="A289" t="str">
        <f t="shared" si="8"/>
        <v>Gatton2016TOS1Cv43C80_CL</v>
      </c>
      <c r="B289" t="s">
        <v>25</v>
      </c>
      <c r="C289" t="s">
        <v>95</v>
      </c>
      <c r="D289">
        <v>1</v>
      </c>
      <c r="E289" t="s">
        <v>19</v>
      </c>
      <c r="F289">
        <v>8</v>
      </c>
      <c r="G289">
        <v>31</v>
      </c>
      <c r="H289">
        <v>56</v>
      </c>
      <c r="I289">
        <v>79</v>
      </c>
    </row>
    <row r="290" spans="1:9" x14ac:dyDescent="0.55000000000000004">
      <c r="A290" t="str">
        <f t="shared" si="8"/>
        <v>Gatton2016TOS1CvOscar</v>
      </c>
      <c r="B290" t="s">
        <v>25</v>
      </c>
      <c r="C290" t="s">
        <v>89</v>
      </c>
      <c r="D290">
        <v>1</v>
      </c>
      <c r="E290" t="s">
        <v>19</v>
      </c>
      <c r="F290">
        <v>8</v>
      </c>
      <c r="G290">
        <v>31</v>
      </c>
      <c r="H290">
        <v>64</v>
      </c>
      <c r="I290">
        <v>87</v>
      </c>
    </row>
    <row r="291" spans="1:9" x14ac:dyDescent="0.55000000000000004">
      <c r="A291" t="str">
        <f t="shared" si="8"/>
        <v>Gatton2016TOS1CvHyola_575_CL</v>
      </c>
      <c r="B291" t="s">
        <v>25</v>
      </c>
      <c r="C291" t="s">
        <v>97</v>
      </c>
      <c r="D291">
        <v>1</v>
      </c>
      <c r="E291" t="s">
        <v>19</v>
      </c>
      <c r="F291">
        <v>8</v>
      </c>
      <c r="G291">
        <v>31</v>
      </c>
      <c r="H291">
        <v>49</v>
      </c>
      <c r="I291">
        <v>64</v>
      </c>
    </row>
    <row r="292" spans="1:9" x14ac:dyDescent="0.55000000000000004">
      <c r="A292" t="str">
        <f t="shared" si="8"/>
        <v>Gatton2016TOS1CvIH30_RR</v>
      </c>
      <c r="B292" t="s">
        <v>25</v>
      </c>
      <c r="C292" t="s">
        <v>317</v>
      </c>
      <c r="D292">
        <v>1</v>
      </c>
      <c r="E292" t="s">
        <v>19</v>
      </c>
      <c r="F292">
        <v>8</v>
      </c>
      <c r="G292">
        <v>31</v>
      </c>
      <c r="H292">
        <v>49</v>
      </c>
      <c r="I292">
        <v>64</v>
      </c>
    </row>
    <row r="293" spans="1:9" x14ac:dyDescent="0.55000000000000004">
      <c r="A293" t="str">
        <f t="shared" si="8"/>
        <v>Gatton2016TOS2CvCBI_306</v>
      </c>
      <c r="B293" t="s">
        <v>25</v>
      </c>
      <c r="C293" t="s">
        <v>63</v>
      </c>
      <c r="D293">
        <v>2</v>
      </c>
      <c r="E293" t="s">
        <v>19</v>
      </c>
      <c r="F293">
        <v>10</v>
      </c>
      <c r="G293">
        <v>43</v>
      </c>
      <c r="H293">
        <v>82</v>
      </c>
      <c r="I293">
        <v>113</v>
      </c>
    </row>
    <row r="294" spans="1:9" x14ac:dyDescent="0.55000000000000004">
      <c r="A294" t="str">
        <f t="shared" si="8"/>
        <v>Gatton2016TOS2CvHyola_575_CL</v>
      </c>
      <c r="B294" t="s">
        <v>25</v>
      </c>
      <c r="C294" t="s">
        <v>97</v>
      </c>
      <c r="D294">
        <v>2</v>
      </c>
      <c r="E294" t="s">
        <v>19</v>
      </c>
      <c r="F294">
        <v>8</v>
      </c>
      <c r="G294">
        <v>29</v>
      </c>
      <c r="H294">
        <v>40</v>
      </c>
      <c r="I294">
        <v>71</v>
      </c>
    </row>
    <row r="295" spans="1:9" x14ac:dyDescent="0.55000000000000004">
      <c r="A295" t="str">
        <f t="shared" si="8"/>
        <v>Gatton2016TOS2CvArcher</v>
      </c>
      <c r="B295" t="s">
        <v>25</v>
      </c>
      <c r="C295" t="s">
        <v>9</v>
      </c>
      <c r="D295">
        <v>2</v>
      </c>
      <c r="E295" t="s">
        <v>19</v>
      </c>
      <c r="F295">
        <v>8</v>
      </c>
      <c r="G295">
        <v>40</v>
      </c>
      <c r="H295">
        <v>68</v>
      </c>
      <c r="I295">
        <v>82</v>
      </c>
    </row>
    <row r="296" spans="1:9" x14ac:dyDescent="0.55000000000000004">
      <c r="A296" t="str">
        <f t="shared" si="8"/>
        <v>Gatton2016TOS2Cv44Y87_CL</v>
      </c>
      <c r="B296" t="s">
        <v>25</v>
      </c>
      <c r="C296" t="s">
        <v>282</v>
      </c>
      <c r="D296">
        <v>2</v>
      </c>
      <c r="E296" t="s">
        <v>19</v>
      </c>
      <c r="F296">
        <v>8</v>
      </c>
      <c r="G296">
        <v>33</v>
      </c>
      <c r="H296">
        <v>56</v>
      </c>
      <c r="I296">
        <v>75</v>
      </c>
    </row>
    <row r="297" spans="1:9" x14ac:dyDescent="0.55000000000000004">
      <c r="A297" t="str">
        <f t="shared" si="8"/>
        <v>Gatton2016TOS2CvSF_Edimax</v>
      </c>
      <c r="B297" t="s">
        <v>25</v>
      </c>
      <c r="C297" t="s">
        <v>92</v>
      </c>
      <c r="D297">
        <v>2</v>
      </c>
      <c r="E297" t="s">
        <v>19</v>
      </c>
      <c r="F297">
        <v>8</v>
      </c>
      <c r="G297">
        <v>103</v>
      </c>
      <c r="H297">
        <v>138</v>
      </c>
      <c r="I297">
        <v>158</v>
      </c>
    </row>
    <row r="298" spans="1:9" x14ac:dyDescent="0.55000000000000004">
      <c r="A298" t="str">
        <f t="shared" si="8"/>
        <v>Gatton2016TOS2CvHyola_635_CL</v>
      </c>
      <c r="B298" t="s">
        <v>25</v>
      </c>
      <c r="C298" t="s">
        <v>74</v>
      </c>
      <c r="D298">
        <v>2</v>
      </c>
      <c r="E298" t="s">
        <v>19</v>
      </c>
      <c r="F298">
        <v>8</v>
      </c>
      <c r="G298">
        <v>33</v>
      </c>
      <c r="H298">
        <v>63</v>
      </c>
      <c r="I298">
        <v>82</v>
      </c>
    </row>
    <row r="299" spans="1:9" x14ac:dyDescent="0.55000000000000004">
      <c r="A299" t="str">
        <f t="shared" si="8"/>
        <v>Gatton2016TOS2CvHyola_970_CL</v>
      </c>
      <c r="B299" t="s">
        <v>25</v>
      </c>
      <c r="C299" t="s">
        <v>87</v>
      </c>
      <c r="D299">
        <v>2</v>
      </c>
      <c r="E299" t="s">
        <v>19</v>
      </c>
      <c r="F299">
        <v>8</v>
      </c>
      <c r="G299">
        <v>96</v>
      </c>
      <c r="H299">
        <v>124</v>
      </c>
      <c r="I299">
        <v>158</v>
      </c>
    </row>
    <row r="300" spans="1:9" x14ac:dyDescent="0.55000000000000004">
      <c r="A300" t="str">
        <f t="shared" si="8"/>
        <v>Gatton2016TOS2Cv44Y89_CL</v>
      </c>
      <c r="B300" t="s">
        <v>25</v>
      </c>
      <c r="C300" t="s">
        <v>65</v>
      </c>
      <c r="D300">
        <v>2</v>
      </c>
      <c r="E300" t="s">
        <v>19</v>
      </c>
      <c r="F300">
        <v>8</v>
      </c>
      <c r="G300">
        <v>33</v>
      </c>
      <c r="H300">
        <v>48</v>
      </c>
      <c r="I300">
        <v>71</v>
      </c>
    </row>
    <row r="301" spans="1:9" x14ac:dyDescent="0.55000000000000004">
      <c r="A301" t="str">
        <f t="shared" si="8"/>
        <v>Gatton2016TOS2CvSF_Brazzil</v>
      </c>
      <c r="B301" t="s">
        <v>25</v>
      </c>
      <c r="C301" t="s">
        <v>85</v>
      </c>
      <c r="D301">
        <v>2</v>
      </c>
      <c r="E301" t="s">
        <v>19</v>
      </c>
      <c r="F301">
        <v>8</v>
      </c>
      <c r="G301">
        <v>99</v>
      </c>
      <c r="H301">
        <v>120</v>
      </c>
      <c r="I301">
        <v>158</v>
      </c>
    </row>
    <row r="302" spans="1:9" x14ac:dyDescent="0.55000000000000004">
      <c r="A302" t="str">
        <f t="shared" si="8"/>
        <v>Gatton2016TOS2Cv43C80_CL</v>
      </c>
      <c r="B302" t="s">
        <v>25</v>
      </c>
      <c r="C302" t="s">
        <v>95</v>
      </c>
      <c r="D302">
        <v>2</v>
      </c>
      <c r="E302" t="s">
        <v>19</v>
      </c>
      <c r="F302">
        <v>8</v>
      </c>
      <c r="G302">
        <v>29</v>
      </c>
      <c r="H302">
        <v>54</v>
      </c>
      <c r="I302">
        <v>71</v>
      </c>
    </row>
    <row r="303" spans="1:9" x14ac:dyDescent="0.55000000000000004">
      <c r="A303" t="str">
        <f t="shared" si="8"/>
        <v>Gatton2016TOS2CvATR_Gem</v>
      </c>
      <c r="B303" t="s">
        <v>25</v>
      </c>
      <c r="C303" t="s">
        <v>71</v>
      </c>
      <c r="D303">
        <v>2</v>
      </c>
      <c r="E303" t="s">
        <v>19</v>
      </c>
      <c r="F303">
        <v>10</v>
      </c>
      <c r="G303">
        <v>33</v>
      </c>
      <c r="H303">
        <v>56</v>
      </c>
      <c r="I303">
        <v>71</v>
      </c>
    </row>
    <row r="304" spans="1:9" x14ac:dyDescent="0.55000000000000004">
      <c r="A304" t="str">
        <f t="shared" si="8"/>
        <v>Gatton2016TOS2Cv45Y86_CL</v>
      </c>
      <c r="B304" t="s">
        <v>25</v>
      </c>
      <c r="C304" t="s">
        <v>420</v>
      </c>
      <c r="D304">
        <v>2</v>
      </c>
      <c r="E304" t="s">
        <v>19</v>
      </c>
      <c r="F304">
        <v>8</v>
      </c>
      <c r="G304">
        <v>29</v>
      </c>
      <c r="H304">
        <v>54</v>
      </c>
      <c r="I304">
        <v>75</v>
      </c>
    </row>
    <row r="305" spans="1:9" x14ac:dyDescent="0.55000000000000004">
      <c r="A305" t="str">
        <f t="shared" si="8"/>
        <v>Gatton2016TOS2CvHyola_600_RR</v>
      </c>
      <c r="B305" t="s">
        <v>25</v>
      </c>
      <c r="C305" t="s">
        <v>305</v>
      </c>
      <c r="D305">
        <v>2</v>
      </c>
      <c r="E305" t="s">
        <v>19</v>
      </c>
      <c r="F305">
        <v>8</v>
      </c>
      <c r="G305">
        <v>29</v>
      </c>
      <c r="H305">
        <v>63</v>
      </c>
      <c r="I305">
        <v>79</v>
      </c>
    </row>
    <row r="306" spans="1:9" x14ac:dyDescent="0.55000000000000004">
      <c r="A306" t="str">
        <f t="shared" si="8"/>
        <v>Gatton2016TOS2CvHyola_971_CL</v>
      </c>
      <c r="B306" t="s">
        <v>25</v>
      </c>
      <c r="C306" t="s">
        <v>69</v>
      </c>
      <c r="D306">
        <v>2</v>
      </c>
      <c r="E306" t="s">
        <v>19</v>
      </c>
      <c r="F306">
        <v>8</v>
      </c>
      <c r="G306">
        <v>103</v>
      </c>
      <c r="H306">
        <v>124</v>
      </c>
      <c r="I306">
        <v>158</v>
      </c>
    </row>
    <row r="307" spans="1:9" x14ac:dyDescent="0.55000000000000004">
      <c r="A307" t="str">
        <f t="shared" si="8"/>
        <v>Gatton2016TOS2CvHyola_750_TT</v>
      </c>
      <c r="B307" t="s">
        <v>25</v>
      </c>
      <c r="C307" t="s">
        <v>58</v>
      </c>
      <c r="D307">
        <v>2</v>
      </c>
      <c r="E307" t="s">
        <v>19</v>
      </c>
      <c r="F307">
        <v>8</v>
      </c>
      <c r="G307">
        <v>40</v>
      </c>
      <c r="H307">
        <v>68</v>
      </c>
      <c r="I307">
        <v>85</v>
      </c>
    </row>
    <row r="308" spans="1:9" x14ac:dyDescent="0.55000000000000004">
      <c r="A308" t="str">
        <f t="shared" si="8"/>
        <v>Gatton2016TOS2CvCSCH_02</v>
      </c>
      <c r="B308" t="s">
        <v>25</v>
      </c>
      <c r="C308" t="s">
        <v>61</v>
      </c>
      <c r="D308">
        <v>2</v>
      </c>
      <c r="E308" t="s">
        <v>19</v>
      </c>
      <c r="F308">
        <v>8</v>
      </c>
      <c r="G308">
        <v>40</v>
      </c>
      <c r="H308">
        <v>68</v>
      </c>
      <c r="I308">
        <v>92</v>
      </c>
    </row>
    <row r="309" spans="1:9" x14ac:dyDescent="0.55000000000000004">
      <c r="A309" t="str">
        <f t="shared" si="8"/>
        <v>Gatton2016TOS2CvAV_Garnet</v>
      </c>
      <c r="B309" t="s">
        <v>25</v>
      </c>
      <c r="C309" t="s">
        <v>81</v>
      </c>
      <c r="D309">
        <v>2</v>
      </c>
      <c r="E309" t="s">
        <v>19</v>
      </c>
      <c r="F309">
        <v>8</v>
      </c>
      <c r="G309">
        <v>33</v>
      </c>
      <c r="H309">
        <v>63</v>
      </c>
      <c r="I309">
        <v>79</v>
      </c>
    </row>
    <row r="310" spans="1:9" x14ac:dyDescent="0.55000000000000004">
      <c r="A310" t="str">
        <f t="shared" si="8"/>
        <v>Gatton2016TOS2CvNS_Diamond</v>
      </c>
      <c r="B310" t="s">
        <v>25</v>
      </c>
      <c r="C310" t="s">
        <v>56</v>
      </c>
      <c r="D310">
        <v>2</v>
      </c>
      <c r="E310" t="s">
        <v>19</v>
      </c>
      <c r="F310">
        <v>8</v>
      </c>
      <c r="G310">
        <v>29</v>
      </c>
      <c r="H310">
        <v>43</v>
      </c>
      <c r="I310">
        <v>71</v>
      </c>
    </row>
    <row r="311" spans="1:9" x14ac:dyDescent="0.55000000000000004">
      <c r="A311" t="str">
        <f t="shared" si="8"/>
        <v>Gatton2016TOS2CvATR_Stingray</v>
      </c>
      <c r="B311" t="s">
        <v>25</v>
      </c>
      <c r="C311" t="s">
        <v>10</v>
      </c>
      <c r="D311">
        <v>2</v>
      </c>
      <c r="E311" t="s">
        <v>19</v>
      </c>
      <c r="F311">
        <v>8</v>
      </c>
      <c r="G311">
        <v>29</v>
      </c>
      <c r="H311">
        <v>48</v>
      </c>
      <c r="I311">
        <v>71</v>
      </c>
    </row>
    <row r="312" spans="1:9" x14ac:dyDescent="0.55000000000000004">
      <c r="A312" t="str">
        <f t="shared" si="8"/>
        <v>Gatton2016TOS2CvHyola_559_TT</v>
      </c>
      <c r="B312" t="s">
        <v>25</v>
      </c>
      <c r="C312" t="s">
        <v>76</v>
      </c>
      <c r="D312">
        <v>2</v>
      </c>
      <c r="E312" t="s">
        <v>19</v>
      </c>
      <c r="F312">
        <v>8</v>
      </c>
      <c r="G312">
        <v>29</v>
      </c>
      <c r="H312">
        <v>56</v>
      </c>
      <c r="I312">
        <v>79</v>
      </c>
    </row>
    <row r="313" spans="1:9" x14ac:dyDescent="0.55000000000000004">
      <c r="A313" t="str">
        <f t="shared" si="8"/>
        <v>Gatton2016TOS2CvIH30_RR</v>
      </c>
      <c r="B313" t="s">
        <v>25</v>
      </c>
      <c r="C313" t="s">
        <v>317</v>
      </c>
      <c r="D313">
        <v>2</v>
      </c>
      <c r="E313" t="s">
        <v>19</v>
      </c>
      <c r="F313">
        <v>8</v>
      </c>
      <c r="G313">
        <v>29</v>
      </c>
      <c r="H313">
        <v>56</v>
      </c>
      <c r="I313">
        <v>71</v>
      </c>
    </row>
    <row r="314" spans="1:9" x14ac:dyDescent="0.55000000000000004">
      <c r="A314" t="str">
        <f t="shared" si="8"/>
        <v>Gatton2016TOS2CvOscar</v>
      </c>
      <c r="B314" t="s">
        <v>25</v>
      </c>
      <c r="C314" t="s">
        <v>89</v>
      </c>
      <c r="D314">
        <v>2</v>
      </c>
      <c r="E314" t="s">
        <v>19</v>
      </c>
      <c r="F314">
        <v>8</v>
      </c>
      <c r="G314">
        <v>29</v>
      </c>
      <c r="H314">
        <v>63</v>
      </c>
      <c r="I314">
        <v>79</v>
      </c>
    </row>
    <row r="315" spans="1:9" x14ac:dyDescent="0.55000000000000004">
      <c r="A315" t="str">
        <f t="shared" si="8"/>
        <v>Gatton2016TOS2Cv45Y88_CL</v>
      </c>
      <c r="B315" t="s">
        <v>25</v>
      </c>
      <c r="C315" t="s">
        <v>83</v>
      </c>
      <c r="D315">
        <v>2</v>
      </c>
      <c r="E315" t="s">
        <v>19</v>
      </c>
      <c r="F315">
        <v>8</v>
      </c>
      <c r="G315">
        <v>29</v>
      </c>
      <c r="H315">
        <v>54</v>
      </c>
      <c r="I315">
        <v>71</v>
      </c>
    </row>
    <row r="316" spans="1:9" x14ac:dyDescent="0.55000000000000004">
      <c r="A316" t="str">
        <f t="shared" si="8"/>
        <v>Gatton2016TOS2CvCSCH_01</v>
      </c>
      <c r="B316" t="s">
        <v>25</v>
      </c>
      <c r="C316" t="s">
        <v>67</v>
      </c>
      <c r="D316">
        <v>2</v>
      </c>
      <c r="E316" t="s">
        <v>19</v>
      </c>
      <c r="F316">
        <v>8</v>
      </c>
      <c r="G316">
        <v>40</v>
      </c>
      <c r="H316">
        <v>63</v>
      </c>
      <c r="I316">
        <v>96</v>
      </c>
    </row>
    <row r="317" spans="1:9" x14ac:dyDescent="0.55000000000000004">
      <c r="A317" t="str">
        <f t="shared" ref="A317:A333" si="9">"Gatton2016TOS"&amp;D317&amp;E317&amp;"Cv"&amp;C317</f>
        <v>Gatton2016TOS3NaturalCvCBI_306</v>
      </c>
      <c r="B317" t="s">
        <v>25</v>
      </c>
      <c r="C317" t="s">
        <v>63</v>
      </c>
      <c r="D317">
        <v>3</v>
      </c>
      <c r="E317" t="s">
        <v>19</v>
      </c>
    </row>
    <row r="318" spans="1:9" x14ac:dyDescent="0.55000000000000004">
      <c r="A318" t="str">
        <f t="shared" si="9"/>
        <v>Gatton2016TOS3NaturalCvHyola_575_CL</v>
      </c>
      <c r="B318" t="s">
        <v>25</v>
      </c>
      <c r="C318" t="s">
        <v>97</v>
      </c>
      <c r="D318">
        <v>3</v>
      </c>
      <c r="E318" t="s">
        <v>19</v>
      </c>
      <c r="F318">
        <v>10</v>
      </c>
      <c r="G318">
        <v>28</v>
      </c>
      <c r="H318">
        <v>49</v>
      </c>
      <c r="I318">
        <v>63</v>
      </c>
    </row>
    <row r="319" spans="1:9" x14ac:dyDescent="0.55000000000000004">
      <c r="A319" t="str">
        <f t="shared" si="9"/>
        <v>Gatton2016TOS3NaturalCvArcher</v>
      </c>
      <c r="B319" t="s">
        <v>25</v>
      </c>
      <c r="C319" t="s">
        <v>9</v>
      </c>
      <c r="D319">
        <v>3</v>
      </c>
      <c r="E319" t="s">
        <v>19</v>
      </c>
      <c r="F319">
        <v>10</v>
      </c>
      <c r="G319">
        <v>31</v>
      </c>
      <c r="H319">
        <v>58</v>
      </c>
      <c r="I319">
        <v>87</v>
      </c>
    </row>
    <row r="320" spans="1:9" x14ac:dyDescent="0.55000000000000004">
      <c r="A320" t="str">
        <f t="shared" si="9"/>
        <v>Gatton2016TOS3NaturalCv44Y87_CL</v>
      </c>
      <c r="B320" t="s">
        <v>25</v>
      </c>
      <c r="C320" t="s">
        <v>282</v>
      </c>
      <c r="D320">
        <v>3</v>
      </c>
      <c r="E320" t="s">
        <v>19</v>
      </c>
      <c r="F320">
        <v>10</v>
      </c>
      <c r="G320">
        <v>28</v>
      </c>
      <c r="H320">
        <v>58</v>
      </c>
      <c r="I320">
        <v>74</v>
      </c>
    </row>
    <row r="321" spans="1:9" x14ac:dyDescent="0.55000000000000004">
      <c r="A321" t="str">
        <f t="shared" si="9"/>
        <v>Gatton2016TOS3NaturalCvSF_Edimax</v>
      </c>
      <c r="B321" t="s">
        <v>25</v>
      </c>
      <c r="C321" t="s">
        <v>92</v>
      </c>
      <c r="D321">
        <v>3</v>
      </c>
      <c r="E321" t="s">
        <v>19</v>
      </c>
      <c r="F321">
        <v>10</v>
      </c>
      <c r="G321">
        <v>98</v>
      </c>
      <c r="H321">
        <v>126</v>
      </c>
      <c r="I321">
        <v>153</v>
      </c>
    </row>
    <row r="322" spans="1:9" x14ac:dyDescent="0.55000000000000004">
      <c r="A322" t="str">
        <f t="shared" si="9"/>
        <v>Gatton2016TOS3NaturalCvHyola_635_CL</v>
      </c>
      <c r="B322" t="s">
        <v>25</v>
      </c>
      <c r="C322" t="s">
        <v>74</v>
      </c>
      <c r="D322">
        <v>3</v>
      </c>
      <c r="E322" t="s">
        <v>19</v>
      </c>
      <c r="F322">
        <v>10</v>
      </c>
      <c r="G322">
        <v>31</v>
      </c>
      <c r="H322">
        <v>58</v>
      </c>
      <c r="I322">
        <v>84</v>
      </c>
    </row>
    <row r="323" spans="1:9" x14ac:dyDescent="0.55000000000000004">
      <c r="A323" t="str">
        <f t="shared" si="9"/>
        <v>Gatton2016TOS3NaturalCvHyola_970_CL</v>
      </c>
      <c r="B323" t="s">
        <v>25</v>
      </c>
      <c r="C323" t="s">
        <v>87</v>
      </c>
      <c r="D323">
        <v>3</v>
      </c>
      <c r="E323" t="s">
        <v>19</v>
      </c>
      <c r="F323">
        <v>10</v>
      </c>
      <c r="G323">
        <v>98</v>
      </c>
      <c r="H323">
        <v>126</v>
      </c>
      <c r="I323">
        <v>158</v>
      </c>
    </row>
    <row r="324" spans="1:9" x14ac:dyDescent="0.55000000000000004">
      <c r="A324" t="str">
        <f t="shared" si="9"/>
        <v>Gatton2016TOS3NaturalCv44Y89_CL</v>
      </c>
      <c r="B324" t="s">
        <v>25</v>
      </c>
      <c r="C324" t="s">
        <v>65</v>
      </c>
      <c r="D324">
        <v>3</v>
      </c>
      <c r="E324" t="s">
        <v>19</v>
      </c>
      <c r="F324">
        <v>10</v>
      </c>
      <c r="G324">
        <v>28</v>
      </c>
      <c r="H324">
        <v>51</v>
      </c>
      <c r="I324">
        <v>66</v>
      </c>
    </row>
    <row r="325" spans="1:9" x14ac:dyDescent="0.55000000000000004">
      <c r="A325" t="str">
        <f t="shared" si="9"/>
        <v>Gatton2016TOS3NaturalCvSF_Brazzil</v>
      </c>
      <c r="B325" t="s">
        <v>25</v>
      </c>
      <c r="C325" t="s">
        <v>85</v>
      </c>
      <c r="D325">
        <v>3</v>
      </c>
      <c r="E325" t="s">
        <v>19</v>
      </c>
      <c r="F325">
        <v>10</v>
      </c>
      <c r="G325">
        <v>98</v>
      </c>
      <c r="H325">
        <v>115</v>
      </c>
      <c r="I325">
        <v>146</v>
      </c>
    </row>
    <row r="326" spans="1:9" x14ac:dyDescent="0.55000000000000004">
      <c r="A326" t="str">
        <f t="shared" si="9"/>
        <v>Gatton2016TOS3NaturalCv43C80_CL</v>
      </c>
      <c r="B326" t="s">
        <v>25</v>
      </c>
      <c r="C326" t="s">
        <v>95</v>
      </c>
      <c r="D326">
        <v>3</v>
      </c>
      <c r="E326" t="s">
        <v>19</v>
      </c>
      <c r="F326">
        <v>10</v>
      </c>
      <c r="G326">
        <v>28</v>
      </c>
      <c r="H326">
        <v>51</v>
      </c>
      <c r="I326">
        <v>70</v>
      </c>
    </row>
    <row r="327" spans="1:9" x14ac:dyDescent="0.55000000000000004">
      <c r="A327" t="str">
        <f t="shared" si="9"/>
        <v>Gatton2016TOS316CvATR_Gem</v>
      </c>
      <c r="B327" t="s">
        <v>25</v>
      </c>
      <c r="C327" t="s">
        <v>71</v>
      </c>
      <c r="D327">
        <v>3</v>
      </c>
      <c r="E327">
        <v>16</v>
      </c>
      <c r="F327">
        <v>10</v>
      </c>
      <c r="G327">
        <v>28</v>
      </c>
      <c r="H327">
        <v>58</v>
      </c>
      <c r="I327">
        <v>66</v>
      </c>
    </row>
    <row r="328" spans="1:9" x14ac:dyDescent="0.55000000000000004">
      <c r="A328" t="str">
        <f t="shared" si="9"/>
        <v>Gatton2016TOS316Cv45Y86_CL</v>
      </c>
      <c r="B328" t="s">
        <v>25</v>
      </c>
      <c r="C328" t="s">
        <v>420</v>
      </c>
      <c r="D328">
        <v>3</v>
      </c>
      <c r="E328">
        <v>16</v>
      </c>
      <c r="F328">
        <v>10</v>
      </c>
      <c r="G328">
        <v>28</v>
      </c>
      <c r="H328">
        <v>49</v>
      </c>
      <c r="I328">
        <v>63</v>
      </c>
    </row>
    <row r="329" spans="1:9" x14ac:dyDescent="0.55000000000000004">
      <c r="A329" t="str">
        <f t="shared" si="9"/>
        <v>Gatton2016TOS316CvHyola_600_RR</v>
      </c>
      <c r="B329" t="s">
        <v>25</v>
      </c>
      <c r="C329" t="s">
        <v>305</v>
      </c>
      <c r="D329">
        <v>3</v>
      </c>
      <c r="E329">
        <v>16</v>
      </c>
      <c r="F329">
        <v>10</v>
      </c>
      <c r="G329">
        <v>31</v>
      </c>
      <c r="H329">
        <v>49</v>
      </c>
      <c r="I329">
        <v>70</v>
      </c>
    </row>
    <row r="330" spans="1:9" x14ac:dyDescent="0.55000000000000004">
      <c r="A330" t="str">
        <f t="shared" si="9"/>
        <v>Gatton2016TOS316Cv43C80_CL</v>
      </c>
      <c r="B330" t="s">
        <v>25</v>
      </c>
      <c r="C330" t="s">
        <v>95</v>
      </c>
      <c r="D330">
        <v>3</v>
      </c>
      <c r="E330">
        <v>16</v>
      </c>
      <c r="F330">
        <v>10</v>
      </c>
      <c r="G330">
        <v>31</v>
      </c>
      <c r="H330">
        <v>49</v>
      </c>
      <c r="I330">
        <v>63</v>
      </c>
    </row>
    <row r="331" spans="1:9" x14ac:dyDescent="0.55000000000000004">
      <c r="A331" t="str">
        <f t="shared" si="9"/>
        <v>Gatton2016TOS316CvHyola_971_CL</v>
      </c>
      <c r="B331" t="s">
        <v>25</v>
      </c>
      <c r="C331" t="s">
        <v>69</v>
      </c>
      <c r="D331">
        <v>3</v>
      </c>
      <c r="E331">
        <v>16</v>
      </c>
      <c r="F331">
        <v>10</v>
      </c>
      <c r="G331">
        <v>98</v>
      </c>
      <c r="H331">
        <v>122</v>
      </c>
      <c r="I331">
        <v>158</v>
      </c>
    </row>
    <row r="332" spans="1:9" x14ac:dyDescent="0.55000000000000004">
      <c r="A332" t="str">
        <f t="shared" si="9"/>
        <v>Gatton2016TOS316Cv44Y89_CL</v>
      </c>
      <c r="B332" t="s">
        <v>25</v>
      </c>
      <c r="C332" t="s">
        <v>65</v>
      </c>
      <c r="D332">
        <v>3</v>
      </c>
      <c r="E332">
        <v>16</v>
      </c>
      <c r="F332">
        <v>10</v>
      </c>
      <c r="G332">
        <v>28</v>
      </c>
      <c r="H332">
        <v>49</v>
      </c>
      <c r="I332">
        <v>58</v>
      </c>
    </row>
    <row r="333" spans="1:9" x14ac:dyDescent="0.55000000000000004">
      <c r="A333" t="str">
        <f t="shared" si="9"/>
        <v>Gatton2016TOS316CvHyola_750_TT</v>
      </c>
      <c r="B333" t="s">
        <v>25</v>
      </c>
      <c r="C333" t="s">
        <v>58</v>
      </c>
      <c r="D333">
        <v>3</v>
      </c>
      <c r="E333">
        <v>16</v>
      </c>
      <c r="F333">
        <v>10</v>
      </c>
      <c r="G333">
        <v>31</v>
      </c>
      <c r="H333">
        <v>58</v>
      </c>
      <c r="I333">
        <v>74</v>
      </c>
    </row>
    <row r="334" spans="1:9" x14ac:dyDescent="0.55000000000000004">
      <c r="A334" t="str">
        <f t="shared" ref="A334:A388" si="10">"Gatton2016TOS"&amp;D334&amp;E334&amp;"Cv"&amp;C334</f>
        <v>Gatton2016TOS316CvCSCH_02</v>
      </c>
      <c r="B334" t="s">
        <v>25</v>
      </c>
      <c r="C334" t="s">
        <v>61</v>
      </c>
      <c r="D334">
        <v>3</v>
      </c>
      <c r="E334">
        <v>16</v>
      </c>
      <c r="F334">
        <v>10</v>
      </c>
      <c r="G334">
        <v>31</v>
      </c>
      <c r="H334">
        <v>49</v>
      </c>
      <c r="I334">
        <v>74</v>
      </c>
    </row>
    <row r="335" spans="1:9" x14ac:dyDescent="0.55000000000000004">
      <c r="A335" t="str">
        <f t="shared" si="10"/>
        <v>Gatton2016TOS316CvSF_Brazzil</v>
      </c>
      <c r="B335" t="s">
        <v>25</v>
      </c>
      <c r="C335" t="s">
        <v>85</v>
      </c>
      <c r="D335">
        <v>3</v>
      </c>
      <c r="E335">
        <v>16</v>
      </c>
      <c r="F335">
        <v>10</v>
      </c>
      <c r="G335">
        <v>98</v>
      </c>
      <c r="H335">
        <v>115</v>
      </c>
      <c r="I335">
        <v>153</v>
      </c>
    </row>
    <row r="336" spans="1:9" x14ac:dyDescent="0.55000000000000004">
      <c r="A336" t="str">
        <f t="shared" si="10"/>
        <v>Gatton2016TOS316CvAV_Garnet</v>
      </c>
      <c r="B336" t="s">
        <v>25</v>
      </c>
      <c r="C336" t="s">
        <v>81</v>
      </c>
      <c r="D336">
        <v>3</v>
      </c>
      <c r="E336">
        <v>16</v>
      </c>
      <c r="F336">
        <v>10</v>
      </c>
      <c r="G336">
        <v>31</v>
      </c>
      <c r="H336">
        <v>51</v>
      </c>
      <c r="I336">
        <v>66</v>
      </c>
    </row>
    <row r="337" spans="1:9" x14ac:dyDescent="0.55000000000000004">
      <c r="A337" t="str">
        <f t="shared" si="10"/>
        <v>Gatton2016TOS316CvNS_Diamond</v>
      </c>
      <c r="B337" t="s">
        <v>25</v>
      </c>
      <c r="C337" t="s">
        <v>56</v>
      </c>
      <c r="D337">
        <v>3</v>
      </c>
      <c r="E337">
        <v>16</v>
      </c>
      <c r="F337">
        <v>10</v>
      </c>
      <c r="G337">
        <v>28</v>
      </c>
      <c r="H337">
        <v>43</v>
      </c>
      <c r="I337">
        <v>58</v>
      </c>
    </row>
    <row r="338" spans="1:9" x14ac:dyDescent="0.55000000000000004">
      <c r="A338" t="str">
        <f t="shared" si="10"/>
        <v>Gatton2016TOS314CvArcher</v>
      </c>
      <c r="B338" t="s">
        <v>25</v>
      </c>
      <c r="C338" t="s">
        <v>9</v>
      </c>
      <c r="D338">
        <v>3</v>
      </c>
      <c r="E338">
        <v>14</v>
      </c>
      <c r="F338">
        <v>10</v>
      </c>
      <c r="G338">
        <v>31</v>
      </c>
      <c r="H338">
        <v>58</v>
      </c>
      <c r="I338">
        <v>77</v>
      </c>
    </row>
    <row r="339" spans="1:9" x14ac:dyDescent="0.55000000000000004">
      <c r="A339" t="str">
        <f t="shared" si="10"/>
        <v>Gatton2016TOS314CvHyola_575_CL</v>
      </c>
      <c r="B339" t="s">
        <v>25</v>
      </c>
      <c r="C339" t="s">
        <v>97</v>
      </c>
      <c r="D339">
        <v>3</v>
      </c>
      <c r="E339">
        <v>14</v>
      </c>
      <c r="F339">
        <v>10</v>
      </c>
      <c r="G339">
        <v>28</v>
      </c>
      <c r="H339">
        <v>49</v>
      </c>
      <c r="I339">
        <v>63</v>
      </c>
    </row>
    <row r="340" spans="1:9" x14ac:dyDescent="0.55000000000000004">
      <c r="A340" t="str">
        <f t="shared" si="10"/>
        <v>Gatton2016TOS314CvATR_Gem</v>
      </c>
      <c r="B340" t="s">
        <v>25</v>
      </c>
      <c r="C340" t="s">
        <v>71</v>
      </c>
      <c r="D340">
        <v>3</v>
      </c>
      <c r="E340">
        <v>14</v>
      </c>
      <c r="F340">
        <v>10</v>
      </c>
      <c r="G340">
        <v>31</v>
      </c>
      <c r="H340">
        <v>58</v>
      </c>
      <c r="I340">
        <v>70</v>
      </c>
    </row>
    <row r="341" spans="1:9" x14ac:dyDescent="0.55000000000000004">
      <c r="A341" t="str">
        <f t="shared" si="10"/>
        <v>Gatton2016TOS314CvATR_Stingray</v>
      </c>
      <c r="B341" t="s">
        <v>25</v>
      </c>
      <c r="C341" t="s">
        <v>10</v>
      </c>
      <c r="D341">
        <v>3</v>
      </c>
      <c r="E341">
        <v>14</v>
      </c>
      <c r="F341">
        <v>10</v>
      </c>
      <c r="G341">
        <v>28</v>
      </c>
      <c r="H341">
        <v>49</v>
      </c>
      <c r="I341">
        <v>63</v>
      </c>
    </row>
    <row r="342" spans="1:9" x14ac:dyDescent="0.55000000000000004">
      <c r="A342" t="str">
        <f t="shared" si="10"/>
        <v>Gatton2016TOS314CvHyola_559_TT</v>
      </c>
      <c r="B342" t="s">
        <v>25</v>
      </c>
      <c r="C342" t="s">
        <v>76</v>
      </c>
      <c r="D342">
        <v>3</v>
      </c>
      <c r="E342">
        <v>14</v>
      </c>
      <c r="F342">
        <v>10</v>
      </c>
      <c r="G342">
        <v>31</v>
      </c>
      <c r="H342">
        <v>58</v>
      </c>
      <c r="I342">
        <v>74</v>
      </c>
    </row>
    <row r="343" spans="1:9" x14ac:dyDescent="0.55000000000000004">
      <c r="A343" t="str">
        <f t="shared" si="10"/>
        <v>Gatton2016TOS314CvHyola_600_RR</v>
      </c>
      <c r="B343" t="s">
        <v>25</v>
      </c>
      <c r="C343" t="s">
        <v>305</v>
      </c>
      <c r="D343">
        <v>3</v>
      </c>
      <c r="E343">
        <v>14</v>
      </c>
      <c r="F343">
        <v>10</v>
      </c>
      <c r="G343">
        <v>31</v>
      </c>
      <c r="H343">
        <v>58</v>
      </c>
      <c r="I343">
        <v>80</v>
      </c>
    </row>
    <row r="344" spans="1:9" x14ac:dyDescent="0.55000000000000004">
      <c r="A344" t="str">
        <f t="shared" si="10"/>
        <v>Gatton2016TOS314CvHyola_970_CL</v>
      </c>
      <c r="B344" t="s">
        <v>25</v>
      </c>
      <c r="C344" t="s">
        <v>87</v>
      </c>
      <c r="D344">
        <v>3</v>
      </c>
      <c r="E344">
        <v>14</v>
      </c>
      <c r="F344">
        <v>10</v>
      </c>
      <c r="G344">
        <v>98</v>
      </c>
      <c r="H344">
        <v>122</v>
      </c>
      <c r="I344">
        <v>153</v>
      </c>
    </row>
    <row r="345" spans="1:9" x14ac:dyDescent="0.55000000000000004">
      <c r="A345" t="str">
        <f t="shared" si="10"/>
        <v>Gatton2016TOS314CvSF_Brazzil</v>
      </c>
      <c r="B345" t="s">
        <v>25</v>
      </c>
      <c r="C345" t="s">
        <v>85</v>
      </c>
      <c r="D345">
        <v>3</v>
      </c>
      <c r="E345">
        <v>14</v>
      </c>
      <c r="F345">
        <v>10</v>
      </c>
      <c r="G345">
        <v>98</v>
      </c>
      <c r="H345">
        <v>115</v>
      </c>
      <c r="I345">
        <v>153</v>
      </c>
    </row>
    <row r="346" spans="1:9" x14ac:dyDescent="0.55000000000000004">
      <c r="A346" t="str">
        <f t="shared" si="10"/>
        <v>Gatton2016TOS314CvHyola_635_CL</v>
      </c>
      <c r="B346" t="s">
        <v>25</v>
      </c>
      <c r="C346" t="s">
        <v>74</v>
      </c>
      <c r="D346">
        <v>3</v>
      </c>
      <c r="E346">
        <v>14</v>
      </c>
      <c r="F346">
        <v>10</v>
      </c>
      <c r="G346">
        <v>31</v>
      </c>
      <c r="H346">
        <v>58</v>
      </c>
      <c r="I346">
        <v>77</v>
      </c>
    </row>
    <row r="347" spans="1:9" x14ac:dyDescent="0.55000000000000004">
      <c r="A347" t="str">
        <f t="shared" si="10"/>
        <v>Gatton2016TOS314Cv43C80_CL</v>
      </c>
      <c r="B347" t="s">
        <v>25</v>
      </c>
      <c r="C347" t="s">
        <v>95</v>
      </c>
      <c r="D347">
        <v>3</v>
      </c>
      <c r="E347">
        <v>14</v>
      </c>
      <c r="F347">
        <v>10</v>
      </c>
      <c r="G347">
        <v>31</v>
      </c>
      <c r="H347">
        <v>49</v>
      </c>
      <c r="I347">
        <v>63</v>
      </c>
    </row>
    <row r="348" spans="1:9" x14ac:dyDescent="0.55000000000000004">
      <c r="A348" t="str">
        <f t="shared" si="10"/>
        <v>Gatton2016TOS314CvNS_Diamond</v>
      </c>
      <c r="B348" t="s">
        <v>25</v>
      </c>
      <c r="C348" t="s">
        <v>56</v>
      </c>
      <c r="D348">
        <v>3</v>
      </c>
      <c r="E348">
        <v>14</v>
      </c>
      <c r="F348">
        <v>10</v>
      </c>
      <c r="G348">
        <v>28</v>
      </c>
      <c r="H348">
        <v>43</v>
      </c>
      <c r="I348">
        <v>58</v>
      </c>
    </row>
    <row r="349" spans="1:9" x14ac:dyDescent="0.55000000000000004">
      <c r="A349" t="str">
        <f t="shared" si="10"/>
        <v>Gatton2016TOS314CvHyola_750_TT</v>
      </c>
      <c r="B349" t="s">
        <v>25</v>
      </c>
      <c r="C349" t="s">
        <v>58</v>
      </c>
      <c r="D349">
        <v>3</v>
      </c>
      <c r="E349">
        <v>14</v>
      </c>
      <c r="F349">
        <v>10</v>
      </c>
      <c r="G349">
        <v>31</v>
      </c>
      <c r="H349">
        <v>58</v>
      </c>
      <c r="I349">
        <v>80</v>
      </c>
    </row>
    <row r="350" spans="1:9" x14ac:dyDescent="0.55000000000000004">
      <c r="A350" t="str">
        <f t="shared" si="10"/>
        <v>Gatton2016TOS314Cv45Y86_CL</v>
      </c>
      <c r="B350" t="s">
        <v>25</v>
      </c>
      <c r="C350" t="s">
        <v>420</v>
      </c>
      <c r="D350">
        <v>3</v>
      </c>
      <c r="E350">
        <v>14</v>
      </c>
      <c r="F350">
        <v>10</v>
      </c>
      <c r="G350">
        <v>28</v>
      </c>
      <c r="H350">
        <v>49</v>
      </c>
      <c r="I350">
        <v>70</v>
      </c>
    </row>
    <row r="351" spans="1:9" x14ac:dyDescent="0.55000000000000004">
      <c r="A351" t="str">
        <f t="shared" si="10"/>
        <v>Gatton2016TOS314CvHyola_971_CL</v>
      </c>
      <c r="B351" t="s">
        <v>25</v>
      </c>
      <c r="C351" t="s">
        <v>69</v>
      </c>
      <c r="D351">
        <v>3</v>
      </c>
      <c r="E351">
        <v>14</v>
      </c>
      <c r="F351">
        <v>10</v>
      </c>
      <c r="G351">
        <v>98</v>
      </c>
      <c r="H351">
        <v>119</v>
      </c>
      <c r="I351">
        <v>101</v>
      </c>
    </row>
    <row r="352" spans="1:9" x14ac:dyDescent="0.55000000000000004">
      <c r="A352" t="str">
        <f t="shared" si="10"/>
        <v>Gatton2016TOS314CvIH30_RR</v>
      </c>
      <c r="B352" t="s">
        <v>25</v>
      </c>
      <c r="C352" t="s">
        <v>317</v>
      </c>
      <c r="D352">
        <v>3</v>
      </c>
      <c r="E352">
        <v>14</v>
      </c>
      <c r="F352">
        <v>10</v>
      </c>
      <c r="G352">
        <v>31</v>
      </c>
      <c r="H352">
        <v>49</v>
      </c>
      <c r="I352">
        <v>63</v>
      </c>
    </row>
    <row r="353" spans="1:9" x14ac:dyDescent="0.55000000000000004">
      <c r="A353" t="str">
        <f t="shared" si="10"/>
        <v>Gatton2016TOS314CvCSCH_02</v>
      </c>
      <c r="B353" t="s">
        <v>25</v>
      </c>
      <c r="C353" t="s">
        <v>61</v>
      </c>
      <c r="D353">
        <v>3</v>
      </c>
      <c r="E353">
        <v>14</v>
      </c>
      <c r="F353">
        <v>10</v>
      </c>
      <c r="G353">
        <v>31</v>
      </c>
      <c r="H353">
        <v>58</v>
      </c>
      <c r="I353">
        <v>84</v>
      </c>
    </row>
    <row r="354" spans="1:9" x14ac:dyDescent="0.55000000000000004">
      <c r="A354" t="str">
        <f t="shared" si="10"/>
        <v>Gatton2016TOS314CvSF_Edimax</v>
      </c>
      <c r="B354" t="s">
        <v>25</v>
      </c>
      <c r="C354" t="s">
        <v>92</v>
      </c>
      <c r="D354">
        <v>3</v>
      </c>
      <c r="E354">
        <v>14</v>
      </c>
      <c r="F354">
        <v>10</v>
      </c>
      <c r="G354">
        <v>98</v>
      </c>
      <c r="H354">
        <v>122</v>
      </c>
      <c r="I354">
        <v>158</v>
      </c>
    </row>
    <row r="355" spans="1:9" x14ac:dyDescent="0.55000000000000004">
      <c r="A355" t="str">
        <f t="shared" si="10"/>
        <v>Gatton2016TOS314CvAV_Garnet</v>
      </c>
      <c r="B355" t="s">
        <v>25</v>
      </c>
      <c r="C355" t="s">
        <v>81</v>
      </c>
      <c r="D355">
        <v>3</v>
      </c>
      <c r="E355">
        <v>14</v>
      </c>
      <c r="F355">
        <v>10</v>
      </c>
      <c r="G355">
        <v>35</v>
      </c>
      <c r="H355">
        <v>58</v>
      </c>
      <c r="I355">
        <v>70</v>
      </c>
    </row>
    <row r="356" spans="1:9" x14ac:dyDescent="0.55000000000000004">
      <c r="A356" t="str">
        <f t="shared" si="10"/>
        <v>Gatton2016TOS316CvOscar</v>
      </c>
      <c r="B356" t="s">
        <v>25</v>
      </c>
      <c r="C356" t="s">
        <v>89</v>
      </c>
      <c r="D356">
        <v>3</v>
      </c>
      <c r="E356">
        <v>16</v>
      </c>
      <c r="F356">
        <v>10</v>
      </c>
      <c r="G356">
        <v>31</v>
      </c>
      <c r="H356">
        <v>51</v>
      </c>
      <c r="I356">
        <v>66</v>
      </c>
    </row>
    <row r="357" spans="1:9" x14ac:dyDescent="0.55000000000000004">
      <c r="A357" t="str">
        <f t="shared" si="10"/>
        <v>Gatton2016TOS316CvCBI_306</v>
      </c>
      <c r="B357" t="s">
        <v>25</v>
      </c>
      <c r="C357" t="s">
        <v>63</v>
      </c>
      <c r="D357">
        <v>3</v>
      </c>
      <c r="E357">
        <v>16</v>
      </c>
      <c r="F357">
        <v>17</v>
      </c>
      <c r="G357">
        <v>58</v>
      </c>
      <c r="H357">
        <v>84</v>
      </c>
      <c r="I357">
        <v>108</v>
      </c>
    </row>
    <row r="358" spans="1:9" x14ac:dyDescent="0.55000000000000004">
      <c r="A358" t="str">
        <f t="shared" si="10"/>
        <v>Gatton2016TOS316Cv45Y88_CL</v>
      </c>
      <c r="B358" t="s">
        <v>25</v>
      </c>
      <c r="C358" t="s">
        <v>83</v>
      </c>
      <c r="D358">
        <v>3</v>
      </c>
      <c r="E358">
        <v>16</v>
      </c>
      <c r="F358">
        <v>10</v>
      </c>
      <c r="G358">
        <v>28</v>
      </c>
      <c r="H358">
        <v>49</v>
      </c>
      <c r="I358">
        <v>70</v>
      </c>
    </row>
    <row r="359" spans="1:9" x14ac:dyDescent="0.55000000000000004">
      <c r="A359" t="str">
        <f t="shared" si="10"/>
        <v>Gatton2016TOS316CvATR_Stingray</v>
      </c>
      <c r="B359" t="s">
        <v>25</v>
      </c>
      <c r="C359" t="s">
        <v>10</v>
      </c>
      <c r="D359">
        <v>3</v>
      </c>
      <c r="E359">
        <v>16</v>
      </c>
      <c r="F359">
        <v>10</v>
      </c>
      <c r="G359">
        <v>28</v>
      </c>
      <c r="H359">
        <v>43</v>
      </c>
      <c r="I359">
        <v>58</v>
      </c>
    </row>
    <row r="360" spans="1:9" x14ac:dyDescent="0.55000000000000004">
      <c r="A360" t="str">
        <f t="shared" si="10"/>
        <v>Gatton2016TOS316CvSF_Edimax</v>
      </c>
      <c r="B360" t="s">
        <v>25</v>
      </c>
      <c r="C360" t="s">
        <v>92</v>
      </c>
      <c r="D360">
        <v>3</v>
      </c>
      <c r="E360">
        <v>16</v>
      </c>
      <c r="F360">
        <v>10</v>
      </c>
      <c r="G360">
        <v>98</v>
      </c>
      <c r="H360">
        <v>126</v>
      </c>
      <c r="I360">
        <v>153</v>
      </c>
    </row>
    <row r="361" spans="1:9" x14ac:dyDescent="0.55000000000000004">
      <c r="A361" t="str">
        <f t="shared" si="10"/>
        <v>Gatton2016TOS316CvIH30_RR</v>
      </c>
      <c r="B361" t="s">
        <v>25</v>
      </c>
      <c r="C361" t="s">
        <v>317</v>
      </c>
      <c r="D361">
        <v>3</v>
      </c>
      <c r="E361">
        <v>16</v>
      </c>
      <c r="F361">
        <v>10</v>
      </c>
      <c r="G361">
        <v>31</v>
      </c>
      <c r="H361">
        <v>43</v>
      </c>
      <c r="I361">
        <v>58</v>
      </c>
    </row>
    <row r="362" spans="1:9" x14ac:dyDescent="0.55000000000000004">
      <c r="A362" t="str">
        <f t="shared" si="10"/>
        <v>Gatton2016TOS316CvHyola_970_CL</v>
      </c>
      <c r="B362" t="s">
        <v>25</v>
      </c>
      <c r="C362" t="s">
        <v>87</v>
      </c>
      <c r="D362">
        <v>3</v>
      </c>
      <c r="E362">
        <v>16</v>
      </c>
      <c r="F362">
        <v>10</v>
      </c>
      <c r="G362">
        <v>94</v>
      </c>
      <c r="H362">
        <v>119</v>
      </c>
      <c r="I362">
        <v>153</v>
      </c>
    </row>
    <row r="363" spans="1:9" x14ac:dyDescent="0.55000000000000004">
      <c r="A363" t="str">
        <f t="shared" si="10"/>
        <v>Gatton2016TOS3NaturalCvIH30_RR</v>
      </c>
      <c r="B363" t="s">
        <v>25</v>
      </c>
      <c r="C363" t="s">
        <v>317</v>
      </c>
      <c r="D363">
        <v>3</v>
      </c>
      <c r="E363" t="s">
        <v>19</v>
      </c>
      <c r="F363">
        <v>10</v>
      </c>
      <c r="G363">
        <v>31</v>
      </c>
      <c r="H363">
        <v>51</v>
      </c>
      <c r="I363">
        <v>70</v>
      </c>
    </row>
    <row r="364" spans="1:9" x14ac:dyDescent="0.55000000000000004">
      <c r="A364" t="str">
        <f t="shared" si="10"/>
        <v>Gatton2016TOS3NaturalCv45Y86_CL</v>
      </c>
      <c r="B364" t="s">
        <v>25</v>
      </c>
      <c r="C364" t="s">
        <v>420</v>
      </c>
      <c r="D364">
        <v>3</v>
      </c>
      <c r="E364" t="s">
        <v>19</v>
      </c>
      <c r="F364">
        <v>10</v>
      </c>
      <c r="G364">
        <v>28</v>
      </c>
      <c r="H364">
        <v>58</v>
      </c>
      <c r="I364">
        <v>74</v>
      </c>
    </row>
    <row r="365" spans="1:9" x14ac:dyDescent="0.55000000000000004">
      <c r="A365" t="str">
        <f t="shared" si="10"/>
        <v>Gatton2016TOS3NaturalCvCSCH_02</v>
      </c>
      <c r="B365" t="s">
        <v>25</v>
      </c>
      <c r="C365" t="s">
        <v>61</v>
      </c>
      <c r="D365">
        <v>3</v>
      </c>
      <c r="E365" t="s">
        <v>19</v>
      </c>
      <c r="F365">
        <v>10</v>
      </c>
      <c r="G365">
        <v>35</v>
      </c>
      <c r="H365">
        <v>58</v>
      </c>
      <c r="I365">
        <v>91</v>
      </c>
    </row>
    <row r="366" spans="1:9" x14ac:dyDescent="0.55000000000000004">
      <c r="A366" t="str">
        <f t="shared" si="10"/>
        <v>Gatton2016TOS3NaturalCvOscar</v>
      </c>
      <c r="B366" t="s">
        <v>25</v>
      </c>
      <c r="C366" t="s">
        <v>89</v>
      </c>
      <c r="D366">
        <v>3</v>
      </c>
      <c r="E366" t="s">
        <v>19</v>
      </c>
      <c r="F366">
        <v>10</v>
      </c>
      <c r="G366">
        <v>31</v>
      </c>
      <c r="H366">
        <v>58</v>
      </c>
      <c r="I366">
        <v>74</v>
      </c>
    </row>
    <row r="367" spans="1:9" x14ac:dyDescent="0.55000000000000004">
      <c r="A367" t="str">
        <f t="shared" si="10"/>
        <v>Gatton2016TOS3NaturalCvCSCH_01</v>
      </c>
      <c r="B367" t="s">
        <v>25</v>
      </c>
      <c r="C367" t="s">
        <v>67</v>
      </c>
      <c r="D367">
        <v>3</v>
      </c>
      <c r="E367" t="s">
        <v>19</v>
      </c>
      <c r="F367">
        <v>10</v>
      </c>
      <c r="G367">
        <v>35</v>
      </c>
      <c r="H367">
        <v>58</v>
      </c>
      <c r="I367">
        <v>101</v>
      </c>
    </row>
    <row r="368" spans="1:9" x14ac:dyDescent="0.55000000000000004">
      <c r="A368" t="str">
        <f t="shared" si="10"/>
        <v>Gatton2016TOS3NaturalCvHyola_971_CL</v>
      </c>
      <c r="B368" t="s">
        <v>25</v>
      </c>
      <c r="C368" t="s">
        <v>69</v>
      </c>
      <c r="D368">
        <v>3</v>
      </c>
      <c r="E368" t="s">
        <v>19</v>
      </c>
      <c r="F368">
        <v>10</v>
      </c>
      <c r="G368">
        <v>98</v>
      </c>
      <c r="H368">
        <v>119</v>
      </c>
    </row>
    <row r="369" spans="1:9" x14ac:dyDescent="0.55000000000000004">
      <c r="A369" t="str">
        <f t="shared" si="10"/>
        <v>Gatton2016TOS3NaturalCvATR_Gem</v>
      </c>
      <c r="B369" t="s">
        <v>25</v>
      </c>
      <c r="C369" t="s">
        <v>71</v>
      </c>
      <c r="D369">
        <v>3</v>
      </c>
      <c r="E369" t="s">
        <v>19</v>
      </c>
      <c r="F369">
        <v>10</v>
      </c>
      <c r="G369">
        <v>31</v>
      </c>
      <c r="H369">
        <v>58</v>
      </c>
      <c r="I369">
        <v>70</v>
      </c>
    </row>
    <row r="370" spans="1:9" x14ac:dyDescent="0.55000000000000004">
      <c r="A370" t="str">
        <f t="shared" si="10"/>
        <v>Gatton2016TOS3NaturalCvAV_Garnet</v>
      </c>
      <c r="B370" t="s">
        <v>25</v>
      </c>
      <c r="C370" t="s">
        <v>81</v>
      </c>
      <c r="D370">
        <v>3</v>
      </c>
      <c r="E370" t="s">
        <v>19</v>
      </c>
      <c r="F370">
        <v>10</v>
      </c>
      <c r="G370">
        <v>43</v>
      </c>
      <c r="H370">
        <v>63</v>
      </c>
      <c r="I370">
        <v>74</v>
      </c>
    </row>
    <row r="371" spans="1:9" x14ac:dyDescent="0.55000000000000004">
      <c r="A371" t="str">
        <f t="shared" si="10"/>
        <v>Gatton2016TOS3NaturalCvNS_Diamond</v>
      </c>
      <c r="B371" t="s">
        <v>25</v>
      </c>
      <c r="C371" t="s">
        <v>56</v>
      </c>
      <c r="D371">
        <v>3</v>
      </c>
      <c r="E371" t="s">
        <v>19</v>
      </c>
      <c r="F371">
        <v>10</v>
      </c>
      <c r="G371">
        <v>28</v>
      </c>
      <c r="H371">
        <v>43</v>
      </c>
      <c r="I371">
        <v>63</v>
      </c>
    </row>
    <row r="372" spans="1:9" x14ac:dyDescent="0.55000000000000004">
      <c r="A372" t="str">
        <f t="shared" si="10"/>
        <v>Gatton2016TOS3NaturalCvHyola_600_RR</v>
      </c>
      <c r="B372" t="s">
        <v>25</v>
      </c>
      <c r="C372" t="s">
        <v>305</v>
      </c>
      <c r="D372">
        <v>3</v>
      </c>
      <c r="E372" t="s">
        <v>19</v>
      </c>
      <c r="F372">
        <v>10</v>
      </c>
      <c r="G372">
        <v>31</v>
      </c>
      <c r="H372">
        <v>51</v>
      </c>
      <c r="I372">
        <v>74</v>
      </c>
    </row>
    <row r="373" spans="1:9" x14ac:dyDescent="0.55000000000000004">
      <c r="A373" t="str">
        <f t="shared" si="10"/>
        <v>Gatton2016TOS3NaturalCvHyola_750_TT</v>
      </c>
      <c r="B373" t="s">
        <v>25</v>
      </c>
      <c r="C373" t="s">
        <v>58</v>
      </c>
      <c r="D373">
        <v>3</v>
      </c>
      <c r="E373" t="s">
        <v>19</v>
      </c>
      <c r="F373">
        <v>10</v>
      </c>
      <c r="G373">
        <v>31</v>
      </c>
      <c r="H373">
        <v>63</v>
      </c>
      <c r="I373">
        <v>87</v>
      </c>
    </row>
    <row r="374" spans="1:9" x14ac:dyDescent="0.55000000000000004">
      <c r="A374" t="str">
        <f t="shared" si="10"/>
        <v>Gatton2016TOS316CvHyola_559_TT</v>
      </c>
      <c r="B374" t="s">
        <v>25</v>
      </c>
      <c r="C374" t="s">
        <v>76</v>
      </c>
      <c r="D374">
        <v>3</v>
      </c>
      <c r="E374">
        <v>16</v>
      </c>
      <c r="F374">
        <v>10</v>
      </c>
      <c r="G374">
        <v>28</v>
      </c>
      <c r="H374">
        <v>49</v>
      </c>
      <c r="I374">
        <v>66</v>
      </c>
    </row>
    <row r="375" spans="1:9" x14ac:dyDescent="0.55000000000000004">
      <c r="A375" t="str">
        <f t="shared" si="10"/>
        <v>Gatton2016TOS316CvHyola_635_CL</v>
      </c>
      <c r="B375" t="s">
        <v>25</v>
      </c>
      <c r="C375" t="s">
        <v>74</v>
      </c>
      <c r="D375">
        <v>3</v>
      </c>
      <c r="E375">
        <v>16</v>
      </c>
      <c r="F375">
        <v>10</v>
      </c>
      <c r="G375">
        <v>31</v>
      </c>
      <c r="H375">
        <v>51</v>
      </c>
      <c r="I375">
        <v>70</v>
      </c>
    </row>
    <row r="376" spans="1:9" x14ac:dyDescent="0.55000000000000004">
      <c r="A376" t="str">
        <f t="shared" si="10"/>
        <v>Gatton2016TOS316CvHyola_575_CL</v>
      </c>
      <c r="B376" t="s">
        <v>25</v>
      </c>
      <c r="C376" t="s">
        <v>97</v>
      </c>
      <c r="D376">
        <v>3</v>
      </c>
      <c r="E376">
        <v>16</v>
      </c>
      <c r="F376">
        <v>10</v>
      </c>
      <c r="G376">
        <v>28</v>
      </c>
      <c r="H376">
        <v>43</v>
      </c>
      <c r="I376">
        <v>58</v>
      </c>
    </row>
    <row r="377" spans="1:9" x14ac:dyDescent="0.55000000000000004">
      <c r="A377" t="str">
        <f t="shared" si="10"/>
        <v>Gatton2016TOS316Cv44Y87_CL</v>
      </c>
      <c r="B377" t="s">
        <v>25</v>
      </c>
      <c r="C377" t="s">
        <v>282</v>
      </c>
      <c r="D377">
        <v>3</v>
      </c>
      <c r="E377">
        <v>16</v>
      </c>
      <c r="F377">
        <v>10</v>
      </c>
      <c r="G377">
        <v>28</v>
      </c>
      <c r="H377">
        <v>49</v>
      </c>
      <c r="I377">
        <v>66</v>
      </c>
    </row>
    <row r="378" spans="1:9" x14ac:dyDescent="0.55000000000000004">
      <c r="A378" t="str">
        <f t="shared" si="10"/>
        <v>Gatton2016TOS316CvArcher</v>
      </c>
      <c r="B378" t="s">
        <v>25</v>
      </c>
      <c r="C378" t="s">
        <v>9</v>
      </c>
      <c r="D378">
        <v>3</v>
      </c>
      <c r="E378">
        <v>16</v>
      </c>
      <c r="F378">
        <v>10</v>
      </c>
      <c r="G378">
        <v>31</v>
      </c>
      <c r="H378">
        <v>58</v>
      </c>
      <c r="I378">
        <v>74</v>
      </c>
    </row>
    <row r="379" spans="1:9" x14ac:dyDescent="0.55000000000000004">
      <c r="A379" t="str">
        <f t="shared" si="10"/>
        <v>Gatton2016TOS316CvCSCH_01</v>
      </c>
      <c r="B379" t="s">
        <v>25</v>
      </c>
      <c r="C379" t="s">
        <v>67</v>
      </c>
      <c r="D379">
        <v>3</v>
      </c>
      <c r="E379">
        <v>16</v>
      </c>
      <c r="F379">
        <v>10</v>
      </c>
      <c r="G379">
        <v>31</v>
      </c>
      <c r="H379">
        <v>63</v>
      </c>
      <c r="I379">
        <v>80</v>
      </c>
    </row>
    <row r="380" spans="1:9" x14ac:dyDescent="0.55000000000000004">
      <c r="A380" t="str">
        <f t="shared" si="10"/>
        <v>Gatton2016TOS314CvOscar</v>
      </c>
      <c r="B380" t="s">
        <v>25</v>
      </c>
      <c r="C380" t="s">
        <v>89</v>
      </c>
      <c r="D380">
        <v>3</v>
      </c>
      <c r="E380">
        <v>14</v>
      </c>
      <c r="F380">
        <v>10</v>
      </c>
      <c r="G380">
        <v>31</v>
      </c>
      <c r="H380">
        <v>58</v>
      </c>
      <c r="I380">
        <v>70</v>
      </c>
    </row>
    <row r="381" spans="1:9" x14ac:dyDescent="0.55000000000000004">
      <c r="A381" t="str">
        <f t="shared" si="10"/>
        <v>Gatton2016TOS314CvCSCH_01</v>
      </c>
      <c r="B381" t="s">
        <v>25</v>
      </c>
      <c r="C381" t="s">
        <v>67</v>
      </c>
      <c r="D381">
        <v>3</v>
      </c>
      <c r="E381">
        <v>14</v>
      </c>
      <c r="F381">
        <v>10</v>
      </c>
      <c r="G381">
        <v>49</v>
      </c>
      <c r="H381">
        <v>63</v>
      </c>
      <c r="I381">
        <v>91</v>
      </c>
    </row>
    <row r="382" spans="1:9" x14ac:dyDescent="0.55000000000000004">
      <c r="A382" t="str">
        <f t="shared" si="10"/>
        <v>Gatton2016TOS314CvCBI_306</v>
      </c>
      <c r="B382" t="s">
        <v>25</v>
      </c>
      <c r="C382" t="s">
        <v>63</v>
      </c>
      <c r="D382">
        <v>3</v>
      </c>
      <c r="E382">
        <v>14</v>
      </c>
      <c r="F382">
        <v>17</v>
      </c>
      <c r="G382">
        <v>58</v>
      </c>
      <c r="H382">
        <v>87</v>
      </c>
      <c r="I382">
        <v>108</v>
      </c>
    </row>
    <row r="383" spans="1:9" x14ac:dyDescent="0.55000000000000004">
      <c r="A383" t="str">
        <f t="shared" si="10"/>
        <v>Gatton2016TOS314Cv45Y88_CL</v>
      </c>
      <c r="B383" t="s">
        <v>25</v>
      </c>
      <c r="C383" t="s">
        <v>83</v>
      </c>
      <c r="D383">
        <v>3</v>
      </c>
      <c r="E383">
        <v>14</v>
      </c>
      <c r="F383">
        <v>10</v>
      </c>
      <c r="G383">
        <v>31</v>
      </c>
      <c r="H383">
        <v>58</v>
      </c>
      <c r="I383">
        <v>70</v>
      </c>
    </row>
    <row r="384" spans="1:9" x14ac:dyDescent="0.55000000000000004">
      <c r="A384" t="str">
        <f t="shared" si="10"/>
        <v>Gatton2016TOS314Cv44Y87_CL</v>
      </c>
      <c r="B384" t="s">
        <v>25</v>
      </c>
      <c r="C384" t="s">
        <v>282</v>
      </c>
      <c r="D384">
        <v>3</v>
      </c>
      <c r="E384">
        <v>14</v>
      </c>
      <c r="F384">
        <v>10</v>
      </c>
      <c r="G384">
        <v>28</v>
      </c>
      <c r="H384">
        <v>51</v>
      </c>
      <c r="I384">
        <v>70</v>
      </c>
    </row>
    <row r="385" spans="1:9" x14ac:dyDescent="0.55000000000000004">
      <c r="A385" t="str">
        <f t="shared" si="10"/>
        <v>Gatton2016TOS314Cv44Y89_CL</v>
      </c>
      <c r="B385" t="s">
        <v>25</v>
      </c>
      <c r="C385" t="s">
        <v>65</v>
      </c>
      <c r="D385">
        <v>3</v>
      </c>
      <c r="E385">
        <v>14</v>
      </c>
      <c r="F385">
        <v>10</v>
      </c>
      <c r="G385">
        <v>31</v>
      </c>
      <c r="H385">
        <v>49</v>
      </c>
      <c r="I385">
        <v>63</v>
      </c>
    </row>
    <row r="386" spans="1:9" x14ac:dyDescent="0.55000000000000004">
      <c r="A386" t="str">
        <f t="shared" si="10"/>
        <v>Gatton2016TOS3NaturalCv45Y88_CL</v>
      </c>
      <c r="B386" t="s">
        <v>25</v>
      </c>
      <c r="C386" t="s">
        <v>83</v>
      </c>
      <c r="D386">
        <v>3</v>
      </c>
      <c r="E386" t="s">
        <v>19</v>
      </c>
      <c r="F386">
        <v>10</v>
      </c>
      <c r="G386">
        <v>28</v>
      </c>
      <c r="H386">
        <v>58</v>
      </c>
      <c r="I386">
        <v>70</v>
      </c>
    </row>
    <row r="387" spans="1:9" x14ac:dyDescent="0.55000000000000004">
      <c r="A387" t="str">
        <f t="shared" si="10"/>
        <v>Gatton2016TOS3NaturalCvHyola_559_TT</v>
      </c>
      <c r="B387" t="s">
        <v>25</v>
      </c>
      <c r="C387" t="s">
        <v>76</v>
      </c>
      <c r="D387">
        <v>3</v>
      </c>
      <c r="E387" t="s">
        <v>19</v>
      </c>
      <c r="F387">
        <v>10</v>
      </c>
      <c r="G387">
        <v>31</v>
      </c>
      <c r="H387">
        <v>58</v>
      </c>
      <c r="I387">
        <v>77</v>
      </c>
    </row>
    <row r="388" spans="1:9" x14ac:dyDescent="0.55000000000000004">
      <c r="A388" t="str">
        <f t="shared" si="10"/>
        <v>Gatton2016TOS3NaturalCvATR_Stingray</v>
      </c>
      <c r="B388" t="s">
        <v>25</v>
      </c>
      <c r="C388" t="s">
        <v>10</v>
      </c>
      <c r="D388">
        <v>3</v>
      </c>
      <c r="E388" t="s">
        <v>19</v>
      </c>
      <c r="F388">
        <v>10</v>
      </c>
      <c r="G388">
        <v>31</v>
      </c>
      <c r="H388">
        <v>49</v>
      </c>
      <c r="I388">
        <v>63</v>
      </c>
    </row>
    <row r="389" spans="1:9" x14ac:dyDescent="0.55000000000000004">
      <c r="A389" t="str">
        <f t="shared" ref="A389:A412" si="11">"Gatton2016TOS"&amp;D389&amp;"Cv"&amp;C389</f>
        <v>Gatton2016TOS4CvHyola_971_CL</v>
      </c>
      <c r="B389" t="s">
        <v>25</v>
      </c>
      <c r="C389" t="s">
        <v>69</v>
      </c>
      <c r="D389">
        <v>4</v>
      </c>
      <c r="E389" t="s">
        <v>19</v>
      </c>
      <c r="F389">
        <v>11</v>
      </c>
      <c r="G389">
        <v>88</v>
      </c>
      <c r="H389">
        <v>112</v>
      </c>
    </row>
    <row r="390" spans="1:9" x14ac:dyDescent="0.55000000000000004">
      <c r="A390" t="str">
        <f t="shared" si="11"/>
        <v>Gatton2016TOS4Cv45Y86_CL</v>
      </c>
      <c r="B390" t="s">
        <v>25</v>
      </c>
      <c r="C390" t="s">
        <v>420</v>
      </c>
      <c r="D390">
        <v>4</v>
      </c>
      <c r="E390" t="s">
        <v>19</v>
      </c>
      <c r="F390">
        <v>11</v>
      </c>
      <c r="G390">
        <v>39</v>
      </c>
      <c r="H390">
        <v>60</v>
      </c>
      <c r="I390">
        <v>77</v>
      </c>
    </row>
    <row r="391" spans="1:9" x14ac:dyDescent="0.55000000000000004">
      <c r="A391" t="str">
        <f t="shared" si="11"/>
        <v>Gatton2016TOS4Cv44Y87_CL</v>
      </c>
      <c r="B391" t="s">
        <v>25</v>
      </c>
      <c r="C391" t="s">
        <v>282</v>
      </c>
      <c r="D391">
        <v>4</v>
      </c>
      <c r="E391" t="s">
        <v>19</v>
      </c>
      <c r="F391">
        <v>11</v>
      </c>
      <c r="G391">
        <v>39</v>
      </c>
      <c r="H391">
        <v>64</v>
      </c>
      <c r="I391">
        <v>81</v>
      </c>
    </row>
    <row r="392" spans="1:9" x14ac:dyDescent="0.55000000000000004">
      <c r="A392" t="str">
        <f t="shared" si="11"/>
        <v>Gatton2016TOS4CvATR_Gem</v>
      </c>
      <c r="B392" t="s">
        <v>25</v>
      </c>
      <c r="C392" t="s">
        <v>71</v>
      </c>
      <c r="D392">
        <v>4</v>
      </c>
      <c r="E392" t="s">
        <v>19</v>
      </c>
      <c r="F392">
        <v>11</v>
      </c>
      <c r="G392">
        <v>39</v>
      </c>
      <c r="H392">
        <v>64</v>
      </c>
      <c r="I392">
        <v>74</v>
      </c>
    </row>
    <row r="393" spans="1:9" x14ac:dyDescent="0.55000000000000004">
      <c r="A393" t="str">
        <f t="shared" si="11"/>
        <v>Gatton2016TOS4CvATR_Stingray</v>
      </c>
      <c r="B393" t="s">
        <v>25</v>
      </c>
      <c r="C393" t="s">
        <v>10</v>
      </c>
      <c r="D393">
        <v>4</v>
      </c>
      <c r="E393" t="s">
        <v>19</v>
      </c>
      <c r="F393">
        <v>11</v>
      </c>
      <c r="G393">
        <v>39</v>
      </c>
      <c r="H393">
        <v>53</v>
      </c>
      <c r="I393">
        <v>64</v>
      </c>
    </row>
    <row r="394" spans="1:9" x14ac:dyDescent="0.55000000000000004">
      <c r="A394" t="str">
        <f t="shared" si="11"/>
        <v>Gatton2016TOS4CvCBI_306</v>
      </c>
      <c r="B394" t="s">
        <v>25</v>
      </c>
      <c r="C394" t="s">
        <v>63</v>
      </c>
      <c r="D394">
        <v>4</v>
      </c>
      <c r="E394" t="s">
        <v>19</v>
      </c>
      <c r="F394">
        <v>7</v>
      </c>
      <c r="G394">
        <v>60</v>
      </c>
      <c r="H394">
        <v>88</v>
      </c>
      <c r="I394">
        <v>98</v>
      </c>
    </row>
    <row r="395" spans="1:9" x14ac:dyDescent="0.55000000000000004">
      <c r="A395" t="str">
        <f t="shared" si="11"/>
        <v>Gatton2016TOS4Cv44Y89_CL</v>
      </c>
      <c r="B395" t="s">
        <v>25</v>
      </c>
      <c r="C395" t="s">
        <v>65</v>
      </c>
      <c r="D395">
        <v>4</v>
      </c>
      <c r="E395" t="s">
        <v>19</v>
      </c>
      <c r="F395">
        <v>11</v>
      </c>
      <c r="G395">
        <v>39</v>
      </c>
      <c r="H395">
        <v>56</v>
      </c>
      <c r="I395">
        <v>70</v>
      </c>
    </row>
    <row r="396" spans="1:9" x14ac:dyDescent="0.55000000000000004">
      <c r="A396" t="str">
        <f t="shared" si="11"/>
        <v>Gatton2016TOS4CvNS_Diamond</v>
      </c>
      <c r="B396" t="s">
        <v>25</v>
      </c>
      <c r="C396" t="s">
        <v>56</v>
      </c>
      <c r="D396">
        <v>4</v>
      </c>
      <c r="E396" t="s">
        <v>19</v>
      </c>
      <c r="F396">
        <v>11</v>
      </c>
      <c r="G396">
        <v>33</v>
      </c>
      <c r="H396">
        <v>48</v>
      </c>
      <c r="I396">
        <v>64</v>
      </c>
    </row>
    <row r="397" spans="1:9" x14ac:dyDescent="0.55000000000000004">
      <c r="A397" t="str">
        <f t="shared" si="11"/>
        <v>Gatton2016TOS4Cv43C80_CL</v>
      </c>
      <c r="B397" t="s">
        <v>25</v>
      </c>
      <c r="C397" t="s">
        <v>95</v>
      </c>
      <c r="D397">
        <v>4</v>
      </c>
      <c r="E397" t="s">
        <v>19</v>
      </c>
      <c r="F397">
        <v>11</v>
      </c>
      <c r="G397">
        <v>39</v>
      </c>
      <c r="H397">
        <v>53</v>
      </c>
      <c r="I397">
        <v>70</v>
      </c>
    </row>
    <row r="398" spans="1:9" x14ac:dyDescent="0.55000000000000004">
      <c r="A398" t="str">
        <f t="shared" si="11"/>
        <v>Gatton2016TOS4CvIH30_RR</v>
      </c>
      <c r="B398" t="s">
        <v>25</v>
      </c>
      <c r="C398" t="s">
        <v>317</v>
      </c>
      <c r="D398">
        <v>4</v>
      </c>
      <c r="E398" t="s">
        <v>19</v>
      </c>
      <c r="F398">
        <v>11</v>
      </c>
      <c r="G398">
        <v>39</v>
      </c>
      <c r="H398">
        <v>53</v>
      </c>
      <c r="I398">
        <v>70</v>
      </c>
    </row>
    <row r="399" spans="1:9" x14ac:dyDescent="0.55000000000000004">
      <c r="A399" t="str">
        <f t="shared" si="11"/>
        <v>Gatton2016TOS4CvCSCH_01</v>
      </c>
      <c r="B399" t="s">
        <v>25</v>
      </c>
      <c r="C399" t="s">
        <v>67</v>
      </c>
      <c r="D399">
        <v>4</v>
      </c>
      <c r="E399" t="s">
        <v>19</v>
      </c>
      <c r="F399">
        <v>11</v>
      </c>
      <c r="G399">
        <v>48</v>
      </c>
      <c r="H399">
        <v>64</v>
      </c>
      <c r="I399">
        <v>98</v>
      </c>
    </row>
    <row r="400" spans="1:9" x14ac:dyDescent="0.55000000000000004">
      <c r="A400" t="str">
        <f t="shared" si="11"/>
        <v>Gatton2016TOS4CvHyola_575_CL</v>
      </c>
      <c r="B400" t="s">
        <v>25</v>
      </c>
      <c r="C400" t="s">
        <v>97</v>
      </c>
      <c r="D400">
        <v>4</v>
      </c>
      <c r="E400" t="s">
        <v>19</v>
      </c>
      <c r="F400">
        <v>11</v>
      </c>
      <c r="G400">
        <v>39</v>
      </c>
      <c r="H400">
        <v>53</v>
      </c>
      <c r="I400">
        <v>70</v>
      </c>
    </row>
    <row r="401" spans="1:9" x14ac:dyDescent="0.55000000000000004">
      <c r="A401" t="str">
        <f t="shared" si="11"/>
        <v>Gatton2016TOS4CvHyola_600_RR</v>
      </c>
      <c r="B401" t="s">
        <v>25</v>
      </c>
      <c r="C401" t="s">
        <v>305</v>
      </c>
      <c r="D401">
        <v>4</v>
      </c>
      <c r="E401" t="s">
        <v>19</v>
      </c>
      <c r="F401">
        <v>11</v>
      </c>
      <c r="G401">
        <v>39</v>
      </c>
      <c r="H401">
        <v>60</v>
      </c>
      <c r="I401">
        <v>77</v>
      </c>
    </row>
    <row r="402" spans="1:9" x14ac:dyDescent="0.55000000000000004">
      <c r="A402" t="str">
        <f t="shared" si="11"/>
        <v>Gatton2016TOS4Cv45Y88_CL</v>
      </c>
      <c r="B402" t="s">
        <v>25</v>
      </c>
      <c r="C402" t="s">
        <v>83</v>
      </c>
      <c r="D402">
        <v>4</v>
      </c>
      <c r="E402" t="s">
        <v>19</v>
      </c>
      <c r="F402">
        <v>11</v>
      </c>
      <c r="G402">
        <v>39</v>
      </c>
      <c r="H402">
        <v>60</v>
      </c>
      <c r="I402">
        <v>74</v>
      </c>
    </row>
    <row r="403" spans="1:9" x14ac:dyDescent="0.55000000000000004">
      <c r="A403" t="str">
        <f t="shared" si="11"/>
        <v>Gatton2016TOS4CvHyola_750_TT</v>
      </c>
      <c r="B403" t="s">
        <v>25</v>
      </c>
      <c r="C403" t="s">
        <v>58</v>
      </c>
      <c r="D403">
        <v>4</v>
      </c>
      <c r="E403" t="s">
        <v>19</v>
      </c>
      <c r="F403">
        <v>11</v>
      </c>
      <c r="G403">
        <v>39</v>
      </c>
      <c r="H403">
        <v>64</v>
      </c>
      <c r="I403">
        <v>88</v>
      </c>
    </row>
    <row r="404" spans="1:9" x14ac:dyDescent="0.55000000000000004">
      <c r="A404" t="str">
        <f t="shared" si="11"/>
        <v>Gatton2016TOS4CvSF_Brazzil</v>
      </c>
      <c r="B404" t="s">
        <v>25</v>
      </c>
      <c r="C404" t="s">
        <v>85</v>
      </c>
      <c r="D404">
        <v>4</v>
      </c>
      <c r="E404" t="s">
        <v>19</v>
      </c>
      <c r="F404">
        <v>11</v>
      </c>
      <c r="G404">
        <v>88</v>
      </c>
      <c r="H404">
        <v>109</v>
      </c>
      <c r="I404">
        <v>136</v>
      </c>
    </row>
    <row r="405" spans="1:9" x14ac:dyDescent="0.55000000000000004">
      <c r="A405" t="str">
        <f t="shared" si="11"/>
        <v>Gatton2016TOS4CvHyola_635_CL</v>
      </c>
      <c r="B405" t="s">
        <v>25</v>
      </c>
      <c r="C405" t="s">
        <v>74</v>
      </c>
      <c r="D405">
        <v>4</v>
      </c>
      <c r="E405" t="s">
        <v>19</v>
      </c>
      <c r="F405">
        <v>11</v>
      </c>
      <c r="G405">
        <v>39</v>
      </c>
      <c r="H405">
        <v>60</v>
      </c>
      <c r="I405">
        <v>88</v>
      </c>
    </row>
    <row r="406" spans="1:9" x14ac:dyDescent="0.55000000000000004">
      <c r="A406" t="str">
        <f t="shared" si="11"/>
        <v>Gatton2016TOS4CvHyola_970_CL</v>
      </c>
      <c r="B406" t="s">
        <v>25</v>
      </c>
      <c r="C406" t="s">
        <v>87</v>
      </c>
      <c r="D406">
        <v>4</v>
      </c>
      <c r="E406" t="s">
        <v>19</v>
      </c>
      <c r="F406">
        <v>11</v>
      </c>
      <c r="G406">
        <v>81</v>
      </c>
      <c r="H406">
        <v>112</v>
      </c>
    </row>
    <row r="407" spans="1:9" x14ac:dyDescent="0.55000000000000004">
      <c r="A407" t="str">
        <f t="shared" si="11"/>
        <v>Gatton2016TOS4CvAV_Garnet</v>
      </c>
      <c r="B407" t="s">
        <v>25</v>
      </c>
      <c r="C407" t="s">
        <v>81</v>
      </c>
      <c r="D407">
        <v>4</v>
      </c>
      <c r="E407" t="s">
        <v>19</v>
      </c>
      <c r="F407">
        <v>11</v>
      </c>
      <c r="G407">
        <v>39</v>
      </c>
      <c r="H407">
        <v>60</v>
      </c>
      <c r="I407">
        <v>74</v>
      </c>
    </row>
    <row r="408" spans="1:9" x14ac:dyDescent="0.55000000000000004">
      <c r="A408" t="str">
        <f t="shared" si="11"/>
        <v>Gatton2016TOS4CvHyola_559_TT</v>
      </c>
      <c r="B408" t="s">
        <v>25</v>
      </c>
      <c r="C408" t="s">
        <v>76</v>
      </c>
      <c r="D408">
        <v>4</v>
      </c>
      <c r="E408" t="s">
        <v>19</v>
      </c>
      <c r="F408">
        <v>11</v>
      </c>
      <c r="G408">
        <v>39</v>
      </c>
      <c r="H408">
        <v>60</v>
      </c>
      <c r="I408">
        <v>77</v>
      </c>
    </row>
    <row r="409" spans="1:9" x14ac:dyDescent="0.55000000000000004">
      <c r="A409" t="str">
        <f t="shared" si="11"/>
        <v>Gatton2016TOS4CvArcher</v>
      </c>
      <c r="B409" t="s">
        <v>25</v>
      </c>
      <c r="C409" t="s">
        <v>9</v>
      </c>
      <c r="D409">
        <v>4</v>
      </c>
      <c r="E409" t="s">
        <v>19</v>
      </c>
      <c r="F409">
        <v>7</v>
      </c>
      <c r="G409">
        <v>39</v>
      </c>
      <c r="H409">
        <v>64</v>
      </c>
      <c r="I409">
        <v>88</v>
      </c>
    </row>
    <row r="410" spans="1:9" x14ac:dyDescent="0.55000000000000004">
      <c r="A410" t="str">
        <f t="shared" si="11"/>
        <v>Gatton2016TOS4CvSF_Edimax</v>
      </c>
      <c r="B410" t="s">
        <v>25</v>
      </c>
      <c r="C410" t="s">
        <v>92</v>
      </c>
      <c r="D410">
        <v>4</v>
      </c>
      <c r="E410" t="s">
        <v>19</v>
      </c>
      <c r="F410">
        <v>11</v>
      </c>
      <c r="G410">
        <v>88</v>
      </c>
      <c r="H410">
        <v>116</v>
      </c>
    </row>
    <row r="411" spans="1:9" x14ac:dyDescent="0.55000000000000004">
      <c r="A411" t="str">
        <f t="shared" si="11"/>
        <v>Gatton2016TOS4CvOscar</v>
      </c>
      <c r="B411" t="s">
        <v>25</v>
      </c>
      <c r="C411" t="s">
        <v>89</v>
      </c>
      <c r="D411">
        <v>4</v>
      </c>
      <c r="E411" t="s">
        <v>19</v>
      </c>
      <c r="F411">
        <v>11</v>
      </c>
      <c r="G411">
        <v>39</v>
      </c>
      <c r="H411">
        <v>64</v>
      </c>
      <c r="I411">
        <v>77</v>
      </c>
    </row>
    <row r="412" spans="1:9" x14ac:dyDescent="0.55000000000000004">
      <c r="A412" t="str">
        <f t="shared" si="11"/>
        <v>Gatton2016TOS4CvCSCH_02</v>
      </c>
      <c r="B412" t="s">
        <v>25</v>
      </c>
      <c r="C412" t="s">
        <v>61</v>
      </c>
      <c r="D412">
        <v>4</v>
      </c>
      <c r="E412" t="s">
        <v>19</v>
      </c>
      <c r="F412">
        <v>11</v>
      </c>
      <c r="G412">
        <v>48</v>
      </c>
      <c r="H412">
        <v>64</v>
      </c>
      <c r="I412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6065-6E0D-46F1-908F-65C187B4BAD5}">
  <dimension ref="A3:O13"/>
  <sheetViews>
    <sheetView workbookViewId="0">
      <selection activeCell="B19" sqref="B19"/>
    </sheetView>
  </sheetViews>
  <sheetFormatPr defaultRowHeight="14.4" x14ac:dyDescent="0.55000000000000004"/>
  <cols>
    <col min="1" max="1" width="33.734375" bestFit="1" customWidth="1"/>
    <col min="2" max="2" width="14.68359375" bestFit="1" customWidth="1"/>
    <col min="3" max="3" width="8.5234375" bestFit="1" customWidth="1"/>
    <col min="4" max="4" width="6.1015625" bestFit="1" customWidth="1"/>
    <col min="5" max="5" width="6.05078125" bestFit="1" customWidth="1"/>
    <col min="6" max="6" width="10.26171875" bestFit="1" customWidth="1"/>
    <col min="7" max="7" width="11.47265625" bestFit="1" customWidth="1"/>
    <col min="8" max="8" width="10.734375" bestFit="1" customWidth="1"/>
    <col min="9" max="9" width="8.9453125" bestFit="1" customWidth="1"/>
    <col min="10" max="11" width="6.734375" bestFit="1" customWidth="1"/>
    <col min="12" max="12" width="6" bestFit="1" customWidth="1"/>
    <col min="13" max="13" width="8.62890625" bestFit="1" customWidth="1"/>
    <col min="14" max="14" width="14.734375" bestFit="1" customWidth="1"/>
    <col min="15" max="15" width="10.20703125" bestFit="1" customWidth="1"/>
  </cols>
  <sheetData>
    <row r="3" spans="1:15" x14ac:dyDescent="0.55000000000000004">
      <c r="A3" s="3" t="s">
        <v>576</v>
      </c>
      <c r="B3" s="3" t="s">
        <v>577</v>
      </c>
    </row>
    <row r="4" spans="1:15" x14ac:dyDescent="0.55000000000000004">
      <c r="A4" s="3" t="s">
        <v>574</v>
      </c>
      <c r="B4" t="s">
        <v>1</v>
      </c>
      <c r="C4" t="s">
        <v>11</v>
      </c>
      <c r="D4" t="s">
        <v>4</v>
      </c>
      <c r="E4" t="s">
        <v>9</v>
      </c>
      <c r="F4" t="s">
        <v>7</v>
      </c>
      <c r="G4" t="s">
        <v>10</v>
      </c>
      <c r="H4" t="s">
        <v>2</v>
      </c>
      <c r="I4" t="s">
        <v>5</v>
      </c>
      <c r="J4" t="s">
        <v>3</v>
      </c>
      <c r="K4" t="s">
        <v>8</v>
      </c>
      <c r="L4" t="s">
        <v>13</v>
      </c>
      <c r="M4" t="s">
        <v>6</v>
      </c>
      <c r="N4" t="s">
        <v>12</v>
      </c>
      <c r="O4" t="s">
        <v>575</v>
      </c>
    </row>
    <row r="5" spans="1:15" x14ac:dyDescent="0.55000000000000004">
      <c r="A5" s="4" t="s">
        <v>16</v>
      </c>
      <c r="B5" s="6">
        <v>149</v>
      </c>
      <c r="C5" s="6">
        <v>155</v>
      </c>
      <c r="D5" s="6">
        <v>347</v>
      </c>
      <c r="E5" s="6">
        <v>179</v>
      </c>
      <c r="F5" s="6">
        <v>152</v>
      </c>
      <c r="G5" s="6">
        <v>141</v>
      </c>
      <c r="H5" s="6">
        <v>179</v>
      </c>
      <c r="I5" s="6">
        <v>183</v>
      </c>
      <c r="J5" s="6">
        <v>227</v>
      </c>
      <c r="K5" s="6">
        <v>246</v>
      </c>
      <c r="L5" s="6">
        <v>36</v>
      </c>
      <c r="M5" s="6">
        <v>386</v>
      </c>
      <c r="N5" s="6">
        <v>186</v>
      </c>
      <c r="O5" s="6">
        <v>2566</v>
      </c>
    </row>
    <row r="6" spans="1:15" x14ac:dyDescent="0.55000000000000004">
      <c r="A6" s="5" t="s">
        <v>19</v>
      </c>
      <c r="B6" s="6">
        <v>51</v>
      </c>
      <c r="C6" s="6">
        <v>57</v>
      </c>
      <c r="D6" s="6">
        <v>110</v>
      </c>
      <c r="E6" s="6">
        <v>68</v>
      </c>
      <c r="F6" s="6">
        <v>54</v>
      </c>
      <c r="G6" s="6">
        <v>47</v>
      </c>
      <c r="H6" s="6">
        <v>61</v>
      </c>
      <c r="I6" s="6">
        <v>71</v>
      </c>
      <c r="J6" s="6">
        <v>78</v>
      </c>
      <c r="K6" s="6">
        <v>84</v>
      </c>
      <c r="L6" s="6">
        <v>36</v>
      </c>
      <c r="M6" s="6">
        <v>131</v>
      </c>
      <c r="N6" s="6">
        <v>78</v>
      </c>
      <c r="O6" s="6">
        <v>926</v>
      </c>
    </row>
    <row r="7" spans="1:15" x14ac:dyDescent="0.55000000000000004">
      <c r="A7" s="5">
        <v>14</v>
      </c>
      <c r="B7" s="6">
        <v>47</v>
      </c>
      <c r="C7" s="6">
        <v>51</v>
      </c>
      <c r="D7" s="6">
        <v>117</v>
      </c>
      <c r="E7" s="6">
        <v>57</v>
      </c>
      <c r="F7" s="6">
        <v>51</v>
      </c>
      <c r="G7" s="6">
        <v>47</v>
      </c>
      <c r="H7" s="6">
        <v>61</v>
      </c>
      <c r="I7" s="6">
        <v>61</v>
      </c>
      <c r="J7" s="6">
        <v>71</v>
      </c>
      <c r="K7" s="6">
        <v>84</v>
      </c>
      <c r="L7" s="6"/>
      <c r="M7" s="6">
        <v>131</v>
      </c>
      <c r="N7" s="6">
        <v>57</v>
      </c>
      <c r="O7" s="6">
        <v>835</v>
      </c>
    </row>
    <row r="8" spans="1:15" x14ac:dyDescent="0.55000000000000004">
      <c r="A8" s="5">
        <v>16</v>
      </c>
      <c r="B8" s="6">
        <v>51</v>
      </c>
      <c r="C8" s="6">
        <v>47</v>
      </c>
      <c r="D8" s="6">
        <v>120</v>
      </c>
      <c r="E8" s="6">
        <v>54</v>
      </c>
      <c r="F8" s="6">
        <v>47</v>
      </c>
      <c r="G8" s="6">
        <v>47</v>
      </c>
      <c r="H8" s="6">
        <v>57</v>
      </c>
      <c r="I8" s="6">
        <v>51</v>
      </c>
      <c r="J8" s="6">
        <v>78</v>
      </c>
      <c r="K8" s="6">
        <v>78</v>
      </c>
      <c r="L8" s="6"/>
      <c r="M8" s="6">
        <v>124</v>
      </c>
      <c r="N8" s="6">
        <v>51</v>
      </c>
      <c r="O8" s="6">
        <v>805</v>
      </c>
    </row>
    <row r="9" spans="1:15" x14ac:dyDescent="0.55000000000000004">
      <c r="A9" s="4" t="s">
        <v>17</v>
      </c>
      <c r="B9" s="6">
        <v>158</v>
      </c>
      <c r="C9" s="6">
        <v>168</v>
      </c>
      <c r="D9" s="6">
        <v>290</v>
      </c>
      <c r="E9" s="6">
        <v>175</v>
      </c>
      <c r="F9" s="6">
        <v>158</v>
      </c>
      <c r="G9" s="6">
        <v>147</v>
      </c>
      <c r="H9" s="6">
        <v>181</v>
      </c>
      <c r="I9" s="6">
        <v>181</v>
      </c>
      <c r="J9" s="6">
        <v>195</v>
      </c>
      <c r="K9" s="6">
        <v>191</v>
      </c>
      <c r="L9" s="6">
        <v>84</v>
      </c>
      <c r="M9" s="6">
        <v>325</v>
      </c>
      <c r="N9" s="6">
        <v>191</v>
      </c>
      <c r="O9" s="6">
        <v>2444</v>
      </c>
    </row>
    <row r="10" spans="1:15" x14ac:dyDescent="0.55000000000000004">
      <c r="A10" s="5" t="s">
        <v>19</v>
      </c>
      <c r="B10" s="6">
        <v>56</v>
      </c>
      <c r="C10" s="6">
        <v>56</v>
      </c>
      <c r="D10" s="6">
        <v>98</v>
      </c>
      <c r="E10" s="6">
        <v>63</v>
      </c>
      <c r="F10" s="6">
        <v>56</v>
      </c>
      <c r="G10" s="6">
        <v>51</v>
      </c>
      <c r="H10" s="6">
        <v>63</v>
      </c>
      <c r="I10" s="6">
        <v>63</v>
      </c>
      <c r="J10" s="6">
        <v>63</v>
      </c>
      <c r="K10" s="6">
        <v>69</v>
      </c>
      <c r="L10" s="6">
        <v>84</v>
      </c>
      <c r="M10" s="6">
        <v>112</v>
      </c>
      <c r="N10" s="6">
        <v>73</v>
      </c>
      <c r="O10" s="6">
        <v>907</v>
      </c>
    </row>
    <row r="11" spans="1:15" x14ac:dyDescent="0.55000000000000004">
      <c r="A11" s="5">
        <v>14</v>
      </c>
      <c r="B11" s="6">
        <v>51</v>
      </c>
      <c r="C11" s="6">
        <v>56</v>
      </c>
      <c r="D11" s="6">
        <v>101</v>
      </c>
      <c r="E11" s="6">
        <v>56</v>
      </c>
      <c r="F11" s="6">
        <v>51</v>
      </c>
      <c r="G11" s="6">
        <v>51</v>
      </c>
      <c r="H11" s="6">
        <v>59</v>
      </c>
      <c r="I11" s="6">
        <v>59</v>
      </c>
      <c r="J11" s="6">
        <v>63</v>
      </c>
      <c r="K11" s="6">
        <v>63</v>
      </c>
      <c r="L11" s="6"/>
      <c r="M11" s="6">
        <v>112</v>
      </c>
      <c r="N11" s="6">
        <v>59</v>
      </c>
      <c r="O11" s="6">
        <v>781</v>
      </c>
    </row>
    <row r="12" spans="1:15" x14ac:dyDescent="0.55000000000000004">
      <c r="A12" s="5">
        <v>16</v>
      </c>
      <c r="B12" s="6">
        <v>51</v>
      </c>
      <c r="C12" s="6">
        <v>56</v>
      </c>
      <c r="D12" s="6">
        <v>91</v>
      </c>
      <c r="E12" s="6">
        <v>56</v>
      </c>
      <c r="F12" s="6">
        <v>51</v>
      </c>
      <c r="G12" s="6">
        <v>45</v>
      </c>
      <c r="H12" s="6">
        <v>59</v>
      </c>
      <c r="I12" s="6">
        <v>59</v>
      </c>
      <c r="J12" s="6">
        <v>69</v>
      </c>
      <c r="K12" s="6">
        <v>59</v>
      </c>
      <c r="L12" s="6"/>
      <c r="M12" s="6">
        <v>101</v>
      </c>
      <c r="N12" s="6">
        <v>59</v>
      </c>
      <c r="O12" s="6">
        <v>756</v>
      </c>
    </row>
    <row r="13" spans="1:15" x14ac:dyDescent="0.55000000000000004">
      <c r="A13" s="4" t="s">
        <v>575</v>
      </c>
      <c r="B13" s="6">
        <v>307</v>
      </c>
      <c r="C13" s="6">
        <v>323</v>
      </c>
      <c r="D13" s="6">
        <v>637</v>
      </c>
      <c r="E13" s="6">
        <v>354</v>
      </c>
      <c r="F13" s="6">
        <v>310</v>
      </c>
      <c r="G13" s="6">
        <v>288</v>
      </c>
      <c r="H13" s="6">
        <v>360</v>
      </c>
      <c r="I13" s="6">
        <v>364</v>
      </c>
      <c r="J13" s="6">
        <v>422</v>
      </c>
      <c r="K13" s="6">
        <v>437</v>
      </c>
      <c r="L13" s="6">
        <v>120</v>
      </c>
      <c r="M13" s="6">
        <v>711</v>
      </c>
      <c r="N13" s="6">
        <v>377</v>
      </c>
      <c r="O13" s="6">
        <v>5010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F587-1D52-488A-9846-DD47CE6C4CC0}">
  <sheetPr filterMode="1"/>
  <dimension ref="A1:AE533"/>
  <sheetViews>
    <sheetView topLeftCell="B1" workbookViewId="0">
      <selection activeCell="D17" sqref="D17"/>
    </sheetView>
  </sheetViews>
  <sheetFormatPr defaultRowHeight="14.4" x14ac:dyDescent="0.55000000000000004"/>
  <cols>
    <col min="1" max="1" width="22.20703125" customWidth="1"/>
    <col min="4" max="4" width="27.7890625" bestFit="1" customWidth="1"/>
    <col min="9" max="9" width="8.83984375" style="1"/>
    <col min="12" max="13" width="10.15625" bestFit="1" customWidth="1"/>
  </cols>
  <sheetData>
    <row r="1" spans="1:31" x14ac:dyDescent="0.55000000000000004">
      <c r="A1" t="s">
        <v>560</v>
      </c>
      <c r="B1" t="s">
        <v>673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15</v>
      </c>
      <c r="I1" t="s">
        <v>561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</row>
    <row r="2" spans="1:31" x14ac:dyDescent="0.55000000000000004">
      <c r="B2">
        <v>1</v>
      </c>
      <c r="C2">
        <v>10020</v>
      </c>
      <c r="D2" t="s">
        <v>53</v>
      </c>
      <c r="E2" t="s">
        <v>54</v>
      </c>
      <c r="F2" t="s">
        <v>55</v>
      </c>
      <c r="G2">
        <v>2016</v>
      </c>
      <c r="H2">
        <v>1</v>
      </c>
      <c r="I2" s="1" t="s">
        <v>562</v>
      </c>
      <c r="J2" t="s">
        <v>56</v>
      </c>
      <c r="K2">
        <v>0</v>
      </c>
      <c r="L2" s="2">
        <v>42460</v>
      </c>
      <c r="M2" s="2">
        <v>42472</v>
      </c>
      <c r="N2">
        <v>11.75</v>
      </c>
      <c r="O2">
        <v>1318.7771212499999</v>
      </c>
      <c r="P2" s="2">
        <v>42509</v>
      </c>
      <c r="Q2">
        <v>9.13400561030506</v>
      </c>
      <c r="R2">
        <v>11.09</v>
      </c>
      <c r="S2">
        <v>317.61719740625</v>
      </c>
      <c r="T2" s="2">
        <v>42530</v>
      </c>
      <c r="U2">
        <v>16.595780345833301</v>
      </c>
      <c r="V2">
        <v>10.76</v>
      </c>
      <c r="W2">
        <v>423.58745759375</v>
      </c>
      <c r="X2" s="2">
        <v>42576</v>
      </c>
      <c r="Y2">
        <v>36.623695029947903</v>
      </c>
      <c r="Z2">
        <v>11.09</v>
      </c>
      <c r="AA2">
        <v>571.56765090625004</v>
      </c>
      <c r="AB2">
        <v>12</v>
      </c>
      <c r="AC2">
        <v>49</v>
      </c>
      <c r="AD2">
        <v>70</v>
      </c>
      <c r="AE2">
        <v>116</v>
      </c>
    </row>
    <row r="3" spans="1:31" x14ac:dyDescent="0.55000000000000004">
      <c r="B3">
        <v>2</v>
      </c>
      <c r="C3">
        <v>10020</v>
      </c>
      <c r="D3" t="s">
        <v>57</v>
      </c>
      <c r="E3" t="s">
        <v>54</v>
      </c>
      <c r="F3" t="s">
        <v>55</v>
      </c>
      <c r="G3">
        <v>2016</v>
      </c>
      <c r="H3">
        <v>1</v>
      </c>
      <c r="I3" s="1" t="s">
        <v>562</v>
      </c>
      <c r="J3" t="s">
        <v>58</v>
      </c>
      <c r="K3">
        <v>0</v>
      </c>
      <c r="L3" s="2">
        <v>42460</v>
      </c>
      <c r="M3" s="2">
        <v>42475</v>
      </c>
      <c r="N3">
        <v>11.5</v>
      </c>
      <c r="O3">
        <v>1353.2771212499999</v>
      </c>
      <c r="P3" t="s">
        <v>59</v>
      </c>
      <c r="Q3" t="s">
        <v>59</v>
      </c>
      <c r="R3" t="s">
        <v>59</v>
      </c>
      <c r="S3" t="s">
        <v>59</v>
      </c>
      <c r="T3" s="2">
        <v>42541</v>
      </c>
      <c r="U3">
        <v>20.3760163613839</v>
      </c>
      <c r="V3">
        <v>10.7</v>
      </c>
      <c r="W3">
        <v>431.8247726125</v>
      </c>
      <c r="X3" s="2">
        <v>42600</v>
      </c>
      <c r="Y3">
        <v>48.122800410267899</v>
      </c>
      <c r="Z3">
        <v>11.75</v>
      </c>
      <c r="AA3">
        <v>609.22209294375</v>
      </c>
      <c r="AB3">
        <v>15</v>
      </c>
      <c r="AC3" t="s">
        <v>59</v>
      </c>
      <c r="AD3">
        <v>81</v>
      </c>
      <c r="AE3">
        <v>140</v>
      </c>
    </row>
    <row r="4" spans="1:31" x14ac:dyDescent="0.55000000000000004">
      <c r="B4">
        <v>3</v>
      </c>
      <c r="C4">
        <v>10020</v>
      </c>
      <c r="D4" t="s">
        <v>60</v>
      </c>
      <c r="E4" t="s">
        <v>54</v>
      </c>
      <c r="F4" t="s">
        <v>55</v>
      </c>
      <c r="G4">
        <v>2016</v>
      </c>
      <c r="H4">
        <v>1</v>
      </c>
      <c r="I4" s="1" t="s">
        <v>562</v>
      </c>
      <c r="J4" t="s">
        <v>61</v>
      </c>
      <c r="K4">
        <v>0</v>
      </c>
      <c r="L4" s="2">
        <v>42460</v>
      </c>
      <c r="M4" s="2">
        <v>42479</v>
      </c>
      <c r="N4">
        <v>9.3000000000000007</v>
      </c>
      <c r="O4">
        <v>1392.3771212500001</v>
      </c>
      <c r="P4" t="s">
        <v>59</v>
      </c>
      <c r="Q4" t="s">
        <v>59</v>
      </c>
      <c r="R4" t="s">
        <v>59</v>
      </c>
      <c r="S4" t="s">
        <v>59</v>
      </c>
      <c r="T4" s="2">
        <v>42556</v>
      </c>
      <c r="U4">
        <v>27.7554481584821</v>
      </c>
      <c r="V4">
        <v>10.76</v>
      </c>
      <c r="W4">
        <v>420.85788740624997</v>
      </c>
      <c r="X4" s="2">
        <v>42614</v>
      </c>
      <c r="Y4">
        <v>54.369909006175597</v>
      </c>
      <c r="Z4">
        <v>12.23</v>
      </c>
      <c r="AA4">
        <v>621.71764678750003</v>
      </c>
      <c r="AB4">
        <v>19</v>
      </c>
      <c r="AC4" t="s">
        <v>59</v>
      </c>
      <c r="AD4">
        <v>96</v>
      </c>
      <c r="AE4">
        <v>154</v>
      </c>
    </row>
    <row r="5" spans="1:31" x14ac:dyDescent="0.55000000000000004">
      <c r="B5">
        <v>4</v>
      </c>
      <c r="C5">
        <v>10020</v>
      </c>
      <c r="D5" t="s">
        <v>62</v>
      </c>
      <c r="E5" t="s">
        <v>54</v>
      </c>
      <c r="F5" t="s">
        <v>55</v>
      </c>
      <c r="G5">
        <v>2016</v>
      </c>
      <c r="H5">
        <v>1</v>
      </c>
      <c r="I5" s="1" t="s">
        <v>562</v>
      </c>
      <c r="J5" t="s">
        <v>63</v>
      </c>
      <c r="K5">
        <v>0</v>
      </c>
      <c r="L5" s="2">
        <v>42460</v>
      </c>
      <c r="M5" s="2">
        <v>42472</v>
      </c>
      <c r="N5">
        <v>11.75</v>
      </c>
      <c r="O5">
        <v>1318.7771212499999</v>
      </c>
      <c r="P5" s="2">
        <v>42530</v>
      </c>
      <c r="Q5">
        <v>16.595780345833301</v>
      </c>
      <c r="R5">
        <v>10.76</v>
      </c>
      <c r="S5">
        <v>423.58745759375</v>
      </c>
      <c r="T5" s="2">
        <v>42562</v>
      </c>
      <c r="U5">
        <v>30.4177279502976</v>
      </c>
      <c r="V5">
        <v>10.83</v>
      </c>
      <c r="W5">
        <v>518.43588273124999</v>
      </c>
      <c r="X5" s="2">
        <v>42611</v>
      </c>
      <c r="Y5">
        <v>53.441016597618997</v>
      </c>
      <c r="Z5">
        <v>12.12</v>
      </c>
      <c r="AA5">
        <v>676.99726974999999</v>
      </c>
      <c r="AB5">
        <v>12</v>
      </c>
      <c r="AC5">
        <v>70</v>
      </c>
      <c r="AD5">
        <v>102</v>
      </c>
      <c r="AE5">
        <v>151</v>
      </c>
    </row>
    <row r="6" spans="1:31" x14ac:dyDescent="0.55000000000000004">
      <c r="B6">
        <v>5</v>
      </c>
      <c r="C6">
        <v>10020</v>
      </c>
      <c r="D6" t="s">
        <v>64</v>
      </c>
      <c r="E6" t="s">
        <v>54</v>
      </c>
      <c r="F6" t="s">
        <v>55</v>
      </c>
      <c r="G6">
        <v>2016</v>
      </c>
      <c r="H6">
        <v>1</v>
      </c>
      <c r="I6" s="1" t="s">
        <v>562</v>
      </c>
      <c r="J6" t="s">
        <v>65</v>
      </c>
      <c r="K6">
        <v>0</v>
      </c>
      <c r="L6" s="2">
        <v>42460</v>
      </c>
      <c r="M6" s="2">
        <v>42475</v>
      </c>
      <c r="N6">
        <v>11.5</v>
      </c>
      <c r="O6">
        <v>1353.2771212499999</v>
      </c>
      <c r="P6" t="s">
        <v>59</v>
      </c>
      <c r="Q6" t="s">
        <v>59</v>
      </c>
      <c r="R6" t="s">
        <v>59</v>
      </c>
      <c r="S6" t="s">
        <v>59</v>
      </c>
      <c r="T6" s="2">
        <v>42541</v>
      </c>
      <c r="U6">
        <v>20.3760163613839</v>
      </c>
      <c r="V6">
        <v>10.7</v>
      </c>
      <c r="W6">
        <v>431.8247726125</v>
      </c>
      <c r="X6" s="2">
        <v>42576</v>
      </c>
      <c r="Y6">
        <v>36.623695029947903</v>
      </c>
      <c r="Z6">
        <v>11.09</v>
      </c>
      <c r="AA6">
        <v>537.06765090625004</v>
      </c>
      <c r="AB6">
        <v>15</v>
      </c>
      <c r="AC6" t="s">
        <v>59</v>
      </c>
      <c r="AD6">
        <v>81</v>
      </c>
      <c r="AE6">
        <v>116</v>
      </c>
    </row>
    <row r="7" spans="1:31" x14ac:dyDescent="0.55000000000000004">
      <c r="B7">
        <v>6</v>
      </c>
      <c r="C7">
        <v>10020</v>
      </c>
      <c r="D7" t="s">
        <v>66</v>
      </c>
      <c r="E7" t="s">
        <v>54</v>
      </c>
      <c r="F7" t="s">
        <v>55</v>
      </c>
      <c r="G7">
        <v>2016</v>
      </c>
      <c r="H7">
        <v>1</v>
      </c>
      <c r="I7" s="1" t="s">
        <v>562</v>
      </c>
      <c r="J7" t="s">
        <v>67</v>
      </c>
      <c r="K7">
        <v>0</v>
      </c>
      <c r="L7" s="2">
        <v>42460</v>
      </c>
      <c r="M7" s="2">
        <v>42475</v>
      </c>
      <c r="N7">
        <v>11.5</v>
      </c>
      <c r="O7">
        <v>1353.2771212499999</v>
      </c>
      <c r="P7" s="2">
        <v>42530</v>
      </c>
      <c r="Q7">
        <v>16.595780345833301</v>
      </c>
      <c r="R7">
        <v>10.76</v>
      </c>
      <c r="S7">
        <v>389.08745759375</v>
      </c>
      <c r="T7" s="2">
        <v>42562</v>
      </c>
      <c r="U7">
        <v>30.4177279502976</v>
      </c>
      <c r="V7">
        <v>10.83</v>
      </c>
      <c r="W7">
        <v>483.93588273124999</v>
      </c>
      <c r="X7" s="2">
        <v>42614</v>
      </c>
      <c r="Y7">
        <v>54.369909006175597</v>
      </c>
      <c r="Z7">
        <v>12.23</v>
      </c>
      <c r="AA7">
        <v>660.81764678750005</v>
      </c>
      <c r="AB7">
        <v>15</v>
      </c>
      <c r="AC7">
        <v>70</v>
      </c>
      <c r="AD7">
        <v>102</v>
      </c>
      <c r="AE7">
        <v>154</v>
      </c>
    </row>
    <row r="8" spans="1:31" x14ac:dyDescent="0.55000000000000004">
      <c r="B8">
        <v>7</v>
      </c>
      <c r="C8">
        <v>10020</v>
      </c>
      <c r="D8" t="s">
        <v>68</v>
      </c>
      <c r="E8" t="s">
        <v>54</v>
      </c>
      <c r="F8" t="s">
        <v>55</v>
      </c>
      <c r="G8">
        <v>2016</v>
      </c>
      <c r="H8">
        <v>1</v>
      </c>
      <c r="I8" s="1" t="s">
        <v>562</v>
      </c>
      <c r="J8" t="s">
        <v>69</v>
      </c>
      <c r="K8">
        <v>0</v>
      </c>
      <c r="L8" s="2">
        <v>42460</v>
      </c>
      <c r="M8" s="2">
        <v>42475</v>
      </c>
      <c r="N8">
        <v>11.5</v>
      </c>
      <c r="O8">
        <v>1353.2771212499999</v>
      </c>
      <c r="P8" s="2">
        <v>42541</v>
      </c>
      <c r="Q8">
        <v>20.3760163613839</v>
      </c>
      <c r="R8">
        <v>10.7</v>
      </c>
      <c r="S8">
        <v>431.8247726125</v>
      </c>
      <c r="T8" s="2">
        <v>42583</v>
      </c>
      <c r="U8">
        <v>40.276611498921099</v>
      </c>
      <c r="V8">
        <v>11.25</v>
      </c>
      <c r="W8">
        <v>554.61885458749998</v>
      </c>
      <c r="X8" s="2">
        <v>42640</v>
      </c>
      <c r="Y8">
        <v>64.102855616666702</v>
      </c>
      <c r="Z8">
        <v>13.2</v>
      </c>
      <c r="AA8">
        <v>795.98146519374995</v>
      </c>
      <c r="AB8">
        <v>15</v>
      </c>
      <c r="AC8">
        <v>81</v>
      </c>
      <c r="AD8">
        <v>123</v>
      </c>
      <c r="AE8">
        <v>180</v>
      </c>
    </row>
    <row r="9" spans="1:31" x14ac:dyDescent="0.55000000000000004">
      <c r="B9">
        <v>8</v>
      </c>
      <c r="C9">
        <v>10020</v>
      </c>
      <c r="D9" t="s">
        <v>70</v>
      </c>
      <c r="E9" t="s">
        <v>54</v>
      </c>
      <c r="F9" t="s">
        <v>55</v>
      </c>
      <c r="G9">
        <v>2016</v>
      </c>
      <c r="H9">
        <v>1</v>
      </c>
      <c r="I9" s="1" t="s">
        <v>562</v>
      </c>
      <c r="J9" t="s">
        <v>71</v>
      </c>
      <c r="K9">
        <v>0</v>
      </c>
      <c r="L9" s="2">
        <v>42460</v>
      </c>
      <c r="M9" s="2">
        <v>42475</v>
      </c>
      <c r="N9">
        <v>11.5</v>
      </c>
      <c r="O9">
        <v>1353.2771212499999</v>
      </c>
      <c r="P9" t="s">
        <v>59</v>
      </c>
      <c r="Q9" t="s">
        <v>59</v>
      </c>
      <c r="R9" t="s">
        <v>59</v>
      </c>
      <c r="S9" t="s">
        <v>59</v>
      </c>
      <c r="T9" s="2">
        <v>42541</v>
      </c>
      <c r="U9">
        <v>20.3760163613839</v>
      </c>
      <c r="V9">
        <v>10.7</v>
      </c>
      <c r="W9">
        <v>431.8247726125</v>
      </c>
      <c r="X9" s="2">
        <v>42590</v>
      </c>
      <c r="Y9">
        <v>43.934053613988098</v>
      </c>
      <c r="Z9">
        <v>11.45</v>
      </c>
      <c r="AA9">
        <v>572.91519919999996</v>
      </c>
      <c r="AB9">
        <v>15</v>
      </c>
      <c r="AC9" t="s">
        <v>59</v>
      </c>
      <c r="AD9">
        <v>81</v>
      </c>
      <c r="AE9">
        <v>130</v>
      </c>
    </row>
    <row r="10" spans="1:31" x14ac:dyDescent="0.55000000000000004">
      <c r="B10">
        <v>9</v>
      </c>
      <c r="C10">
        <v>10020</v>
      </c>
      <c r="D10" t="s">
        <v>72</v>
      </c>
      <c r="E10" t="s">
        <v>54</v>
      </c>
      <c r="F10" t="s">
        <v>55</v>
      </c>
      <c r="G10">
        <v>2016</v>
      </c>
      <c r="H10">
        <v>1</v>
      </c>
      <c r="I10" s="1" t="s">
        <v>562</v>
      </c>
      <c r="J10" t="s">
        <v>6</v>
      </c>
      <c r="K10">
        <v>0</v>
      </c>
      <c r="L10" s="2">
        <v>42460</v>
      </c>
      <c r="M10" s="2">
        <v>42475</v>
      </c>
      <c r="N10">
        <v>11.5</v>
      </c>
      <c r="O10">
        <v>1353.2771212499999</v>
      </c>
      <c r="P10" s="2">
        <v>42541</v>
      </c>
      <c r="Q10">
        <v>20.3760163613839</v>
      </c>
      <c r="R10">
        <v>10.7</v>
      </c>
      <c r="S10">
        <v>431.8247726125</v>
      </c>
      <c r="T10" s="2">
        <v>42583</v>
      </c>
      <c r="U10">
        <v>40.276611498921099</v>
      </c>
      <c r="V10">
        <v>11.25</v>
      </c>
      <c r="W10">
        <v>554.61885458749998</v>
      </c>
      <c r="X10" s="2">
        <v>42640</v>
      </c>
      <c r="Y10">
        <v>64.102855616666702</v>
      </c>
      <c r="Z10">
        <v>13.2</v>
      </c>
      <c r="AA10">
        <v>795.98146519374995</v>
      </c>
      <c r="AB10">
        <v>15</v>
      </c>
      <c r="AC10">
        <v>81</v>
      </c>
      <c r="AD10">
        <v>123</v>
      </c>
      <c r="AE10">
        <v>180</v>
      </c>
    </row>
    <row r="11" spans="1:31" x14ac:dyDescent="0.55000000000000004">
      <c r="B11">
        <v>10</v>
      </c>
      <c r="C11">
        <v>10020</v>
      </c>
      <c r="D11" t="s">
        <v>73</v>
      </c>
      <c r="E11" t="s">
        <v>54</v>
      </c>
      <c r="F11" t="s">
        <v>55</v>
      </c>
      <c r="G11">
        <v>2016</v>
      </c>
      <c r="H11">
        <v>1</v>
      </c>
      <c r="I11" s="1" t="s">
        <v>562</v>
      </c>
      <c r="J11" t="s">
        <v>74</v>
      </c>
      <c r="K11">
        <v>0</v>
      </c>
      <c r="L11" s="2">
        <v>42460</v>
      </c>
      <c r="M11" s="2">
        <v>42475</v>
      </c>
      <c r="N11">
        <v>11.5</v>
      </c>
      <c r="O11">
        <v>1353.2771212499999</v>
      </c>
      <c r="P11" t="s">
        <v>59</v>
      </c>
      <c r="Q11" t="s">
        <v>59</v>
      </c>
      <c r="R11" t="s">
        <v>59</v>
      </c>
      <c r="S11" t="s">
        <v>59</v>
      </c>
      <c r="T11" s="2">
        <v>42556</v>
      </c>
      <c r="U11">
        <v>27.7554481584821</v>
      </c>
      <c r="V11">
        <v>10.76</v>
      </c>
      <c r="W11">
        <v>459.95788740624999</v>
      </c>
      <c r="X11" s="2">
        <v>42597</v>
      </c>
      <c r="Y11">
        <v>46.926322828868997</v>
      </c>
      <c r="Z11">
        <v>11.65</v>
      </c>
      <c r="AA11">
        <v>596.62459481874998</v>
      </c>
      <c r="AB11">
        <v>15</v>
      </c>
      <c r="AC11" t="s">
        <v>59</v>
      </c>
      <c r="AD11">
        <v>96</v>
      </c>
      <c r="AE11">
        <v>137</v>
      </c>
    </row>
    <row r="12" spans="1:31" x14ac:dyDescent="0.55000000000000004">
      <c r="B12">
        <v>11</v>
      </c>
      <c r="C12">
        <v>10020</v>
      </c>
      <c r="D12" t="s">
        <v>75</v>
      </c>
      <c r="E12" t="s">
        <v>54</v>
      </c>
      <c r="F12" t="s">
        <v>55</v>
      </c>
      <c r="G12">
        <v>2016</v>
      </c>
      <c r="H12">
        <v>1</v>
      </c>
      <c r="I12" s="1" t="s">
        <v>562</v>
      </c>
      <c r="J12" t="s">
        <v>76</v>
      </c>
      <c r="K12">
        <v>0</v>
      </c>
      <c r="L12" s="2">
        <v>42460</v>
      </c>
      <c r="M12" s="2">
        <v>42475</v>
      </c>
      <c r="N12">
        <v>11.5</v>
      </c>
      <c r="O12">
        <v>1353.2771212499999</v>
      </c>
      <c r="P12" t="s">
        <v>59</v>
      </c>
      <c r="Q12" t="s">
        <v>59</v>
      </c>
      <c r="R12" t="s">
        <v>59</v>
      </c>
      <c r="S12" t="s">
        <v>59</v>
      </c>
      <c r="T12" s="2">
        <v>42541</v>
      </c>
      <c r="U12">
        <v>20.3760163613839</v>
      </c>
      <c r="V12">
        <v>10.7</v>
      </c>
      <c r="W12">
        <v>431.8247726125</v>
      </c>
      <c r="X12" s="2">
        <v>42597</v>
      </c>
      <c r="Y12">
        <v>46.926322828868997</v>
      </c>
      <c r="Z12">
        <v>11.65</v>
      </c>
      <c r="AA12">
        <v>596.62459481874998</v>
      </c>
      <c r="AB12">
        <v>15</v>
      </c>
      <c r="AC12" t="s">
        <v>59</v>
      </c>
      <c r="AD12">
        <v>81</v>
      </c>
      <c r="AE12">
        <v>137</v>
      </c>
    </row>
    <row r="13" spans="1:31" x14ac:dyDescent="0.55000000000000004">
      <c r="B13">
        <v>12</v>
      </c>
      <c r="C13">
        <v>10020</v>
      </c>
      <c r="D13" t="s">
        <v>77</v>
      </c>
      <c r="E13" t="s">
        <v>54</v>
      </c>
      <c r="F13" t="s">
        <v>55</v>
      </c>
      <c r="G13">
        <v>2016</v>
      </c>
      <c r="H13">
        <v>1</v>
      </c>
      <c r="I13" s="1" t="s">
        <v>562</v>
      </c>
      <c r="J13" t="s">
        <v>78</v>
      </c>
      <c r="K13">
        <v>0</v>
      </c>
      <c r="L13" s="2">
        <v>42460</v>
      </c>
      <c r="M13" s="2">
        <v>42479</v>
      </c>
      <c r="N13">
        <v>9.3000000000000007</v>
      </c>
      <c r="O13">
        <v>1392.3771212500001</v>
      </c>
      <c r="P13" t="s">
        <v>59</v>
      </c>
      <c r="Q13" t="s">
        <v>59</v>
      </c>
      <c r="R13" t="s">
        <v>59</v>
      </c>
      <c r="S13" t="s">
        <v>59</v>
      </c>
      <c r="T13" s="2">
        <v>42520</v>
      </c>
      <c r="U13">
        <v>13.3460946751488</v>
      </c>
      <c r="V13">
        <v>10.88</v>
      </c>
      <c r="W13">
        <v>296.24457853125</v>
      </c>
      <c r="X13" s="2">
        <v>42576</v>
      </c>
      <c r="Y13">
        <v>36.623695029947903</v>
      </c>
      <c r="Z13">
        <v>11.09</v>
      </c>
      <c r="AA13">
        <v>497.96765090625001</v>
      </c>
      <c r="AB13">
        <v>19</v>
      </c>
      <c r="AC13" t="s">
        <v>59</v>
      </c>
      <c r="AD13">
        <v>60</v>
      </c>
      <c r="AE13">
        <v>116</v>
      </c>
    </row>
    <row r="14" spans="1:31" x14ac:dyDescent="0.55000000000000004">
      <c r="B14">
        <v>13</v>
      </c>
      <c r="C14">
        <v>10020</v>
      </c>
      <c r="D14" t="s">
        <v>79</v>
      </c>
      <c r="E14" t="s">
        <v>54</v>
      </c>
      <c r="F14" t="s">
        <v>55</v>
      </c>
      <c r="G14">
        <v>2016</v>
      </c>
      <c r="H14">
        <v>1</v>
      </c>
      <c r="I14" s="1" t="s">
        <v>562</v>
      </c>
      <c r="J14" t="s">
        <v>7</v>
      </c>
      <c r="K14">
        <v>0</v>
      </c>
      <c r="L14" s="2">
        <v>42460</v>
      </c>
      <c r="M14" s="2">
        <v>42475</v>
      </c>
      <c r="N14">
        <v>11.5</v>
      </c>
      <c r="O14">
        <v>1353.2771212499999</v>
      </c>
      <c r="P14" t="s">
        <v>59</v>
      </c>
      <c r="Q14" t="s">
        <v>59</v>
      </c>
      <c r="R14" t="s">
        <v>59</v>
      </c>
      <c r="S14" t="s">
        <v>59</v>
      </c>
      <c r="T14" s="2">
        <v>42541</v>
      </c>
      <c r="U14">
        <v>20.3760163613839</v>
      </c>
      <c r="V14">
        <v>10.7</v>
      </c>
      <c r="W14">
        <v>431.8247726125</v>
      </c>
      <c r="X14" s="2">
        <v>42583</v>
      </c>
      <c r="Y14">
        <v>40.276611498921099</v>
      </c>
      <c r="Z14">
        <v>11.25</v>
      </c>
      <c r="AA14">
        <v>554.61885458749998</v>
      </c>
      <c r="AB14">
        <v>15</v>
      </c>
      <c r="AC14" t="s">
        <v>59</v>
      </c>
      <c r="AD14">
        <v>81</v>
      </c>
      <c r="AE14">
        <v>123</v>
      </c>
    </row>
    <row r="15" spans="1:31" x14ac:dyDescent="0.55000000000000004">
      <c r="B15">
        <v>14</v>
      </c>
      <c r="C15">
        <v>10020</v>
      </c>
      <c r="D15" t="s">
        <v>80</v>
      </c>
      <c r="E15" t="s">
        <v>54</v>
      </c>
      <c r="F15" t="s">
        <v>55</v>
      </c>
      <c r="G15">
        <v>2016</v>
      </c>
      <c r="H15">
        <v>1</v>
      </c>
      <c r="I15" s="1" t="s">
        <v>562</v>
      </c>
      <c r="J15" t="s">
        <v>81</v>
      </c>
      <c r="K15">
        <v>0</v>
      </c>
      <c r="L15" s="2">
        <v>42460</v>
      </c>
      <c r="M15" s="2">
        <v>42479</v>
      </c>
      <c r="N15">
        <v>9.3000000000000007</v>
      </c>
      <c r="O15">
        <v>1392.3771212500001</v>
      </c>
      <c r="P15" t="s">
        <v>59</v>
      </c>
      <c r="Q15" t="s">
        <v>59</v>
      </c>
      <c r="R15" t="s">
        <v>59</v>
      </c>
      <c r="S15" t="s">
        <v>59</v>
      </c>
      <c r="T15" s="2">
        <v>42541</v>
      </c>
      <c r="U15">
        <v>20.3760163613839</v>
      </c>
      <c r="V15">
        <v>10.7</v>
      </c>
      <c r="W15">
        <v>392.72477261249998</v>
      </c>
      <c r="X15" s="2">
        <v>42590</v>
      </c>
      <c r="Y15">
        <v>43.934053613988098</v>
      </c>
      <c r="Z15">
        <v>11.45</v>
      </c>
      <c r="AA15">
        <v>533.81519920000005</v>
      </c>
      <c r="AB15">
        <v>19</v>
      </c>
      <c r="AC15" t="s">
        <v>59</v>
      </c>
      <c r="AD15">
        <v>81</v>
      </c>
      <c r="AE15">
        <v>130</v>
      </c>
    </row>
    <row r="16" spans="1:31" x14ac:dyDescent="0.55000000000000004">
      <c r="B16">
        <v>15</v>
      </c>
      <c r="C16">
        <v>10020</v>
      </c>
      <c r="D16" t="s">
        <v>82</v>
      </c>
      <c r="E16" t="s">
        <v>54</v>
      </c>
      <c r="F16" t="s">
        <v>55</v>
      </c>
      <c r="G16">
        <v>2016</v>
      </c>
      <c r="H16">
        <v>1</v>
      </c>
      <c r="I16" s="1" t="s">
        <v>562</v>
      </c>
      <c r="J16" t="s">
        <v>83</v>
      </c>
      <c r="K16">
        <v>0</v>
      </c>
      <c r="L16" s="2">
        <v>42460</v>
      </c>
      <c r="M16" s="2">
        <v>42479</v>
      </c>
      <c r="N16">
        <v>9.3000000000000007</v>
      </c>
      <c r="O16">
        <v>1392.3771212500001</v>
      </c>
      <c r="P16" t="s">
        <v>59</v>
      </c>
      <c r="Q16" t="s">
        <v>59</v>
      </c>
      <c r="R16" t="s">
        <v>59</v>
      </c>
      <c r="S16" t="s">
        <v>59</v>
      </c>
      <c r="T16" s="2">
        <v>42556</v>
      </c>
      <c r="U16">
        <v>27.7554481584821</v>
      </c>
      <c r="V16">
        <v>10.76</v>
      </c>
      <c r="W16">
        <v>420.85788740624997</v>
      </c>
      <c r="X16" s="2">
        <v>42597</v>
      </c>
      <c r="Y16">
        <v>46.926322828868997</v>
      </c>
      <c r="Z16">
        <v>11.65</v>
      </c>
      <c r="AA16">
        <v>557.52459481874996</v>
      </c>
      <c r="AB16">
        <v>19</v>
      </c>
      <c r="AC16" t="s">
        <v>59</v>
      </c>
      <c r="AD16">
        <v>96</v>
      </c>
      <c r="AE16">
        <v>137</v>
      </c>
    </row>
    <row r="17" spans="2:31" x14ac:dyDescent="0.55000000000000004">
      <c r="B17">
        <v>16</v>
      </c>
      <c r="C17">
        <v>10020</v>
      </c>
      <c r="D17" t="s">
        <v>84</v>
      </c>
      <c r="E17" t="s">
        <v>54</v>
      </c>
      <c r="F17" t="s">
        <v>55</v>
      </c>
      <c r="G17">
        <v>2016</v>
      </c>
      <c r="H17">
        <v>1</v>
      </c>
      <c r="I17" s="1" t="s">
        <v>562</v>
      </c>
      <c r="J17" t="s">
        <v>85</v>
      </c>
      <c r="K17">
        <v>0</v>
      </c>
      <c r="L17" s="2">
        <v>42460</v>
      </c>
      <c r="M17" s="2">
        <v>42475</v>
      </c>
      <c r="N17">
        <v>11.5</v>
      </c>
      <c r="O17">
        <v>1353.2771212499999</v>
      </c>
      <c r="P17" s="2">
        <v>42530</v>
      </c>
      <c r="Q17">
        <v>16.595780345833301</v>
      </c>
      <c r="R17">
        <v>10.76</v>
      </c>
      <c r="S17">
        <v>389.08745759375</v>
      </c>
      <c r="T17" s="2">
        <v>42583</v>
      </c>
      <c r="U17">
        <v>40.276611498921099</v>
      </c>
      <c r="V17">
        <v>11.25</v>
      </c>
      <c r="W17">
        <v>554.61885458749998</v>
      </c>
      <c r="X17" s="2">
        <v>42640</v>
      </c>
      <c r="Y17">
        <v>64.102855616666702</v>
      </c>
      <c r="Z17">
        <v>13.2</v>
      </c>
      <c r="AA17">
        <v>795.98146519374995</v>
      </c>
      <c r="AB17">
        <v>15</v>
      </c>
      <c r="AC17">
        <v>70</v>
      </c>
      <c r="AD17">
        <v>123</v>
      </c>
      <c r="AE17">
        <v>180</v>
      </c>
    </row>
    <row r="18" spans="2:31" x14ac:dyDescent="0.55000000000000004">
      <c r="B18">
        <v>17</v>
      </c>
      <c r="C18">
        <v>10020</v>
      </c>
      <c r="D18" t="s">
        <v>86</v>
      </c>
      <c r="E18" t="s">
        <v>54</v>
      </c>
      <c r="F18" t="s">
        <v>55</v>
      </c>
      <c r="G18">
        <v>2016</v>
      </c>
      <c r="H18">
        <v>1</v>
      </c>
      <c r="I18" s="1" t="s">
        <v>562</v>
      </c>
      <c r="J18" t="s">
        <v>87</v>
      </c>
      <c r="K18">
        <v>0</v>
      </c>
      <c r="L18" s="2">
        <v>42460</v>
      </c>
      <c r="M18" s="2">
        <v>42475</v>
      </c>
      <c r="N18">
        <v>11.5</v>
      </c>
      <c r="O18">
        <v>1353.2771212499999</v>
      </c>
      <c r="P18" s="2">
        <v>42541</v>
      </c>
      <c r="Q18">
        <v>20.3760163613839</v>
      </c>
      <c r="R18">
        <v>10.7</v>
      </c>
      <c r="S18">
        <v>431.8247726125</v>
      </c>
      <c r="T18" s="2">
        <v>42583</v>
      </c>
      <c r="U18">
        <v>40.276611498921099</v>
      </c>
      <c r="V18">
        <v>11.25</v>
      </c>
      <c r="W18">
        <v>554.61885458749998</v>
      </c>
      <c r="X18" s="2">
        <v>42640</v>
      </c>
      <c r="Y18">
        <v>64.102855616666702</v>
      </c>
      <c r="Z18">
        <v>13.2</v>
      </c>
      <c r="AA18">
        <v>795.98146519374995</v>
      </c>
      <c r="AB18">
        <v>15</v>
      </c>
      <c r="AC18">
        <v>81</v>
      </c>
      <c r="AD18">
        <v>123</v>
      </c>
      <c r="AE18">
        <v>180</v>
      </c>
    </row>
    <row r="19" spans="2:31" x14ac:dyDescent="0.55000000000000004">
      <c r="B19">
        <v>18</v>
      </c>
      <c r="C19">
        <v>10020</v>
      </c>
      <c r="D19" t="s">
        <v>88</v>
      </c>
      <c r="E19" t="s">
        <v>54</v>
      </c>
      <c r="F19" t="s">
        <v>55</v>
      </c>
      <c r="G19">
        <v>2016</v>
      </c>
      <c r="H19">
        <v>1</v>
      </c>
      <c r="I19" s="1" t="s">
        <v>562</v>
      </c>
      <c r="J19" t="s">
        <v>89</v>
      </c>
      <c r="K19">
        <v>0</v>
      </c>
      <c r="L19" s="2">
        <v>42460</v>
      </c>
      <c r="M19" s="2">
        <v>42475</v>
      </c>
      <c r="N19">
        <v>11.5</v>
      </c>
      <c r="O19">
        <v>1353.2771212499999</v>
      </c>
      <c r="P19" t="s">
        <v>59</v>
      </c>
      <c r="Q19" t="s">
        <v>59</v>
      </c>
      <c r="R19" t="s">
        <v>59</v>
      </c>
      <c r="S19" t="s">
        <v>59</v>
      </c>
      <c r="T19" s="2">
        <v>42569</v>
      </c>
      <c r="U19">
        <v>34.050016443006001</v>
      </c>
      <c r="V19">
        <v>10.95</v>
      </c>
      <c r="W19">
        <v>503.20061371874999</v>
      </c>
      <c r="X19" s="2">
        <v>42640</v>
      </c>
      <c r="Y19">
        <v>64.102855616666702</v>
      </c>
      <c r="Z19">
        <v>13.2</v>
      </c>
      <c r="AA19">
        <v>795.98146519374995</v>
      </c>
      <c r="AB19">
        <v>15</v>
      </c>
      <c r="AC19" t="s">
        <v>59</v>
      </c>
      <c r="AD19">
        <v>109</v>
      </c>
      <c r="AE19">
        <v>180</v>
      </c>
    </row>
    <row r="20" spans="2:31" x14ac:dyDescent="0.55000000000000004">
      <c r="B20">
        <v>19</v>
      </c>
      <c r="C20">
        <v>10020</v>
      </c>
      <c r="D20" t="s">
        <v>90</v>
      </c>
      <c r="E20" t="s">
        <v>54</v>
      </c>
      <c r="F20" t="s">
        <v>55</v>
      </c>
      <c r="G20">
        <v>2016</v>
      </c>
      <c r="H20">
        <v>1</v>
      </c>
      <c r="I20" s="1" t="s">
        <v>562</v>
      </c>
      <c r="J20" t="s">
        <v>10</v>
      </c>
      <c r="K20">
        <v>0</v>
      </c>
      <c r="L20" s="2">
        <v>42460</v>
      </c>
      <c r="M20" s="2">
        <v>42475</v>
      </c>
      <c r="N20">
        <v>11.5</v>
      </c>
      <c r="O20">
        <v>1353.2771212499999</v>
      </c>
      <c r="P20" t="s">
        <v>59</v>
      </c>
      <c r="Q20" t="s">
        <v>59</v>
      </c>
      <c r="R20" t="s">
        <v>59</v>
      </c>
      <c r="S20" t="s">
        <v>59</v>
      </c>
      <c r="T20" s="2">
        <v>42530</v>
      </c>
      <c r="U20">
        <v>16.595780345833301</v>
      </c>
      <c r="V20">
        <v>10.76</v>
      </c>
      <c r="W20">
        <v>389.08745759375</v>
      </c>
      <c r="X20" s="2">
        <v>42576</v>
      </c>
      <c r="Y20">
        <v>36.623695029947903</v>
      </c>
      <c r="Z20">
        <v>11.09</v>
      </c>
      <c r="AA20">
        <v>537.06765090625004</v>
      </c>
      <c r="AB20">
        <v>15</v>
      </c>
      <c r="AC20" t="s">
        <v>59</v>
      </c>
      <c r="AD20">
        <v>70</v>
      </c>
      <c r="AE20">
        <v>116</v>
      </c>
    </row>
    <row r="21" spans="2:31" x14ac:dyDescent="0.55000000000000004">
      <c r="B21">
        <v>20</v>
      </c>
      <c r="C21">
        <v>10020</v>
      </c>
      <c r="D21" t="s">
        <v>91</v>
      </c>
      <c r="E21" t="s">
        <v>54</v>
      </c>
      <c r="F21" t="s">
        <v>55</v>
      </c>
      <c r="G21">
        <v>2016</v>
      </c>
      <c r="H21">
        <v>1</v>
      </c>
      <c r="I21" s="1" t="s">
        <v>562</v>
      </c>
      <c r="J21" t="s">
        <v>92</v>
      </c>
      <c r="K21">
        <v>0</v>
      </c>
      <c r="L21" s="2">
        <v>42460</v>
      </c>
      <c r="M21" s="2">
        <v>42475</v>
      </c>
      <c r="N21">
        <v>11.5</v>
      </c>
      <c r="O21">
        <v>1353.2771212499999</v>
      </c>
      <c r="P21" s="2">
        <v>42530</v>
      </c>
      <c r="Q21">
        <v>16.595780345833301</v>
      </c>
      <c r="R21">
        <v>10.76</v>
      </c>
      <c r="S21">
        <v>389.08745759375</v>
      </c>
      <c r="T21" s="2">
        <v>42597</v>
      </c>
      <c r="U21">
        <v>46.926322828868997</v>
      </c>
      <c r="V21">
        <v>11.65</v>
      </c>
      <c r="W21">
        <v>596.62459481874998</v>
      </c>
      <c r="X21" s="2">
        <v>42640</v>
      </c>
      <c r="Y21">
        <v>64.102855616666702</v>
      </c>
      <c r="Z21">
        <v>13.2</v>
      </c>
      <c r="AA21">
        <v>795.98146519374995</v>
      </c>
      <c r="AB21">
        <v>15</v>
      </c>
      <c r="AC21">
        <v>70</v>
      </c>
      <c r="AD21">
        <v>137</v>
      </c>
      <c r="AE21">
        <v>180</v>
      </c>
    </row>
    <row r="22" spans="2:31" x14ac:dyDescent="0.55000000000000004">
      <c r="B22">
        <v>21</v>
      </c>
      <c r="C22">
        <v>10020</v>
      </c>
      <c r="D22" t="s">
        <v>93</v>
      </c>
      <c r="E22" t="s">
        <v>54</v>
      </c>
      <c r="F22" t="s">
        <v>55</v>
      </c>
      <c r="G22">
        <v>2016</v>
      </c>
      <c r="H22">
        <v>1</v>
      </c>
      <c r="I22" s="1" t="s">
        <v>562</v>
      </c>
      <c r="J22" t="s">
        <v>4</v>
      </c>
      <c r="K22">
        <v>0</v>
      </c>
      <c r="L22" s="2">
        <v>42460</v>
      </c>
      <c r="M22" s="2">
        <v>42479</v>
      </c>
      <c r="N22">
        <v>9.3000000000000007</v>
      </c>
      <c r="O22">
        <v>1392.3771212500001</v>
      </c>
      <c r="P22" s="2">
        <v>42541</v>
      </c>
      <c r="Q22">
        <v>20.3760163613839</v>
      </c>
      <c r="R22">
        <v>10.7</v>
      </c>
      <c r="S22">
        <v>392.72477261249998</v>
      </c>
      <c r="T22" s="2">
        <v>42576</v>
      </c>
      <c r="U22">
        <v>36.623695029947903</v>
      </c>
      <c r="V22">
        <v>11.09</v>
      </c>
      <c r="W22">
        <v>497.96765090625001</v>
      </c>
      <c r="X22" s="2">
        <v>42640</v>
      </c>
      <c r="Y22">
        <v>64.102855616666702</v>
      </c>
      <c r="Z22">
        <v>13.2</v>
      </c>
      <c r="AA22">
        <v>756.88146519375005</v>
      </c>
      <c r="AB22">
        <v>19</v>
      </c>
      <c r="AC22">
        <v>81</v>
      </c>
      <c r="AD22">
        <v>116</v>
      </c>
      <c r="AE22">
        <v>180</v>
      </c>
    </row>
    <row r="23" spans="2:31" x14ac:dyDescent="0.55000000000000004">
      <c r="B23">
        <v>22</v>
      </c>
      <c r="C23">
        <v>10020</v>
      </c>
      <c r="D23" t="s">
        <v>94</v>
      </c>
      <c r="E23" t="s">
        <v>54</v>
      </c>
      <c r="F23" t="s">
        <v>55</v>
      </c>
      <c r="G23">
        <v>2016</v>
      </c>
      <c r="H23">
        <v>1</v>
      </c>
      <c r="I23" s="1" t="s">
        <v>562</v>
      </c>
      <c r="J23" t="s">
        <v>95</v>
      </c>
      <c r="K23">
        <v>0</v>
      </c>
      <c r="L23" s="2">
        <v>42460</v>
      </c>
      <c r="M23" s="2">
        <v>42479</v>
      </c>
      <c r="N23">
        <v>9.3000000000000007</v>
      </c>
      <c r="O23">
        <v>1392.3771212500001</v>
      </c>
      <c r="P23" t="s">
        <v>59</v>
      </c>
      <c r="Q23" t="s">
        <v>59</v>
      </c>
      <c r="R23" t="s">
        <v>59</v>
      </c>
      <c r="S23" t="s">
        <v>59</v>
      </c>
      <c r="T23" s="2">
        <v>42530</v>
      </c>
      <c r="U23">
        <v>16.595780345833301</v>
      </c>
      <c r="V23">
        <v>10.76</v>
      </c>
      <c r="W23">
        <v>349.98745759374998</v>
      </c>
      <c r="X23" s="2">
        <v>42576</v>
      </c>
      <c r="Y23">
        <v>36.623695029947903</v>
      </c>
      <c r="Z23">
        <v>11.09</v>
      </c>
      <c r="AA23">
        <v>497.96765090625001</v>
      </c>
      <c r="AB23">
        <v>19</v>
      </c>
      <c r="AC23" t="s">
        <v>59</v>
      </c>
      <c r="AD23">
        <v>70</v>
      </c>
      <c r="AE23">
        <v>116</v>
      </c>
    </row>
    <row r="24" spans="2:31" x14ac:dyDescent="0.55000000000000004">
      <c r="B24">
        <v>23</v>
      </c>
      <c r="C24">
        <v>10020</v>
      </c>
      <c r="D24" t="s">
        <v>96</v>
      </c>
      <c r="E24" t="s">
        <v>54</v>
      </c>
      <c r="F24" t="s">
        <v>55</v>
      </c>
      <c r="G24">
        <v>2016</v>
      </c>
      <c r="H24">
        <v>1</v>
      </c>
      <c r="I24" s="1" t="s">
        <v>562</v>
      </c>
      <c r="J24" t="s">
        <v>97</v>
      </c>
      <c r="K24">
        <v>0</v>
      </c>
      <c r="L24" s="2">
        <v>42460</v>
      </c>
      <c r="M24" s="2">
        <v>42475</v>
      </c>
      <c r="N24">
        <v>11.5</v>
      </c>
      <c r="O24">
        <v>1353.2771212499999</v>
      </c>
      <c r="P24" t="s">
        <v>59</v>
      </c>
      <c r="Q24" t="s">
        <v>59</v>
      </c>
      <c r="R24" t="s">
        <v>59</v>
      </c>
      <c r="S24" t="s">
        <v>59</v>
      </c>
      <c r="T24" s="2">
        <v>42530</v>
      </c>
      <c r="U24">
        <v>16.595780345833301</v>
      </c>
      <c r="V24">
        <v>10.76</v>
      </c>
      <c r="W24">
        <v>389.08745759375</v>
      </c>
      <c r="X24" s="2">
        <v>42590</v>
      </c>
      <c r="Y24">
        <v>43.934053613988098</v>
      </c>
      <c r="Z24">
        <v>11.45</v>
      </c>
      <c r="AA24">
        <v>572.91519919999996</v>
      </c>
      <c r="AB24">
        <v>15</v>
      </c>
      <c r="AC24" t="s">
        <v>59</v>
      </c>
      <c r="AD24">
        <v>70</v>
      </c>
      <c r="AE24">
        <v>130</v>
      </c>
    </row>
    <row r="25" spans="2:31" x14ac:dyDescent="0.55000000000000004">
      <c r="B25">
        <v>24</v>
      </c>
      <c r="C25">
        <v>10020</v>
      </c>
      <c r="D25" t="s">
        <v>98</v>
      </c>
      <c r="E25" t="s">
        <v>54</v>
      </c>
      <c r="F25" t="s">
        <v>55</v>
      </c>
      <c r="G25">
        <v>2016</v>
      </c>
      <c r="H25">
        <v>1</v>
      </c>
      <c r="I25" s="1" t="s">
        <v>562</v>
      </c>
      <c r="J25" t="s">
        <v>9</v>
      </c>
      <c r="K25">
        <v>0</v>
      </c>
      <c r="L25" s="2">
        <v>42468</v>
      </c>
      <c r="M25" s="2">
        <v>42479</v>
      </c>
      <c r="N25">
        <v>9.3000000000000007</v>
      </c>
      <c r="O25">
        <v>1392.3771212500001</v>
      </c>
      <c r="P25" t="s">
        <v>59</v>
      </c>
      <c r="Q25" t="s">
        <v>59</v>
      </c>
      <c r="R25" t="s">
        <v>59</v>
      </c>
      <c r="S25" t="s">
        <v>59</v>
      </c>
      <c r="T25" s="2">
        <v>42556</v>
      </c>
      <c r="U25">
        <v>27.191565390625001</v>
      </c>
      <c r="V25">
        <v>10.76</v>
      </c>
      <c r="W25">
        <v>420.85788740624997</v>
      </c>
      <c r="X25" s="2">
        <v>42600</v>
      </c>
      <c r="Y25">
        <v>47.558917642410698</v>
      </c>
      <c r="Z25">
        <v>11.75</v>
      </c>
      <c r="AA25">
        <v>570.12209294374998</v>
      </c>
      <c r="AB25">
        <v>11</v>
      </c>
      <c r="AC25" t="s">
        <v>59</v>
      </c>
      <c r="AD25">
        <v>88</v>
      </c>
      <c r="AE25">
        <v>132</v>
      </c>
    </row>
    <row r="26" spans="2:31" x14ac:dyDescent="0.55000000000000004">
      <c r="B26">
        <v>25</v>
      </c>
      <c r="C26">
        <v>10020</v>
      </c>
      <c r="D26" t="s">
        <v>99</v>
      </c>
      <c r="E26" t="s">
        <v>100</v>
      </c>
      <c r="F26" t="s">
        <v>55</v>
      </c>
      <c r="G26">
        <v>2016</v>
      </c>
      <c r="H26">
        <v>2</v>
      </c>
      <c r="I26" s="1" t="s">
        <v>563</v>
      </c>
      <c r="J26" t="s">
        <v>78</v>
      </c>
      <c r="K26">
        <v>16</v>
      </c>
      <c r="L26" s="2">
        <v>42486</v>
      </c>
      <c r="M26" s="2">
        <v>42500</v>
      </c>
      <c r="N26">
        <v>8.3904999999999994</v>
      </c>
      <c r="O26">
        <v>1578.56246046875</v>
      </c>
      <c r="P26" t="s">
        <v>59</v>
      </c>
      <c r="Q26" t="s">
        <v>59</v>
      </c>
      <c r="R26">
        <v>16</v>
      </c>
      <c r="S26" t="s">
        <v>59</v>
      </c>
      <c r="T26" s="2">
        <v>42556</v>
      </c>
      <c r="U26">
        <v>24.423310926339301</v>
      </c>
      <c r="V26">
        <v>16</v>
      </c>
      <c r="W26">
        <v>234.67254818750001</v>
      </c>
      <c r="X26" s="2">
        <v>42597</v>
      </c>
      <c r="Y26">
        <v>43.594185596726199</v>
      </c>
      <c r="Z26">
        <v>16</v>
      </c>
      <c r="AA26">
        <v>371.3392556</v>
      </c>
      <c r="AB26">
        <v>14</v>
      </c>
      <c r="AC26" t="s">
        <v>59</v>
      </c>
      <c r="AD26">
        <v>70</v>
      </c>
      <c r="AE26">
        <v>111</v>
      </c>
    </row>
    <row r="27" spans="2:31" x14ac:dyDescent="0.55000000000000004">
      <c r="B27">
        <v>26</v>
      </c>
      <c r="C27">
        <v>10020</v>
      </c>
      <c r="D27" t="s">
        <v>101</v>
      </c>
      <c r="E27" t="s">
        <v>100</v>
      </c>
      <c r="F27" t="s">
        <v>55</v>
      </c>
      <c r="G27">
        <v>2016</v>
      </c>
      <c r="H27">
        <v>2</v>
      </c>
      <c r="I27" s="1" t="s">
        <v>563</v>
      </c>
      <c r="J27" t="s">
        <v>61</v>
      </c>
      <c r="K27">
        <v>16</v>
      </c>
      <c r="L27" s="2">
        <v>42486</v>
      </c>
      <c r="M27" s="2">
        <v>42500</v>
      </c>
      <c r="N27">
        <v>8.3904999999999994</v>
      </c>
      <c r="O27">
        <v>1578.56246046875</v>
      </c>
      <c r="P27" s="2">
        <v>42541</v>
      </c>
      <c r="Q27">
        <v>17.043879129241098</v>
      </c>
      <c r="R27">
        <v>16</v>
      </c>
      <c r="S27">
        <v>206.53943339374999</v>
      </c>
      <c r="T27" s="2">
        <v>42569</v>
      </c>
      <c r="U27">
        <v>30.717879210863099</v>
      </c>
      <c r="V27">
        <v>16</v>
      </c>
      <c r="W27">
        <v>277.91527450000001</v>
      </c>
      <c r="X27" s="2">
        <v>42614</v>
      </c>
      <c r="Y27">
        <v>51.037771774032699</v>
      </c>
      <c r="Z27">
        <v>16</v>
      </c>
      <c r="AA27">
        <v>435.53230756875001</v>
      </c>
      <c r="AB27">
        <v>14</v>
      </c>
      <c r="AC27">
        <v>55</v>
      </c>
      <c r="AD27">
        <v>83</v>
      </c>
      <c r="AE27">
        <v>128</v>
      </c>
    </row>
    <row r="28" spans="2:31" x14ac:dyDescent="0.55000000000000004">
      <c r="B28">
        <v>27</v>
      </c>
      <c r="C28">
        <v>10020</v>
      </c>
      <c r="D28" t="s">
        <v>102</v>
      </c>
      <c r="E28" t="s">
        <v>103</v>
      </c>
      <c r="F28" t="s">
        <v>55</v>
      </c>
      <c r="G28">
        <v>2016</v>
      </c>
      <c r="H28">
        <v>2</v>
      </c>
      <c r="I28" s="1" t="s">
        <v>563</v>
      </c>
      <c r="J28" t="s">
        <v>7</v>
      </c>
      <c r="K28">
        <v>14</v>
      </c>
      <c r="L28" s="2">
        <v>42486</v>
      </c>
      <c r="M28" s="2">
        <v>42500</v>
      </c>
      <c r="N28">
        <v>8.3904999999999994</v>
      </c>
      <c r="O28">
        <v>1578.56246046875</v>
      </c>
      <c r="P28" s="2">
        <v>42541</v>
      </c>
      <c r="Q28">
        <v>17.043879129241098</v>
      </c>
      <c r="R28">
        <v>14</v>
      </c>
      <c r="S28">
        <v>206.53943339374999</v>
      </c>
      <c r="T28" s="2">
        <v>42562</v>
      </c>
      <c r="U28">
        <v>27.085590718154801</v>
      </c>
      <c r="V28">
        <v>14</v>
      </c>
      <c r="W28">
        <v>258.65054351250001</v>
      </c>
      <c r="X28" s="2">
        <v>42607</v>
      </c>
      <c r="Y28">
        <v>48.460139819642897</v>
      </c>
      <c r="Z28">
        <v>14</v>
      </c>
      <c r="AA28">
        <v>406.16886290625001</v>
      </c>
      <c r="AB28">
        <v>14</v>
      </c>
      <c r="AC28">
        <v>55</v>
      </c>
      <c r="AD28">
        <v>76</v>
      </c>
      <c r="AE28">
        <v>121</v>
      </c>
    </row>
    <row r="29" spans="2:31" x14ac:dyDescent="0.55000000000000004">
      <c r="B29">
        <v>28</v>
      </c>
      <c r="C29">
        <v>10020</v>
      </c>
      <c r="D29" t="s">
        <v>104</v>
      </c>
      <c r="E29" t="s">
        <v>103</v>
      </c>
      <c r="F29" t="s">
        <v>55</v>
      </c>
      <c r="G29">
        <v>2016</v>
      </c>
      <c r="H29">
        <v>2</v>
      </c>
      <c r="I29" s="1" t="s">
        <v>563</v>
      </c>
      <c r="J29" t="s">
        <v>6</v>
      </c>
      <c r="K29">
        <v>14</v>
      </c>
      <c r="L29" s="2">
        <v>42486</v>
      </c>
      <c r="M29" s="2">
        <v>42500</v>
      </c>
      <c r="N29">
        <v>8.3904999999999994</v>
      </c>
      <c r="O29">
        <v>1578.56246046875</v>
      </c>
      <c r="P29" s="2">
        <v>42562</v>
      </c>
      <c r="Q29">
        <v>27.085590718154801</v>
      </c>
      <c r="R29">
        <v>14</v>
      </c>
      <c r="S29">
        <v>258.65054351250001</v>
      </c>
      <c r="T29" s="2">
        <v>42597</v>
      </c>
      <c r="U29">
        <v>43.594185596726199</v>
      </c>
      <c r="V29">
        <v>14</v>
      </c>
      <c r="W29">
        <v>371.3392556</v>
      </c>
      <c r="X29" s="2">
        <v>42643</v>
      </c>
      <c r="Y29">
        <v>62.011236278980697</v>
      </c>
      <c r="Z29">
        <v>14</v>
      </c>
      <c r="AA29">
        <v>582.62011042812503</v>
      </c>
      <c r="AB29">
        <v>14</v>
      </c>
      <c r="AC29">
        <v>76</v>
      </c>
      <c r="AD29">
        <v>111</v>
      </c>
      <c r="AE29">
        <v>157</v>
      </c>
    </row>
    <row r="30" spans="2:31" x14ac:dyDescent="0.55000000000000004">
      <c r="B30">
        <v>29</v>
      </c>
      <c r="C30">
        <v>10020</v>
      </c>
      <c r="D30" t="s">
        <v>105</v>
      </c>
      <c r="E30" t="s">
        <v>100</v>
      </c>
      <c r="F30" t="s">
        <v>55</v>
      </c>
      <c r="G30">
        <v>2016</v>
      </c>
      <c r="H30">
        <v>2</v>
      </c>
      <c r="I30" s="1" t="s">
        <v>563</v>
      </c>
      <c r="J30" t="s">
        <v>56</v>
      </c>
      <c r="K30">
        <v>16</v>
      </c>
      <c r="L30" s="2">
        <v>42486</v>
      </c>
      <c r="M30" s="2">
        <v>42496</v>
      </c>
      <c r="N30">
        <v>6.9284789875000001</v>
      </c>
      <c r="O30">
        <v>1545.1728451312499</v>
      </c>
      <c r="P30" s="2">
        <v>42530</v>
      </c>
      <c r="Q30">
        <v>13.263643113690501</v>
      </c>
      <c r="R30">
        <v>16</v>
      </c>
      <c r="S30">
        <v>197.1917337125</v>
      </c>
      <c r="T30" s="2">
        <v>42556</v>
      </c>
      <c r="U30">
        <v>24.423310926339301</v>
      </c>
      <c r="V30">
        <v>16</v>
      </c>
      <c r="W30">
        <v>268.06216352500002</v>
      </c>
      <c r="X30" s="2">
        <v>42590</v>
      </c>
      <c r="Y30">
        <v>40.6019163818452</v>
      </c>
      <c r="Z30">
        <v>16</v>
      </c>
      <c r="AA30">
        <v>381.01947531874998</v>
      </c>
      <c r="AB30">
        <v>10</v>
      </c>
      <c r="AC30">
        <v>44</v>
      </c>
      <c r="AD30">
        <v>70</v>
      </c>
      <c r="AE30">
        <v>104</v>
      </c>
    </row>
    <row r="31" spans="2:31" x14ac:dyDescent="0.55000000000000004">
      <c r="B31">
        <v>30</v>
      </c>
      <c r="C31">
        <v>10020</v>
      </c>
      <c r="D31" t="s">
        <v>106</v>
      </c>
      <c r="E31" t="s">
        <v>103</v>
      </c>
      <c r="F31" t="s">
        <v>55</v>
      </c>
      <c r="G31">
        <v>2016</v>
      </c>
      <c r="H31">
        <v>2</v>
      </c>
      <c r="I31" s="1" t="s">
        <v>563</v>
      </c>
      <c r="J31" t="s">
        <v>95</v>
      </c>
      <c r="K31">
        <v>14</v>
      </c>
      <c r="L31" s="2">
        <v>42486</v>
      </c>
      <c r="M31" s="2">
        <v>42500</v>
      </c>
      <c r="N31">
        <v>8.3904999999999994</v>
      </c>
      <c r="O31">
        <v>1578.56246046875</v>
      </c>
      <c r="P31" s="2">
        <v>42530</v>
      </c>
      <c r="Q31">
        <v>13.263643113690501</v>
      </c>
      <c r="R31">
        <v>14</v>
      </c>
      <c r="S31">
        <v>163.80211837499999</v>
      </c>
      <c r="T31" s="2">
        <v>42562</v>
      </c>
      <c r="U31">
        <v>27.085590718154801</v>
      </c>
      <c r="V31">
        <v>14</v>
      </c>
      <c r="W31">
        <v>258.65054351250001</v>
      </c>
      <c r="X31" s="2">
        <v>42597</v>
      </c>
      <c r="Y31">
        <v>43.594185596726199</v>
      </c>
      <c r="Z31">
        <v>14</v>
      </c>
      <c r="AA31">
        <v>371.3392556</v>
      </c>
      <c r="AB31">
        <v>14</v>
      </c>
      <c r="AC31">
        <v>44</v>
      </c>
      <c r="AD31">
        <v>76</v>
      </c>
      <c r="AE31">
        <v>111</v>
      </c>
    </row>
    <row r="32" spans="2:31" x14ac:dyDescent="0.55000000000000004">
      <c r="B32">
        <v>31</v>
      </c>
      <c r="C32">
        <v>10020</v>
      </c>
      <c r="D32" t="s">
        <v>107</v>
      </c>
      <c r="E32" t="s">
        <v>103</v>
      </c>
      <c r="F32" t="s">
        <v>55</v>
      </c>
      <c r="G32">
        <v>2016</v>
      </c>
      <c r="H32">
        <v>2</v>
      </c>
      <c r="I32" s="1" t="s">
        <v>563</v>
      </c>
      <c r="J32" t="s">
        <v>76</v>
      </c>
      <c r="K32">
        <v>14</v>
      </c>
      <c r="L32" s="2">
        <v>42486</v>
      </c>
      <c r="M32" s="2">
        <v>42496</v>
      </c>
      <c r="N32">
        <v>6.9284789875000001</v>
      </c>
      <c r="O32">
        <v>1545.1728451312499</v>
      </c>
      <c r="P32" s="2">
        <v>42530</v>
      </c>
      <c r="Q32">
        <v>13.263643113690501</v>
      </c>
      <c r="R32">
        <v>14</v>
      </c>
      <c r="S32">
        <v>197.1917337125</v>
      </c>
      <c r="T32" s="2">
        <v>42562</v>
      </c>
      <c r="U32">
        <v>27.085590718154801</v>
      </c>
      <c r="V32">
        <v>14</v>
      </c>
      <c r="W32">
        <v>292.04015885000001</v>
      </c>
      <c r="X32" s="2">
        <v>42604</v>
      </c>
      <c r="Y32">
        <v>46.891117433928599</v>
      </c>
      <c r="Z32">
        <v>14</v>
      </c>
      <c r="AA32">
        <v>430.21132113750002</v>
      </c>
      <c r="AB32">
        <v>10</v>
      </c>
      <c r="AC32">
        <v>44</v>
      </c>
      <c r="AD32">
        <v>76</v>
      </c>
      <c r="AE32">
        <v>118</v>
      </c>
    </row>
    <row r="33" spans="2:31" x14ac:dyDescent="0.55000000000000004">
      <c r="B33">
        <v>32</v>
      </c>
      <c r="C33">
        <v>10020</v>
      </c>
      <c r="D33" t="s">
        <v>108</v>
      </c>
      <c r="E33" t="s">
        <v>103</v>
      </c>
      <c r="F33" t="s">
        <v>55</v>
      </c>
      <c r="G33">
        <v>2016</v>
      </c>
      <c r="H33">
        <v>2</v>
      </c>
      <c r="I33" s="1" t="s">
        <v>563</v>
      </c>
      <c r="J33" t="s">
        <v>56</v>
      </c>
      <c r="K33">
        <v>14</v>
      </c>
      <c r="L33" s="2">
        <v>42486</v>
      </c>
      <c r="M33" s="2">
        <v>42496</v>
      </c>
      <c r="N33">
        <v>6.9284789875000001</v>
      </c>
      <c r="O33">
        <v>1545.1728451312499</v>
      </c>
      <c r="P33" s="2">
        <v>42530</v>
      </c>
      <c r="Q33">
        <v>13.263643113690501</v>
      </c>
      <c r="R33">
        <v>14</v>
      </c>
      <c r="S33">
        <v>197.1917337125</v>
      </c>
      <c r="T33" s="2">
        <v>42556</v>
      </c>
      <c r="U33">
        <v>24.423310926339301</v>
      </c>
      <c r="V33">
        <v>14</v>
      </c>
      <c r="W33">
        <v>268.06216352500002</v>
      </c>
      <c r="X33" s="2">
        <v>42597</v>
      </c>
      <c r="Y33">
        <v>43.594185596726199</v>
      </c>
      <c r="Z33">
        <v>14</v>
      </c>
      <c r="AA33">
        <v>404.72887093750001</v>
      </c>
      <c r="AB33">
        <v>10</v>
      </c>
      <c r="AC33">
        <v>44</v>
      </c>
      <c r="AD33">
        <v>70</v>
      </c>
      <c r="AE33">
        <v>111</v>
      </c>
    </row>
    <row r="34" spans="2:31" x14ac:dyDescent="0.55000000000000004">
      <c r="B34">
        <v>33</v>
      </c>
      <c r="C34">
        <v>10020</v>
      </c>
      <c r="D34" t="s">
        <v>109</v>
      </c>
      <c r="E34" t="s">
        <v>103</v>
      </c>
      <c r="F34" t="s">
        <v>55</v>
      </c>
      <c r="G34">
        <v>2016</v>
      </c>
      <c r="H34">
        <v>2</v>
      </c>
      <c r="I34" s="1" t="s">
        <v>563</v>
      </c>
      <c r="J34" t="s">
        <v>89</v>
      </c>
      <c r="K34">
        <v>14</v>
      </c>
      <c r="L34" s="2">
        <v>42486</v>
      </c>
      <c r="M34" s="2">
        <v>42500</v>
      </c>
      <c r="N34">
        <v>8.3904999999999994</v>
      </c>
      <c r="O34">
        <v>1578.56246046875</v>
      </c>
      <c r="P34" s="2">
        <v>42541</v>
      </c>
      <c r="Q34">
        <v>17.043879129241098</v>
      </c>
      <c r="R34">
        <v>14</v>
      </c>
      <c r="S34">
        <v>206.53943339374999</v>
      </c>
      <c r="T34" s="2">
        <v>42576</v>
      </c>
      <c r="U34">
        <v>33.291557797805098</v>
      </c>
      <c r="V34">
        <v>14</v>
      </c>
      <c r="W34">
        <v>311.7823116875</v>
      </c>
      <c r="X34" s="2">
        <v>42611</v>
      </c>
      <c r="Y34">
        <v>50.108879365476199</v>
      </c>
      <c r="Z34">
        <v>14</v>
      </c>
      <c r="AA34">
        <v>417.21193053125</v>
      </c>
      <c r="AB34">
        <v>14</v>
      </c>
      <c r="AC34">
        <v>55</v>
      </c>
      <c r="AD34">
        <v>90</v>
      </c>
      <c r="AE34">
        <v>125</v>
      </c>
    </row>
    <row r="35" spans="2:31" x14ac:dyDescent="0.55000000000000004">
      <c r="B35">
        <v>34</v>
      </c>
      <c r="C35">
        <v>10020</v>
      </c>
      <c r="D35" t="s">
        <v>110</v>
      </c>
      <c r="E35" t="s">
        <v>100</v>
      </c>
      <c r="F35" t="s">
        <v>55</v>
      </c>
      <c r="G35">
        <v>2016</v>
      </c>
      <c r="H35">
        <v>2</v>
      </c>
      <c r="I35" s="1" t="s">
        <v>563</v>
      </c>
      <c r="J35" t="s">
        <v>65</v>
      </c>
      <c r="K35">
        <v>16</v>
      </c>
      <c r="L35" s="2">
        <v>42486</v>
      </c>
      <c r="M35" s="2">
        <v>42500</v>
      </c>
      <c r="N35">
        <v>8.3904999999999994</v>
      </c>
      <c r="O35">
        <v>1578.56246046875</v>
      </c>
      <c r="P35" s="2">
        <v>42530</v>
      </c>
      <c r="Q35">
        <v>13.263643113690501</v>
      </c>
      <c r="R35">
        <v>16</v>
      </c>
      <c r="S35">
        <v>163.80211837499999</v>
      </c>
      <c r="T35" s="2">
        <v>42556</v>
      </c>
      <c r="U35">
        <v>24.423310926339301</v>
      </c>
      <c r="V35">
        <v>16</v>
      </c>
      <c r="W35">
        <v>234.67254818750001</v>
      </c>
      <c r="X35" s="2">
        <v>42597</v>
      </c>
      <c r="Y35">
        <v>43.594185596726199</v>
      </c>
      <c r="Z35">
        <v>16</v>
      </c>
      <c r="AA35">
        <v>371.3392556</v>
      </c>
      <c r="AB35">
        <v>14</v>
      </c>
      <c r="AC35">
        <v>44</v>
      </c>
      <c r="AD35">
        <v>70</v>
      </c>
      <c r="AE35">
        <v>111</v>
      </c>
    </row>
    <row r="36" spans="2:31" x14ac:dyDescent="0.55000000000000004">
      <c r="B36">
        <v>35</v>
      </c>
      <c r="C36">
        <v>10020</v>
      </c>
      <c r="D36" t="s">
        <v>111</v>
      </c>
      <c r="E36" t="s">
        <v>100</v>
      </c>
      <c r="F36" t="s">
        <v>55</v>
      </c>
      <c r="G36">
        <v>2016</v>
      </c>
      <c r="H36">
        <v>2</v>
      </c>
      <c r="I36" s="1" t="s">
        <v>563</v>
      </c>
      <c r="J36" t="s">
        <v>85</v>
      </c>
      <c r="K36">
        <v>16</v>
      </c>
      <c r="L36" s="2">
        <v>42486</v>
      </c>
      <c r="M36" s="2">
        <v>42500</v>
      </c>
      <c r="N36">
        <v>8.3904999999999994</v>
      </c>
      <c r="O36">
        <v>1578.56246046875</v>
      </c>
      <c r="P36" s="2">
        <v>42556</v>
      </c>
      <c r="Q36">
        <v>24.423310926339301</v>
      </c>
      <c r="R36">
        <v>16</v>
      </c>
      <c r="S36">
        <v>234.67254818750001</v>
      </c>
      <c r="T36" s="2">
        <v>42600</v>
      </c>
      <c r="U36">
        <v>44.790663178125001</v>
      </c>
      <c r="V36">
        <v>16</v>
      </c>
      <c r="W36">
        <v>383.93675372500002</v>
      </c>
      <c r="X36" s="2">
        <v>42643</v>
      </c>
      <c r="Y36">
        <v>62.011236278980697</v>
      </c>
      <c r="Z36">
        <v>16</v>
      </c>
      <c r="AA36">
        <v>582.62011042812503</v>
      </c>
      <c r="AB36">
        <v>14</v>
      </c>
      <c r="AC36">
        <v>70</v>
      </c>
      <c r="AD36">
        <v>114</v>
      </c>
      <c r="AE36">
        <v>157</v>
      </c>
    </row>
    <row r="37" spans="2:31" x14ac:dyDescent="0.55000000000000004">
      <c r="B37">
        <v>36</v>
      </c>
      <c r="C37">
        <v>10020</v>
      </c>
      <c r="D37" t="s">
        <v>112</v>
      </c>
      <c r="E37" t="s">
        <v>103</v>
      </c>
      <c r="F37" t="s">
        <v>55</v>
      </c>
      <c r="G37">
        <v>2016</v>
      </c>
      <c r="H37">
        <v>2</v>
      </c>
      <c r="I37" s="1" t="s">
        <v>563</v>
      </c>
      <c r="J37" t="s">
        <v>78</v>
      </c>
      <c r="K37">
        <v>14</v>
      </c>
      <c r="L37" s="2">
        <v>42486</v>
      </c>
      <c r="M37" s="2">
        <v>42500</v>
      </c>
      <c r="N37">
        <v>8.3904999999999994</v>
      </c>
      <c r="O37">
        <v>1578.56246046875</v>
      </c>
      <c r="P37" t="s">
        <v>59</v>
      </c>
      <c r="Q37" t="s">
        <v>59</v>
      </c>
      <c r="R37">
        <v>14</v>
      </c>
      <c r="S37" t="s">
        <v>59</v>
      </c>
      <c r="T37" s="2">
        <v>42562</v>
      </c>
      <c r="U37">
        <v>27.085590718154801</v>
      </c>
      <c r="V37">
        <v>14</v>
      </c>
      <c r="W37">
        <v>258.65054351250001</v>
      </c>
      <c r="X37" s="2">
        <v>42600</v>
      </c>
      <c r="Y37">
        <v>44.790663178125001</v>
      </c>
      <c r="Z37">
        <v>14</v>
      </c>
      <c r="AA37">
        <v>383.93675372500002</v>
      </c>
      <c r="AB37">
        <v>14</v>
      </c>
      <c r="AC37" t="s">
        <v>59</v>
      </c>
      <c r="AD37">
        <v>76</v>
      </c>
      <c r="AE37">
        <v>114</v>
      </c>
    </row>
    <row r="38" spans="2:31" x14ac:dyDescent="0.55000000000000004">
      <c r="B38">
        <v>37</v>
      </c>
      <c r="C38">
        <v>10020</v>
      </c>
      <c r="D38" t="s">
        <v>113</v>
      </c>
      <c r="E38" t="s">
        <v>103</v>
      </c>
      <c r="F38" t="s">
        <v>55</v>
      </c>
      <c r="G38">
        <v>2016</v>
      </c>
      <c r="H38">
        <v>2</v>
      </c>
      <c r="I38" s="1" t="s">
        <v>563</v>
      </c>
      <c r="J38" t="s">
        <v>74</v>
      </c>
      <c r="K38">
        <v>14</v>
      </c>
      <c r="L38" s="2">
        <v>42486</v>
      </c>
      <c r="M38" s="2">
        <v>42496</v>
      </c>
      <c r="N38">
        <v>6.9284789875000001</v>
      </c>
      <c r="O38">
        <v>1545.1728451312499</v>
      </c>
      <c r="P38" s="2">
        <v>42541</v>
      </c>
      <c r="Q38">
        <v>17.043879129241098</v>
      </c>
      <c r="R38">
        <v>14</v>
      </c>
      <c r="S38">
        <v>239.92904873124999</v>
      </c>
      <c r="T38" s="2">
        <v>42562</v>
      </c>
      <c r="U38">
        <v>27.085590718154801</v>
      </c>
      <c r="V38">
        <v>14</v>
      </c>
      <c r="W38">
        <v>292.04015885000001</v>
      </c>
      <c r="X38" s="2">
        <v>42604</v>
      </c>
      <c r="Y38">
        <v>46.891117433928599</v>
      </c>
      <c r="Z38">
        <v>14</v>
      </c>
      <c r="AA38">
        <v>430.21132113750002</v>
      </c>
      <c r="AB38">
        <v>10</v>
      </c>
      <c r="AC38">
        <v>55</v>
      </c>
      <c r="AD38">
        <v>76</v>
      </c>
      <c r="AE38">
        <v>118</v>
      </c>
    </row>
    <row r="39" spans="2:31" x14ac:dyDescent="0.55000000000000004">
      <c r="B39">
        <v>38</v>
      </c>
      <c r="C39">
        <v>10020</v>
      </c>
      <c r="D39" t="s">
        <v>114</v>
      </c>
      <c r="E39" t="s">
        <v>100</v>
      </c>
      <c r="F39" t="s">
        <v>55</v>
      </c>
      <c r="G39">
        <v>2016</v>
      </c>
      <c r="H39">
        <v>2</v>
      </c>
      <c r="I39" s="1" t="s">
        <v>563</v>
      </c>
      <c r="J39" t="s">
        <v>87</v>
      </c>
      <c r="K39">
        <v>16</v>
      </c>
      <c r="L39" s="2">
        <v>42486</v>
      </c>
      <c r="M39" s="2">
        <v>42496</v>
      </c>
      <c r="N39">
        <v>6.9284789875000001</v>
      </c>
      <c r="O39">
        <v>1545.1728451312499</v>
      </c>
      <c r="P39" s="2">
        <v>42556</v>
      </c>
      <c r="Q39">
        <v>24.423310926339301</v>
      </c>
      <c r="R39">
        <v>16</v>
      </c>
      <c r="S39">
        <v>268.06216352500002</v>
      </c>
      <c r="T39" s="2">
        <v>42597</v>
      </c>
      <c r="U39">
        <v>43.594185596726199</v>
      </c>
      <c r="V39">
        <v>16</v>
      </c>
      <c r="W39">
        <v>404.72887093750001</v>
      </c>
      <c r="X39" s="2">
        <v>42647</v>
      </c>
      <c r="Y39">
        <v>63.389397643415201</v>
      </c>
      <c r="Z39">
        <v>16</v>
      </c>
      <c r="AA39">
        <v>637.82672576562504</v>
      </c>
      <c r="AB39">
        <v>10</v>
      </c>
      <c r="AC39">
        <v>70</v>
      </c>
      <c r="AD39">
        <v>111</v>
      </c>
      <c r="AE39">
        <v>161</v>
      </c>
    </row>
    <row r="40" spans="2:31" x14ac:dyDescent="0.55000000000000004">
      <c r="B40">
        <v>39</v>
      </c>
      <c r="C40">
        <v>10020</v>
      </c>
      <c r="D40" t="s">
        <v>115</v>
      </c>
      <c r="E40" t="s">
        <v>100</v>
      </c>
      <c r="F40" t="s">
        <v>55</v>
      </c>
      <c r="G40">
        <v>2016</v>
      </c>
      <c r="H40">
        <v>2</v>
      </c>
      <c r="I40" s="1" t="s">
        <v>563</v>
      </c>
      <c r="J40" t="s">
        <v>63</v>
      </c>
      <c r="K40">
        <v>16</v>
      </c>
      <c r="L40" s="2">
        <v>42486</v>
      </c>
      <c r="M40" s="2">
        <v>42500</v>
      </c>
      <c r="N40">
        <v>8.3904999999999994</v>
      </c>
      <c r="O40">
        <v>1578.56246046875</v>
      </c>
      <c r="P40" s="2">
        <v>42549</v>
      </c>
      <c r="Q40">
        <v>20.940148274479199</v>
      </c>
      <c r="R40">
        <v>16</v>
      </c>
      <c r="S40">
        <v>224.70497813750001</v>
      </c>
      <c r="T40" s="2">
        <v>42576</v>
      </c>
      <c r="U40">
        <v>33.291557797805098</v>
      </c>
      <c r="V40">
        <v>16</v>
      </c>
      <c r="W40">
        <v>311.7823116875</v>
      </c>
      <c r="X40" s="2">
        <v>42625</v>
      </c>
      <c r="Y40">
        <v>55.1264091356771</v>
      </c>
      <c r="Z40">
        <v>16</v>
      </c>
      <c r="AA40">
        <v>493.05568343124997</v>
      </c>
      <c r="AB40">
        <v>14</v>
      </c>
      <c r="AC40">
        <v>63</v>
      </c>
      <c r="AD40">
        <v>90</v>
      </c>
      <c r="AE40">
        <v>139</v>
      </c>
    </row>
    <row r="41" spans="2:31" x14ac:dyDescent="0.55000000000000004">
      <c r="B41">
        <v>40</v>
      </c>
      <c r="C41">
        <v>10020</v>
      </c>
      <c r="D41" t="s">
        <v>116</v>
      </c>
      <c r="E41" t="s">
        <v>100</v>
      </c>
      <c r="F41" t="s">
        <v>55</v>
      </c>
      <c r="G41">
        <v>2016</v>
      </c>
      <c r="H41">
        <v>2</v>
      </c>
      <c r="I41" s="1" t="s">
        <v>563</v>
      </c>
      <c r="J41" t="s">
        <v>71</v>
      </c>
      <c r="K41">
        <v>16</v>
      </c>
      <c r="L41" s="2">
        <v>42486</v>
      </c>
      <c r="M41" s="2">
        <v>42496</v>
      </c>
      <c r="N41">
        <v>6.9284789875000001</v>
      </c>
      <c r="O41">
        <v>1545.1728451312499</v>
      </c>
      <c r="P41" s="2">
        <v>42530</v>
      </c>
      <c r="Q41">
        <v>13.263643113690501</v>
      </c>
      <c r="R41">
        <v>16</v>
      </c>
      <c r="S41">
        <v>197.1917337125</v>
      </c>
      <c r="T41" s="2">
        <v>42562</v>
      </c>
      <c r="U41">
        <v>27.085590718154801</v>
      </c>
      <c r="V41">
        <v>16</v>
      </c>
      <c r="W41">
        <v>292.04015885000001</v>
      </c>
      <c r="X41" s="2">
        <v>42604</v>
      </c>
      <c r="Y41">
        <v>46.891117433928599</v>
      </c>
      <c r="Z41">
        <v>16</v>
      </c>
      <c r="AA41">
        <v>430.21132113750002</v>
      </c>
      <c r="AB41">
        <v>10</v>
      </c>
      <c r="AC41">
        <v>44</v>
      </c>
      <c r="AD41">
        <v>76</v>
      </c>
      <c r="AE41">
        <v>118</v>
      </c>
    </row>
    <row r="42" spans="2:31" x14ac:dyDescent="0.55000000000000004">
      <c r="B42">
        <v>41</v>
      </c>
      <c r="C42">
        <v>10020</v>
      </c>
      <c r="D42" t="s">
        <v>117</v>
      </c>
      <c r="E42" t="s">
        <v>100</v>
      </c>
      <c r="F42" t="s">
        <v>55</v>
      </c>
      <c r="G42">
        <v>2016</v>
      </c>
      <c r="H42">
        <v>2</v>
      </c>
      <c r="I42" s="1" t="s">
        <v>563</v>
      </c>
      <c r="J42" t="s">
        <v>58</v>
      </c>
      <c r="K42">
        <v>16</v>
      </c>
      <c r="L42" s="2">
        <v>42486</v>
      </c>
      <c r="M42" s="2">
        <v>42500</v>
      </c>
      <c r="N42">
        <v>8.3904999999999994</v>
      </c>
      <c r="O42">
        <v>1578.56246046875</v>
      </c>
      <c r="P42" s="2">
        <v>42541</v>
      </c>
      <c r="Q42">
        <v>17.043879129241098</v>
      </c>
      <c r="R42">
        <v>16</v>
      </c>
      <c r="S42">
        <v>206.53943339374999</v>
      </c>
      <c r="T42" s="2">
        <v>42556</v>
      </c>
      <c r="U42">
        <v>24.423310926339301</v>
      </c>
      <c r="V42">
        <v>16</v>
      </c>
      <c r="W42">
        <v>234.67254818750001</v>
      </c>
      <c r="X42" s="2">
        <v>42604</v>
      </c>
      <c r="Y42">
        <v>46.891117433928599</v>
      </c>
      <c r="Z42">
        <v>16</v>
      </c>
      <c r="AA42">
        <v>396.82170580000002</v>
      </c>
      <c r="AB42">
        <v>14</v>
      </c>
      <c r="AC42">
        <v>55</v>
      </c>
      <c r="AD42">
        <v>70</v>
      </c>
      <c r="AE42">
        <v>118</v>
      </c>
    </row>
    <row r="43" spans="2:31" x14ac:dyDescent="0.55000000000000004">
      <c r="B43">
        <v>42</v>
      </c>
      <c r="C43">
        <v>10020</v>
      </c>
      <c r="D43" t="s">
        <v>118</v>
      </c>
      <c r="E43" t="s">
        <v>103</v>
      </c>
      <c r="F43" t="s">
        <v>55</v>
      </c>
      <c r="G43">
        <v>2016</v>
      </c>
      <c r="H43">
        <v>2</v>
      </c>
      <c r="I43" s="1" t="s">
        <v>563</v>
      </c>
      <c r="J43" t="s">
        <v>71</v>
      </c>
      <c r="K43">
        <v>14</v>
      </c>
      <c r="L43" s="2">
        <v>42486</v>
      </c>
      <c r="M43" s="2">
        <v>42496</v>
      </c>
      <c r="N43">
        <v>6.9284789875000001</v>
      </c>
      <c r="O43">
        <v>1545.1728451312499</v>
      </c>
      <c r="P43" s="2">
        <v>42530</v>
      </c>
      <c r="Q43">
        <v>13.263643113690501</v>
      </c>
      <c r="R43">
        <v>14</v>
      </c>
      <c r="S43">
        <v>197.1917337125</v>
      </c>
      <c r="T43" s="2">
        <v>42569</v>
      </c>
      <c r="U43">
        <v>30.717879210863099</v>
      </c>
      <c r="V43">
        <v>14</v>
      </c>
      <c r="W43">
        <v>311.30488983750001</v>
      </c>
      <c r="X43" s="2">
        <v>42611</v>
      </c>
      <c r="Y43">
        <v>50.108879365476199</v>
      </c>
      <c r="Z43">
        <v>14</v>
      </c>
      <c r="AA43">
        <v>450.60154586875001</v>
      </c>
      <c r="AB43">
        <v>10</v>
      </c>
      <c r="AC43">
        <v>44</v>
      </c>
      <c r="AD43">
        <v>83</v>
      </c>
      <c r="AE43">
        <v>125</v>
      </c>
    </row>
    <row r="44" spans="2:31" x14ac:dyDescent="0.55000000000000004">
      <c r="B44">
        <v>43</v>
      </c>
      <c r="C44">
        <v>10020</v>
      </c>
      <c r="D44" t="s">
        <v>119</v>
      </c>
      <c r="E44" t="s">
        <v>103</v>
      </c>
      <c r="F44" t="s">
        <v>55</v>
      </c>
      <c r="G44">
        <v>2016</v>
      </c>
      <c r="H44">
        <v>2</v>
      </c>
      <c r="I44" s="1" t="s">
        <v>563</v>
      </c>
      <c r="J44" t="s">
        <v>97</v>
      </c>
      <c r="K44">
        <v>14</v>
      </c>
      <c r="L44" s="2">
        <v>42486</v>
      </c>
      <c r="M44" s="2">
        <v>42496</v>
      </c>
      <c r="N44">
        <v>6.9284789875000001</v>
      </c>
      <c r="O44">
        <v>1545.1728451312499</v>
      </c>
      <c r="P44" s="2">
        <v>42530</v>
      </c>
      <c r="Q44">
        <v>13.263643113690501</v>
      </c>
      <c r="R44">
        <v>14</v>
      </c>
      <c r="S44">
        <v>197.1917337125</v>
      </c>
      <c r="T44" s="2">
        <v>42562</v>
      </c>
      <c r="U44">
        <v>27.085590718154801</v>
      </c>
      <c r="V44">
        <v>14</v>
      </c>
      <c r="W44">
        <v>292.04015885000001</v>
      </c>
      <c r="X44" s="2">
        <v>42607</v>
      </c>
      <c r="Y44">
        <v>48.460139819642897</v>
      </c>
      <c r="Z44">
        <v>14</v>
      </c>
      <c r="AA44">
        <v>439.55847824375002</v>
      </c>
      <c r="AB44">
        <v>10</v>
      </c>
      <c r="AC44">
        <v>44</v>
      </c>
      <c r="AD44">
        <v>76</v>
      </c>
      <c r="AE44">
        <v>121</v>
      </c>
    </row>
    <row r="45" spans="2:31" x14ac:dyDescent="0.55000000000000004">
      <c r="B45">
        <v>44</v>
      </c>
      <c r="C45">
        <v>10020</v>
      </c>
      <c r="D45" t="s">
        <v>120</v>
      </c>
      <c r="E45" t="s">
        <v>100</v>
      </c>
      <c r="F45" t="s">
        <v>55</v>
      </c>
      <c r="G45">
        <v>2016</v>
      </c>
      <c r="H45">
        <v>2</v>
      </c>
      <c r="I45" s="1" t="s">
        <v>563</v>
      </c>
      <c r="J45" t="s">
        <v>67</v>
      </c>
      <c r="K45">
        <v>16</v>
      </c>
      <c r="L45" s="2">
        <v>42486</v>
      </c>
      <c r="M45" s="2">
        <v>42496</v>
      </c>
      <c r="N45">
        <v>6.9284789875000001</v>
      </c>
      <c r="O45">
        <v>1545.1728451312499</v>
      </c>
      <c r="P45" s="2">
        <v>42541</v>
      </c>
      <c r="Q45">
        <v>17.043879129241098</v>
      </c>
      <c r="R45">
        <v>16</v>
      </c>
      <c r="S45">
        <v>239.92904873124999</v>
      </c>
      <c r="T45" s="2">
        <v>42569</v>
      </c>
      <c r="U45">
        <v>30.717879210863099</v>
      </c>
      <c r="V45">
        <v>16</v>
      </c>
      <c r="W45">
        <v>311.30488983750001</v>
      </c>
      <c r="X45" s="2">
        <v>42620</v>
      </c>
      <c r="Y45">
        <v>53.534312146465801</v>
      </c>
      <c r="Z45">
        <v>16</v>
      </c>
      <c r="AA45">
        <v>497.23237293124998</v>
      </c>
      <c r="AB45">
        <v>10</v>
      </c>
      <c r="AC45">
        <v>55</v>
      </c>
      <c r="AD45">
        <v>83</v>
      </c>
      <c r="AE45">
        <v>134</v>
      </c>
    </row>
    <row r="46" spans="2:31" x14ac:dyDescent="0.55000000000000004">
      <c r="B46">
        <v>45</v>
      </c>
      <c r="C46">
        <v>10020</v>
      </c>
      <c r="D46" t="s">
        <v>121</v>
      </c>
      <c r="E46" t="s">
        <v>100</v>
      </c>
      <c r="F46" t="s">
        <v>55</v>
      </c>
      <c r="G46">
        <v>2016</v>
      </c>
      <c r="H46">
        <v>2</v>
      </c>
      <c r="I46" s="1" t="s">
        <v>563</v>
      </c>
      <c r="J46" t="s">
        <v>6</v>
      </c>
      <c r="K46">
        <v>16</v>
      </c>
      <c r="L46" s="2">
        <v>42486</v>
      </c>
      <c r="M46" s="2">
        <v>42500</v>
      </c>
      <c r="N46">
        <v>8.3904999999999994</v>
      </c>
      <c r="O46">
        <v>1578.56246046875</v>
      </c>
      <c r="P46" s="2">
        <v>42556</v>
      </c>
      <c r="Q46">
        <v>24.423310926339301</v>
      </c>
      <c r="R46">
        <v>16</v>
      </c>
      <c r="S46">
        <v>234.67254818750001</v>
      </c>
      <c r="T46" s="2">
        <v>42597</v>
      </c>
      <c r="U46">
        <v>43.594185596726199</v>
      </c>
      <c r="V46">
        <v>16</v>
      </c>
      <c r="W46">
        <v>371.3392556</v>
      </c>
      <c r="X46" s="2">
        <v>42640</v>
      </c>
      <c r="Y46">
        <v>60.770718384523803</v>
      </c>
      <c r="Z46">
        <v>16</v>
      </c>
      <c r="AA46">
        <v>570.69612597499997</v>
      </c>
      <c r="AB46">
        <v>14</v>
      </c>
      <c r="AC46">
        <v>70</v>
      </c>
      <c r="AD46">
        <v>111</v>
      </c>
      <c r="AE46">
        <v>154</v>
      </c>
    </row>
    <row r="47" spans="2:31" x14ac:dyDescent="0.55000000000000004">
      <c r="B47">
        <v>46</v>
      </c>
      <c r="C47">
        <v>10020</v>
      </c>
      <c r="D47" t="s">
        <v>122</v>
      </c>
      <c r="E47" t="s">
        <v>103</v>
      </c>
      <c r="F47" t="s">
        <v>55</v>
      </c>
      <c r="G47">
        <v>2016</v>
      </c>
      <c r="H47">
        <v>2</v>
      </c>
      <c r="I47" s="1" t="s">
        <v>563</v>
      </c>
      <c r="J47" t="s">
        <v>92</v>
      </c>
      <c r="K47">
        <v>14</v>
      </c>
      <c r="L47" s="2">
        <v>42486</v>
      </c>
      <c r="M47" s="2">
        <v>42500</v>
      </c>
      <c r="N47">
        <v>8.3904999999999994</v>
      </c>
      <c r="O47">
        <v>1578.56246046875</v>
      </c>
      <c r="P47" s="2">
        <v>42562</v>
      </c>
      <c r="Q47">
        <v>27.085590718154801</v>
      </c>
      <c r="R47">
        <v>14</v>
      </c>
      <c r="S47">
        <v>258.65054351250001</v>
      </c>
      <c r="T47" s="2">
        <v>42607</v>
      </c>
      <c r="U47">
        <v>48.460139819642897</v>
      </c>
      <c r="V47">
        <v>14</v>
      </c>
      <c r="W47">
        <v>406.16886290625001</v>
      </c>
      <c r="X47" s="2">
        <v>42647</v>
      </c>
      <c r="Y47">
        <v>63.389397643415201</v>
      </c>
      <c r="Z47">
        <v>14</v>
      </c>
      <c r="AA47">
        <v>604.43711042812504</v>
      </c>
      <c r="AB47">
        <v>14</v>
      </c>
      <c r="AC47">
        <v>76</v>
      </c>
      <c r="AD47">
        <v>121</v>
      </c>
      <c r="AE47">
        <v>161</v>
      </c>
    </row>
    <row r="48" spans="2:31" x14ac:dyDescent="0.55000000000000004">
      <c r="B48">
        <v>47</v>
      </c>
      <c r="C48">
        <v>10020</v>
      </c>
      <c r="D48" t="s">
        <v>123</v>
      </c>
      <c r="E48" t="s">
        <v>103</v>
      </c>
      <c r="F48" t="s">
        <v>55</v>
      </c>
      <c r="G48">
        <v>2016</v>
      </c>
      <c r="H48">
        <v>2</v>
      </c>
      <c r="I48" s="1" t="s">
        <v>563</v>
      </c>
      <c r="J48" t="s">
        <v>9</v>
      </c>
      <c r="K48">
        <v>14</v>
      </c>
      <c r="L48" s="2">
        <v>42486</v>
      </c>
      <c r="M48" s="2">
        <v>42500</v>
      </c>
      <c r="N48">
        <v>8.3904999999999994</v>
      </c>
      <c r="O48">
        <v>1578.56246046875</v>
      </c>
      <c r="P48" s="2">
        <v>42541</v>
      </c>
      <c r="Q48">
        <v>17.043879129241098</v>
      </c>
      <c r="R48">
        <v>14</v>
      </c>
      <c r="S48">
        <v>206.53943339374999</v>
      </c>
      <c r="T48" s="2">
        <v>42569</v>
      </c>
      <c r="U48">
        <v>30.717879210863099</v>
      </c>
      <c r="V48">
        <v>14</v>
      </c>
      <c r="W48">
        <v>277.91527450000001</v>
      </c>
      <c r="X48" s="2">
        <v>42614</v>
      </c>
      <c r="Y48">
        <v>51.037771774032699</v>
      </c>
      <c r="Z48">
        <v>14</v>
      </c>
      <c r="AA48">
        <v>435.53230756875001</v>
      </c>
      <c r="AB48">
        <v>14</v>
      </c>
      <c r="AC48">
        <v>55</v>
      </c>
      <c r="AD48">
        <v>83</v>
      </c>
      <c r="AE48">
        <v>128</v>
      </c>
    </row>
    <row r="49" spans="2:31" x14ac:dyDescent="0.55000000000000004">
      <c r="B49">
        <v>48</v>
      </c>
      <c r="C49">
        <v>10020</v>
      </c>
      <c r="D49" t="s">
        <v>124</v>
      </c>
      <c r="E49" t="s">
        <v>103</v>
      </c>
      <c r="F49" t="s">
        <v>55</v>
      </c>
      <c r="G49">
        <v>2016</v>
      </c>
      <c r="H49">
        <v>2</v>
      </c>
      <c r="I49" s="1" t="s">
        <v>563</v>
      </c>
      <c r="J49" t="s">
        <v>85</v>
      </c>
      <c r="K49">
        <v>14</v>
      </c>
      <c r="L49" s="2">
        <v>42486</v>
      </c>
      <c r="M49" s="2">
        <v>42500</v>
      </c>
      <c r="N49">
        <v>8.3904999999999994</v>
      </c>
      <c r="O49">
        <v>1578.56246046875</v>
      </c>
      <c r="P49" s="2">
        <v>42556</v>
      </c>
      <c r="Q49">
        <v>24.423310926339301</v>
      </c>
      <c r="R49">
        <v>14</v>
      </c>
      <c r="S49">
        <v>234.67254818750001</v>
      </c>
      <c r="T49" s="2">
        <v>42600</v>
      </c>
      <c r="U49">
        <v>44.790663178125001</v>
      </c>
      <c r="V49">
        <v>14</v>
      </c>
      <c r="W49">
        <v>383.93675372500002</v>
      </c>
      <c r="X49" s="2">
        <v>42649</v>
      </c>
      <c r="Y49">
        <v>64.008918113355705</v>
      </c>
      <c r="Z49">
        <v>14</v>
      </c>
      <c r="AA49">
        <v>617.44214325625001</v>
      </c>
      <c r="AB49">
        <v>14</v>
      </c>
      <c r="AC49">
        <v>70</v>
      </c>
      <c r="AD49">
        <v>114</v>
      </c>
      <c r="AE49">
        <v>163</v>
      </c>
    </row>
    <row r="50" spans="2:31" x14ac:dyDescent="0.55000000000000004">
      <c r="B50">
        <v>49</v>
      </c>
      <c r="C50">
        <v>10020</v>
      </c>
      <c r="D50" t="s">
        <v>125</v>
      </c>
      <c r="E50" t="s">
        <v>100</v>
      </c>
      <c r="F50" t="s">
        <v>55</v>
      </c>
      <c r="G50">
        <v>2016</v>
      </c>
      <c r="H50">
        <v>2</v>
      </c>
      <c r="I50" s="1" t="s">
        <v>563</v>
      </c>
      <c r="J50" t="s">
        <v>83</v>
      </c>
      <c r="K50">
        <v>16</v>
      </c>
      <c r="L50" s="2">
        <v>42486</v>
      </c>
      <c r="M50" s="2">
        <v>42496</v>
      </c>
      <c r="N50">
        <v>6.9284789875000001</v>
      </c>
      <c r="O50">
        <v>1545.1728451312499</v>
      </c>
      <c r="P50" s="2">
        <v>42530</v>
      </c>
      <c r="Q50">
        <v>13.263643113690501</v>
      </c>
      <c r="R50">
        <v>16</v>
      </c>
      <c r="S50">
        <v>197.1917337125</v>
      </c>
      <c r="T50" s="2">
        <v>42556</v>
      </c>
      <c r="U50">
        <v>24.423310926339301</v>
      </c>
      <c r="V50">
        <v>16</v>
      </c>
      <c r="W50">
        <v>268.06216352500002</v>
      </c>
      <c r="X50" s="2">
        <v>42600</v>
      </c>
      <c r="Y50">
        <v>44.790663178125001</v>
      </c>
      <c r="Z50">
        <v>16</v>
      </c>
      <c r="AA50">
        <v>417.32636906250002</v>
      </c>
      <c r="AB50">
        <v>10</v>
      </c>
      <c r="AC50">
        <v>44</v>
      </c>
      <c r="AD50">
        <v>70</v>
      </c>
      <c r="AE50">
        <v>114</v>
      </c>
    </row>
    <row r="51" spans="2:31" x14ac:dyDescent="0.55000000000000004">
      <c r="B51">
        <v>50</v>
      </c>
      <c r="C51">
        <v>10020</v>
      </c>
      <c r="D51" t="s">
        <v>126</v>
      </c>
      <c r="E51" t="s">
        <v>103</v>
      </c>
      <c r="F51" t="s">
        <v>55</v>
      </c>
      <c r="G51">
        <v>2016</v>
      </c>
      <c r="H51">
        <v>2</v>
      </c>
      <c r="I51" s="1" t="s">
        <v>563</v>
      </c>
      <c r="J51" t="s">
        <v>81</v>
      </c>
      <c r="K51">
        <v>14</v>
      </c>
      <c r="L51" s="2">
        <v>42486</v>
      </c>
      <c r="M51" s="2">
        <v>42500</v>
      </c>
      <c r="N51">
        <v>8.3904999999999994</v>
      </c>
      <c r="O51">
        <v>1578.56246046875</v>
      </c>
      <c r="P51" s="2">
        <v>42556</v>
      </c>
      <c r="Q51">
        <v>24.423310926339301</v>
      </c>
      <c r="R51">
        <v>14</v>
      </c>
      <c r="S51">
        <v>234.67254818750001</v>
      </c>
      <c r="T51" s="2">
        <v>42569</v>
      </c>
      <c r="U51">
        <v>30.717879210863099</v>
      </c>
      <c r="V51">
        <v>14</v>
      </c>
      <c r="W51">
        <v>277.91527450000001</v>
      </c>
      <c r="X51" s="2">
        <v>42604</v>
      </c>
      <c r="Y51">
        <v>46.891117433928599</v>
      </c>
      <c r="Z51">
        <v>14</v>
      </c>
      <c r="AA51">
        <v>396.82170580000002</v>
      </c>
      <c r="AB51">
        <v>14</v>
      </c>
      <c r="AC51">
        <v>70</v>
      </c>
      <c r="AD51">
        <v>83</v>
      </c>
      <c r="AE51">
        <v>118</v>
      </c>
    </row>
    <row r="52" spans="2:31" x14ac:dyDescent="0.55000000000000004">
      <c r="B52">
        <v>51</v>
      </c>
      <c r="C52">
        <v>10020</v>
      </c>
      <c r="D52" t="s">
        <v>127</v>
      </c>
      <c r="E52" t="s">
        <v>100</v>
      </c>
      <c r="F52" t="s">
        <v>55</v>
      </c>
      <c r="G52">
        <v>2016</v>
      </c>
      <c r="H52">
        <v>2</v>
      </c>
      <c r="I52" s="1" t="s">
        <v>563</v>
      </c>
      <c r="J52" t="s">
        <v>69</v>
      </c>
      <c r="K52">
        <v>16</v>
      </c>
      <c r="L52" s="2">
        <v>42486</v>
      </c>
      <c r="M52" s="2">
        <v>42496</v>
      </c>
      <c r="N52">
        <v>6.9284789875000001</v>
      </c>
      <c r="O52">
        <v>1545.1728451312499</v>
      </c>
      <c r="P52" s="2">
        <v>42556</v>
      </c>
      <c r="Q52">
        <v>24.423310926339301</v>
      </c>
      <c r="R52">
        <v>16</v>
      </c>
      <c r="S52">
        <v>268.06216352500002</v>
      </c>
      <c r="T52" s="2">
        <v>42597</v>
      </c>
      <c r="U52">
        <v>43.594185596726199</v>
      </c>
      <c r="V52">
        <v>16</v>
      </c>
      <c r="W52">
        <v>404.72887093750001</v>
      </c>
      <c r="X52" s="2">
        <v>42640</v>
      </c>
      <c r="Y52">
        <v>60.770718384523803</v>
      </c>
      <c r="Z52">
        <v>16</v>
      </c>
      <c r="AA52">
        <v>604.08574131249998</v>
      </c>
      <c r="AB52">
        <v>10</v>
      </c>
      <c r="AC52">
        <v>70</v>
      </c>
      <c r="AD52">
        <v>111</v>
      </c>
      <c r="AE52">
        <v>154</v>
      </c>
    </row>
    <row r="53" spans="2:31" x14ac:dyDescent="0.55000000000000004">
      <c r="B53">
        <v>52</v>
      </c>
      <c r="C53">
        <v>10020</v>
      </c>
      <c r="D53" t="s">
        <v>128</v>
      </c>
      <c r="E53" t="s">
        <v>100</v>
      </c>
      <c r="F53" t="s">
        <v>55</v>
      </c>
      <c r="G53">
        <v>2016</v>
      </c>
      <c r="H53">
        <v>2</v>
      </c>
      <c r="I53" s="1" t="s">
        <v>563</v>
      </c>
      <c r="J53" t="s">
        <v>89</v>
      </c>
      <c r="K53">
        <v>16</v>
      </c>
      <c r="L53" s="2">
        <v>42486</v>
      </c>
      <c r="M53" s="2">
        <v>42500</v>
      </c>
      <c r="N53">
        <v>8.3904999999999994</v>
      </c>
      <c r="O53">
        <v>1578.56246046875</v>
      </c>
      <c r="P53" s="2">
        <v>42541</v>
      </c>
      <c r="Q53">
        <v>17.043879129241098</v>
      </c>
      <c r="R53">
        <v>16</v>
      </c>
      <c r="S53">
        <v>206.53943339374999</v>
      </c>
      <c r="T53" s="2">
        <v>42562</v>
      </c>
      <c r="U53">
        <v>27.085590718154801</v>
      </c>
      <c r="V53">
        <v>16</v>
      </c>
      <c r="W53">
        <v>258.65054351250001</v>
      </c>
      <c r="X53" s="2">
        <v>42604</v>
      </c>
      <c r="Y53">
        <v>46.891117433928599</v>
      </c>
      <c r="Z53">
        <v>16</v>
      </c>
      <c r="AA53">
        <v>396.82170580000002</v>
      </c>
      <c r="AB53">
        <v>14</v>
      </c>
      <c r="AC53">
        <v>55</v>
      </c>
      <c r="AD53">
        <v>76</v>
      </c>
      <c r="AE53">
        <v>118</v>
      </c>
    </row>
    <row r="54" spans="2:31" x14ac:dyDescent="0.55000000000000004">
      <c r="B54">
        <v>53</v>
      </c>
      <c r="C54">
        <v>10020</v>
      </c>
      <c r="D54" t="s">
        <v>129</v>
      </c>
      <c r="E54" t="s">
        <v>100</v>
      </c>
      <c r="F54" t="s">
        <v>55</v>
      </c>
      <c r="G54">
        <v>2016</v>
      </c>
      <c r="H54">
        <v>2</v>
      </c>
      <c r="I54" s="1" t="s">
        <v>563</v>
      </c>
      <c r="J54" t="s">
        <v>7</v>
      </c>
      <c r="K54">
        <v>16</v>
      </c>
      <c r="L54" s="2">
        <v>42486</v>
      </c>
      <c r="M54" s="2">
        <v>42496</v>
      </c>
      <c r="N54">
        <v>6.9284789875000001</v>
      </c>
      <c r="O54">
        <v>1545.1728451312499</v>
      </c>
      <c r="P54" s="2">
        <v>42541</v>
      </c>
      <c r="Q54">
        <v>17.043879129241098</v>
      </c>
      <c r="R54">
        <v>16</v>
      </c>
      <c r="S54">
        <v>239.92904873124999</v>
      </c>
      <c r="T54" s="2">
        <v>42562</v>
      </c>
      <c r="U54">
        <v>27.085590718154801</v>
      </c>
      <c r="V54">
        <v>16</v>
      </c>
      <c r="W54">
        <v>292.04015885000001</v>
      </c>
      <c r="X54" s="2">
        <v>42600</v>
      </c>
      <c r="Y54">
        <v>44.790663178125001</v>
      </c>
      <c r="Z54">
        <v>16</v>
      </c>
      <c r="AA54">
        <v>417.32636906250002</v>
      </c>
      <c r="AB54">
        <v>10</v>
      </c>
      <c r="AC54">
        <v>55</v>
      </c>
      <c r="AD54">
        <v>76</v>
      </c>
      <c r="AE54">
        <v>114</v>
      </c>
    </row>
    <row r="55" spans="2:31" x14ac:dyDescent="0.55000000000000004">
      <c r="B55">
        <v>54</v>
      </c>
      <c r="C55">
        <v>10020</v>
      </c>
      <c r="D55" t="s">
        <v>130</v>
      </c>
      <c r="E55" t="s">
        <v>103</v>
      </c>
      <c r="F55" t="s">
        <v>55</v>
      </c>
      <c r="G55">
        <v>2016</v>
      </c>
      <c r="H55">
        <v>2</v>
      </c>
      <c r="I55" s="1" t="s">
        <v>563</v>
      </c>
      <c r="J55" t="s">
        <v>65</v>
      </c>
      <c r="K55">
        <v>14</v>
      </c>
      <c r="L55" s="2">
        <v>42486</v>
      </c>
      <c r="M55" s="2">
        <v>42496</v>
      </c>
      <c r="N55">
        <v>6.9284789875000001</v>
      </c>
      <c r="O55">
        <v>1545.1728451312499</v>
      </c>
      <c r="P55" s="2">
        <v>42530</v>
      </c>
      <c r="Q55">
        <v>13.263643113690501</v>
      </c>
      <c r="R55">
        <v>14</v>
      </c>
      <c r="S55">
        <v>197.1917337125</v>
      </c>
      <c r="T55" s="2">
        <v>42562</v>
      </c>
      <c r="U55">
        <v>27.085590718154801</v>
      </c>
      <c r="V55">
        <v>14</v>
      </c>
      <c r="W55">
        <v>292.04015885000001</v>
      </c>
      <c r="X55" s="2">
        <v>42597</v>
      </c>
      <c r="Y55">
        <v>43.594185596726199</v>
      </c>
      <c r="Z55">
        <v>14</v>
      </c>
      <c r="AA55">
        <v>404.72887093750001</v>
      </c>
      <c r="AB55">
        <v>10</v>
      </c>
      <c r="AC55">
        <v>44</v>
      </c>
      <c r="AD55">
        <v>76</v>
      </c>
      <c r="AE55">
        <v>111</v>
      </c>
    </row>
    <row r="56" spans="2:31" x14ac:dyDescent="0.55000000000000004">
      <c r="B56">
        <v>55</v>
      </c>
      <c r="C56">
        <v>10020</v>
      </c>
      <c r="D56" t="s">
        <v>131</v>
      </c>
      <c r="E56" t="s">
        <v>100</v>
      </c>
      <c r="F56" t="s">
        <v>55</v>
      </c>
      <c r="G56">
        <v>2016</v>
      </c>
      <c r="H56">
        <v>2</v>
      </c>
      <c r="I56" s="1" t="s">
        <v>563</v>
      </c>
      <c r="J56" t="s">
        <v>97</v>
      </c>
      <c r="K56">
        <v>16</v>
      </c>
      <c r="L56" s="2">
        <v>42486</v>
      </c>
      <c r="M56" s="2">
        <v>42496</v>
      </c>
      <c r="N56">
        <v>6.9284789875000001</v>
      </c>
      <c r="O56">
        <v>1545.1728451312499</v>
      </c>
      <c r="P56" s="2">
        <v>42530</v>
      </c>
      <c r="Q56">
        <v>13.263643113690501</v>
      </c>
      <c r="R56">
        <v>16</v>
      </c>
      <c r="S56">
        <v>197.1917337125</v>
      </c>
      <c r="T56" s="2">
        <v>42556</v>
      </c>
      <c r="U56">
        <v>24.423310926339301</v>
      </c>
      <c r="V56">
        <v>16</v>
      </c>
      <c r="W56">
        <v>268.06216352500002</v>
      </c>
      <c r="X56" s="2">
        <v>42604</v>
      </c>
      <c r="Y56">
        <v>46.891117433928599</v>
      </c>
      <c r="Z56">
        <v>16</v>
      </c>
      <c r="AA56">
        <v>430.21132113750002</v>
      </c>
      <c r="AB56">
        <v>10</v>
      </c>
      <c r="AC56">
        <v>44</v>
      </c>
      <c r="AD56">
        <v>70</v>
      </c>
      <c r="AE56">
        <v>118</v>
      </c>
    </row>
    <row r="57" spans="2:31" x14ac:dyDescent="0.55000000000000004">
      <c r="B57">
        <v>56</v>
      </c>
      <c r="C57">
        <v>10020</v>
      </c>
      <c r="D57" t="s">
        <v>132</v>
      </c>
      <c r="E57" t="s">
        <v>103</v>
      </c>
      <c r="F57" t="s">
        <v>55</v>
      </c>
      <c r="G57">
        <v>2016</v>
      </c>
      <c r="H57">
        <v>2</v>
      </c>
      <c r="I57" s="1" t="s">
        <v>563</v>
      </c>
      <c r="J57" t="s">
        <v>69</v>
      </c>
      <c r="K57">
        <v>14</v>
      </c>
      <c r="L57" s="2">
        <v>42486</v>
      </c>
      <c r="M57" s="2">
        <v>42500</v>
      </c>
      <c r="N57">
        <v>8.3904999999999994</v>
      </c>
      <c r="O57">
        <v>1578.56246046875</v>
      </c>
      <c r="P57" s="2">
        <v>42562</v>
      </c>
      <c r="Q57">
        <v>27.085590718154801</v>
      </c>
      <c r="R57">
        <v>14</v>
      </c>
      <c r="S57">
        <v>258.65054351250001</v>
      </c>
      <c r="T57" s="2">
        <v>42600</v>
      </c>
      <c r="U57">
        <v>44.790663178125001</v>
      </c>
      <c r="V57">
        <v>14</v>
      </c>
      <c r="W57">
        <v>383.93675372500002</v>
      </c>
      <c r="X57" s="2">
        <v>42649</v>
      </c>
      <c r="Y57">
        <v>64.008918113355705</v>
      </c>
      <c r="Z57">
        <v>14</v>
      </c>
      <c r="AA57">
        <v>617.44214325625001</v>
      </c>
      <c r="AB57">
        <v>14</v>
      </c>
      <c r="AC57">
        <v>76</v>
      </c>
      <c r="AD57">
        <v>114</v>
      </c>
      <c r="AE57">
        <v>163</v>
      </c>
    </row>
    <row r="58" spans="2:31" x14ac:dyDescent="0.55000000000000004">
      <c r="B58">
        <v>57</v>
      </c>
      <c r="C58">
        <v>10020</v>
      </c>
      <c r="D58" t="s">
        <v>133</v>
      </c>
      <c r="E58" t="s">
        <v>103</v>
      </c>
      <c r="F58" t="s">
        <v>55</v>
      </c>
      <c r="G58">
        <v>2016</v>
      </c>
      <c r="H58">
        <v>2</v>
      </c>
      <c r="I58" s="1" t="s">
        <v>563</v>
      </c>
      <c r="J58" t="s">
        <v>83</v>
      </c>
      <c r="K58">
        <v>14</v>
      </c>
      <c r="L58" s="2">
        <v>42486</v>
      </c>
      <c r="M58" s="2">
        <v>42496</v>
      </c>
      <c r="N58">
        <v>6.9284789875000001</v>
      </c>
      <c r="O58">
        <v>1545.1728451312499</v>
      </c>
      <c r="P58" s="2">
        <v>42530</v>
      </c>
      <c r="Q58">
        <v>13.263643113690501</v>
      </c>
      <c r="R58">
        <v>14</v>
      </c>
      <c r="S58">
        <v>197.1917337125</v>
      </c>
      <c r="T58" s="2">
        <v>42562</v>
      </c>
      <c r="U58">
        <v>27.085590718154801</v>
      </c>
      <c r="V58">
        <v>14</v>
      </c>
      <c r="W58">
        <v>292.04015885000001</v>
      </c>
      <c r="X58" s="2">
        <v>42607</v>
      </c>
      <c r="Y58">
        <v>48.460139819642897</v>
      </c>
      <c r="Z58">
        <v>14</v>
      </c>
      <c r="AA58">
        <v>439.55847824375002</v>
      </c>
      <c r="AB58">
        <v>10</v>
      </c>
      <c r="AC58">
        <v>44</v>
      </c>
      <c r="AD58">
        <v>76</v>
      </c>
      <c r="AE58">
        <v>121</v>
      </c>
    </row>
    <row r="59" spans="2:31" x14ac:dyDescent="0.55000000000000004">
      <c r="B59">
        <v>58</v>
      </c>
      <c r="C59">
        <v>10020</v>
      </c>
      <c r="D59" t="s">
        <v>134</v>
      </c>
      <c r="E59" t="s">
        <v>100</v>
      </c>
      <c r="F59" t="s">
        <v>55</v>
      </c>
      <c r="G59">
        <v>2016</v>
      </c>
      <c r="H59">
        <v>2</v>
      </c>
      <c r="I59" s="1" t="s">
        <v>563</v>
      </c>
      <c r="J59" t="s">
        <v>81</v>
      </c>
      <c r="K59">
        <v>16</v>
      </c>
      <c r="L59" s="2">
        <v>42486</v>
      </c>
      <c r="M59" s="2">
        <v>42500</v>
      </c>
      <c r="N59">
        <v>8.3904999999999994</v>
      </c>
      <c r="O59">
        <v>1578.56246046875</v>
      </c>
      <c r="P59" t="s">
        <v>59</v>
      </c>
      <c r="Q59" t="s">
        <v>59</v>
      </c>
      <c r="R59">
        <v>16</v>
      </c>
      <c r="S59" t="s">
        <v>59</v>
      </c>
      <c r="T59" s="2">
        <v>42562</v>
      </c>
      <c r="U59">
        <v>27.085590718154801</v>
      </c>
      <c r="V59">
        <v>16</v>
      </c>
      <c r="W59">
        <v>258.65054351250001</v>
      </c>
      <c r="X59" s="2">
        <v>42600</v>
      </c>
      <c r="Y59">
        <v>44.790663178125001</v>
      </c>
      <c r="Z59">
        <v>16</v>
      </c>
      <c r="AA59">
        <v>383.93675372500002</v>
      </c>
      <c r="AB59">
        <v>14</v>
      </c>
      <c r="AC59" t="s">
        <v>59</v>
      </c>
      <c r="AD59">
        <v>76</v>
      </c>
      <c r="AE59">
        <v>114</v>
      </c>
    </row>
    <row r="60" spans="2:31" x14ac:dyDescent="0.55000000000000004">
      <c r="B60">
        <v>59</v>
      </c>
      <c r="C60">
        <v>10020</v>
      </c>
      <c r="D60" t="s">
        <v>135</v>
      </c>
      <c r="E60" t="s">
        <v>103</v>
      </c>
      <c r="F60" t="s">
        <v>55</v>
      </c>
      <c r="G60">
        <v>2016</v>
      </c>
      <c r="H60">
        <v>2</v>
      </c>
      <c r="I60" s="1" t="s">
        <v>563</v>
      </c>
      <c r="J60" t="s">
        <v>58</v>
      </c>
      <c r="K60">
        <v>14</v>
      </c>
      <c r="L60" s="2">
        <v>42486</v>
      </c>
      <c r="M60" s="2">
        <v>42496</v>
      </c>
      <c r="N60">
        <v>6.9284789875000001</v>
      </c>
      <c r="O60">
        <v>1545.1728451312499</v>
      </c>
      <c r="P60" s="2">
        <v>42541</v>
      </c>
      <c r="Q60">
        <v>17.043879129241098</v>
      </c>
      <c r="R60">
        <v>14</v>
      </c>
      <c r="S60">
        <v>239.92904873124999</v>
      </c>
      <c r="T60" s="2">
        <v>42562</v>
      </c>
      <c r="U60">
        <v>27.085590718154801</v>
      </c>
      <c r="V60">
        <v>14</v>
      </c>
      <c r="W60">
        <v>292.04015885000001</v>
      </c>
      <c r="X60" s="2">
        <v>42607</v>
      </c>
      <c r="Y60">
        <v>48.460139819642897</v>
      </c>
      <c r="Z60">
        <v>14</v>
      </c>
      <c r="AA60">
        <v>439.55847824375002</v>
      </c>
      <c r="AB60">
        <v>10</v>
      </c>
      <c r="AC60">
        <v>55</v>
      </c>
      <c r="AD60">
        <v>76</v>
      </c>
      <c r="AE60">
        <v>121</v>
      </c>
    </row>
    <row r="61" spans="2:31" x14ac:dyDescent="0.55000000000000004">
      <c r="B61">
        <v>60</v>
      </c>
      <c r="C61">
        <v>10020</v>
      </c>
      <c r="D61" t="s">
        <v>136</v>
      </c>
      <c r="E61" t="s">
        <v>103</v>
      </c>
      <c r="F61" t="s">
        <v>55</v>
      </c>
      <c r="G61">
        <v>2016</v>
      </c>
      <c r="H61">
        <v>2</v>
      </c>
      <c r="I61" s="1" t="s">
        <v>563</v>
      </c>
      <c r="J61" t="s">
        <v>63</v>
      </c>
      <c r="K61">
        <v>14</v>
      </c>
      <c r="L61" s="2">
        <v>42486</v>
      </c>
      <c r="M61" s="2">
        <v>42500</v>
      </c>
      <c r="N61">
        <v>8.3904999999999994</v>
      </c>
      <c r="O61">
        <v>1578.56246046875</v>
      </c>
      <c r="P61" s="2">
        <v>42549</v>
      </c>
      <c r="Q61">
        <v>20.940148274479199</v>
      </c>
      <c r="R61">
        <v>14</v>
      </c>
      <c r="S61">
        <v>224.70497813750001</v>
      </c>
      <c r="T61" s="2">
        <v>42583</v>
      </c>
      <c r="U61">
        <v>36.9444742667783</v>
      </c>
      <c r="V61">
        <v>14</v>
      </c>
      <c r="W61">
        <v>329.33351536875</v>
      </c>
      <c r="X61" s="2">
        <v>42625</v>
      </c>
      <c r="Y61">
        <v>55.1264091356771</v>
      </c>
      <c r="Z61">
        <v>14</v>
      </c>
      <c r="AA61">
        <v>493.05568343124997</v>
      </c>
      <c r="AB61">
        <v>14</v>
      </c>
      <c r="AC61">
        <v>63</v>
      </c>
      <c r="AD61">
        <v>97</v>
      </c>
      <c r="AE61">
        <v>139</v>
      </c>
    </row>
    <row r="62" spans="2:31" x14ac:dyDescent="0.55000000000000004">
      <c r="B62">
        <v>61</v>
      </c>
      <c r="C62">
        <v>10020</v>
      </c>
      <c r="D62" t="s">
        <v>137</v>
      </c>
      <c r="E62" t="s">
        <v>100</v>
      </c>
      <c r="F62" t="s">
        <v>55</v>
      </c>
      <c r="G62">
        <v>2016</v>
      </c>
      <c r="H62">
        <v>2</v>
      </c>
      <c r="I62" s="1" t="s">
        <v>563</v>
      </c>
      <c r="J62" t="s">
        <v>4</v>
      </c>
      <c r="K62">
        <v>16</v>
      </c>
      <c r="L62" s="2">
        <v>42486</v>
      </c>
      <c r="M62" s="2">
        <v>42500</v>
      </c>
      <c r="N62">
        <v>8.3904999999999994</v>
      </c>
      <c r="O62">
        <v>1578.56246046875</v>
      </c>
      <c r="P62" s="2">
        <v>42549</v>
      </c>
      <c r="Q62">
        <v>20.940148274479199</v>
      </c>
      <c r="R62">
        <v>16</v>
      </c>
      <c r="S62">
        <v>224.70497813750001</v>
      </c>
      <c r="T62" s="2">
        <v>42597</v>
      </c>
      <c r="U62">
        <v>43.594185596726199</v>
      </c>
      <c r="V62">
        <v>16</v>
      </c>
      <c r="W62">
        <v>371.3392556</v>
      </c>
      <c r="X62" s="2">
        <v>42640</v>
      </c>
      <c r="Y62">
        <v>60.770718384523803</v>
      </c>
      <c r="Z62">
        <v>16</v>
      </c>
      <c r="AA62">
        <v>570.69612597499997</v>
      </c>
      <c r="AB62">
        <v>14</v>
      </c>
      <c r="AC62">
        <v>63</v>
      </c>
      <c r="AD62">
        <v>111</v>
      </c>
      <c r="AE62">
        <v>154</v>
      </c>
    </row>
    <row r="63" spans="2:31" x14ac:dyDescent="0.55000000000000004">
      <c r="B63">
        <v>62</v>
      </c>
      <c r="C63">
        <v>10020</v>
      </c>
      <c r="D63" t="s">
        <v>138</v>
      </c>
      <c r="E63" t="s">
        <v>100</v>
      </c>
      <c r="F63" t="s">
        <v>55</v>
      </c>
      <c r="G63">
        <v>2016</v>
      </c>
      <c r="H63">
        <v>2</v>
      </c>
      <c r="I63" s="1" t="s">
        <v>563</v>
      </c>
      <c r="J63" t="s">
        <v>95</v>
      </c>
      <c r="K63">
        <v>16</v>
      </c>
      <c r="L63" s="2">
        <v>42486</v>
      </c>
      <c r="M63" s="2">
        <v>42500</v>
      </c>
      <c r="N63">
        <v>8.3904999999999994</v>
      </c>
      <c r="O63">
        <v>1578.56246046875</v>
      </c>
      <c r="P63" s="2">
        <v>42530</v>
      </c>
      <c r="Q63">
        <v>13.263643113690501</v>
      </c>
      <c r="R63">
        <v>16</v>
      </c>
      <c r="S63">
        <v>163.80211837499999</v>
      </c>
      <c r="T63" s="2">
        <v>42556</v>
      </c>
      <c r="U63">
        <v>24.423310926339301</v>
      </c>
      <c r="V63">
        <v>16</v>
      </c>
      <c r="W63">
        <v>234.67254818750001</v>
      </c>
      <c r="X63" s="2">
        <v>42597</v>
      </c>
      <c r="Y63">
        <v>43.594185596726199</v>
      </c>
      <c r="Z63">
        <v>16</v>
      </c>
      <c r="AA63">
        <v>371.3392556</v>
      </c>
      <c r="AB63">
        <v>14</v>
      </c>
      <c r="AC63">
        <v>44</v>
      </c>
      <c r="AD63">
        <v>70</v>
      </c>
      <c r="AE63">
        <v>111</v>
      </c>
    </row>
    <row r="64" spans="2:31" x14ac:dyDescent="0.55000000000000004">
      <c r="B64">
        <v>63</v>
      </c>
      <c r="C64">
        <v>10020</v>
      </c>
      <c r="D64" t="s">
        <v>139</v>
      </c>
      <c r="E64" t="s">
        <v>100</v>
      </c>
      <c r="F64" t="s">
        <v>55</v>
      </c>
      <c r="G64">
        <v>2016</v>
      </c>
      <c r="H64">
        <v>2</v>
      </c>
      <c r="I64" s="1" t="s">
        <v>563</v>
      </c>
      <c r="J64" t="s">
        <v>9</v>
      </c>
      <c r="K64">
        <v>16</v>
      </c>
      <c r="L64" s="2">
        <v>42486</v>
      </c>
      <c r="M64" s="2">
        <v>42500</v>
      </c>
      <c r="N64">
        <v>8.3904999999999994</v>
      </c>
      <c r="O64">
        <v>1578.56246046875</v>
      </c>
      <c r="P64" s="2">
        <v>42541</v>
      </c>
      <c r="Q64">
        <v>17.043879129241098</v>
      </c>
      <c r="R64">
        <v>16</v>
      </c>
      <c r="S64">
        <v>206.53943339374999</v>
      </c>
      <c r="T64" s="2">
        <v>42562</v>
      </c>
      <c r="U64">
        <v>27.085590718154801</v>
      </c>
      <c r="V64">
        <v>16</v>
      </c>
      <c r="W64">
        <v>258.65054351250001</v>
      </c>
      <c r="X64" s="2">
        <v>42607</v>
      </c>
      <c r="Y64">
        <v>48.460139819642897</v>
      </c>
      <c r="Z64">
        <v>16</v>
      </c>
      <c r="AA64">
        <v>406.16886290625001</v>
      </c>
      <c r="AB64">
        <v>14</v>
      </c>
      <c r="AC64">
        <v>55</v>
      </c>
      <c r="AD64">
        <v>76</v>
      </c>
      <c r="AE64">
        <v>121</v>
      </c>
    </row>
    <row r="65" spans="2:31" x14ac:dyDescent="0.55000000000000004">
      <c r="B65">
        <v>64</v>
      </c>
      <c r="C65">
        <v>10020</v>
      </c>
      <c r="D65" t="s">
        <v>140</v>
      </c>
      <c r="E65" t="s">
        <v>103</v>
      </c>
      <c r="F65" t="s">
        <v>55</v>
      </c>
      <c r="G65">
        <v>2016</v>
      </c>
      <c r="H65">
        <v>2</v>
      </c>
      <c r="I65" s="1" t="s">
        <v>563</v>
      </c>
      <c r="J65" t="s">
        <v>4</v>
      </c>
      <c r="K65">
        <v>14</v>
      </c>
      <c r="L65" s="2">
        <v>42486</v>
      </c>
      <c r="M65" s="2">
        <v>42500</v>
      </c>
      <c r="N65">
        <v>8.3904999999999994</v>
      </c>
      <c r="O65">
        <v>1578.56246046875</v>
      </c>
      <c r="P65" s="2">
        <v>42549</v>
      </c>
      <c r="Q65">
        <v>20.940148274479199</v>
      </c>
      <c r="R65">
        <v>14</v>
      </c>
      <c r="S65">
        <v>224.70497813750001</v>
      </c>
      <c r="T65" s="2">
        <v>42597</v>
      </c>
      <c r="U65">
        <v>43.594185596726199</v>
      </c>
      <c r="V65">
        <v>14</v>
      </c>
      <c r="W65">
        <v>371.3392556</v>
      </c>
      <c r="X65" s="2">
        <v>42640</v>
      </c>
      <c r="Y65">
        <v>60.770718384523803</v>
      </c>
      <c r="Z65">
        <v>14</v>
      </c>
      <c r="AA65">
        <v>570.69612597499997</v>
      </c>
      <c r="AB65">
        <v>14</v>
      </c>
      <c r="AC65">
        <v>63</v>
      </c>
      <c r="AD65">
        <v>111</v>
      </c>
      <c r="AE65">
        <v>154</v>
      </c>
    </row>
    <row r="66" spans="2:31" x14ac:dyDescent="0.55000000000000004">
      <c r="B66">
        <v>65</v>
      </c>
      <c r="C66">
        <v>10020</v>
      </c>
      <c r="D66" t="s">
        <v>141</v>
      </c>
      <c r="E66" t="s">
        <v>100</v>
      </c>
      <c r="F66" t="s">
        <v>55</v>
      </c>
      <c r="G66">
        <v>2016</v>
      </c>
      <c r="H66">
        <v>2</v>
      </c>
      <c r="I66" s="1" t="s">
        <v>563</v>
      </c>
      <c r="J66" t="s">
        <v>10</v>
      </c>
      <c r="K66">
        <v>16</v>
      </c>
      <c r="L66" s="2">
        <v>42486</v>
      </c>
      <c r="M66" s="2">
        <v>42500</v>
      </c>
      <c r="N66">
        <v>8.3904999999999994</v>
      </c>
      <c r="O66">
        <v>1578.56246046875</v>
      </c>
      <c r="P66" s="2">
        <v>42530</v>
      </c>
      <c r="Q66">
        <v>13.263643113690501</v>
      </c>
      <c r="R66">
        <v>16</v>
      </c>
      <c r="S66">
        <v>163.80211837499999</v>
      </c>
      <c r="T66" s="2">
        <v>42556</v>
      </c>
      <c r="U66">
        <v>24.423310926339301</v>
      </c>
      <c r="V66">
        <v>16</v>
      </c>
      <c r="W66">
        <v>234.67254818750001</v>
      </c>
      <c r="X66" s="2">
        <v>42597</v>
      </c>
      <c r="Y66">
        <v>43.594185596726199</v>
      </c>
      <c r="Z66">
        <v>16</v>
      </c>
      <c r="AA66">
        <v>371.3392556</v>
      </c>
      <c r="AB66">
        <v>14</v>
      </c>
      <c r="AC66">
        <v>44</v>
      </c>
      <c r="AD66">
        <v>70</v>
      </c>
      <c r="AE66">
        <v>111</v>
      </c>
    </row>
    <row r="67" spans="2:31" x14ac:dyDescent="0.55000000000000004">
      <c r="B67">
        <v>66</v>
      </c>
      <c r="C67">
        <v>10020</v>
      </c>
      <c r="D67" t="s">
        <v>142</v>
      </c>
      <c r="E67" t="s">
        <v>103</v>
      </c>
      <c r="F67" t="s">
        <v>55</v>
      </c>
      <c r="G67">
        <v>2016</v>
      </c>
      <c r="H67">
        <v>2</v>
      </c>
      <c r="I67" s="1" t="s">
        <v>563</v>
      </c>
      <c r="J67" t="s">
        <v>10</v>
      </c>
      <c r="K67">
        <v>14</v>
      </c>
      <c r="L67" s="2">
        <v>42486</v>
      </c>
      <c r="M67" s="2">
        <v>42500</v>
      </c>
      <c r="N67">
        <v>8.3904999999999994</v>
      </c>
      <c r="O67">
        <v>1578.56246046875</v>
      </c>
      <c r="P67" s="2">
        <v>42530</v>
      </c>
      <c r="Q67">
        <v>13.263643113690501</v>
      </c>
      <c r="R67">
        <v>14</v>
      </c>
      <c r="S67">
        <v>163.80211837499999</v>
      </c>
      <c r="T67" s="2">
        <v>42562</v>
      </c>
      <c r="U67">
        <v>27.085590718154801</v>
      </c>
      <c r="V67">
        <v>14</v>
      </c>
      <c r="W67">
        <v>258.65054351250001</v>
      </c>
      <c r="X67" s="2">
        <v>42600</v>
      </c>
      <c r="Y67">
        <v>44.790663178125001</v>
      </c>
      <c r="Z67">
        <v>14</v>
      </c>
      <c r="AA67">
        <v>383.93675372500002</v>
      </c>
      <c r="AB67">
        <v>14</v>
      </c>
      <c r="AC67">
        <v>44</v>
      </c>
      <c r="AD67">
        <v>76</v>
      </c>
      <c r="AE67">
        <v>114</v>
      </c>
    </row>
    <row r="68" spans="2:31" x14ac:dyDescent="0.55000000000000004">
      <c r="B68">
        <v>67</v>
      </c>
      <c r="C68">
        <v>10020</v>
      </c>
      <c r="D68" t="s">
        <v>143</v>
      </c>
      <c r="E68" t="s">
        <v>103</v>
      </c>
      <c r="F68" t="s">
        <v>55</v>
      </c>
      <c r="G68">
        <v>2016</v>
      </c>
      <c r="H68">
        <v>2</v>
      </c>
      <c r="I68" s="1" t="s">
        <v>563</v>
      </c>
      <c r="J68" t="s">
        <v>87</v>
      </c>
      <c r="K68">
        <v>14</v>
      </c>
      <c r="L68" s="2">
        <v>42486</v>
      </c>
      <c r="M68" s="2">
        <v>42496</v>
      </c>
      <c r="N68">
        <v>6.9284789875000001</v>
      </c>
      <c r="O68">
        <v>1545.1728451312499</v>
      </c>
      <c r="P68" s="2">
        <v>42556</v>
      </c>
      <c r="Q68">
        <v>24.423310926339301</v>
      </c>
      <c r="R68">
        <v>14</v>
      </c>
      <c r="S68">
        <v>268.06216352500002</v>
      </c>
      <c r="T68" s="2">
        <v>42600</v>
      </c>
      <c r="U68">
        <v>44.790663178125001</v>
      </c>
      <c r="V68">
        <v>14</v>
      </c>
      <c r="W68">
        <v>417.32636906250002</v>
      </c>
      <c r="X68" s="2">
        <v>42647</v>
      </c>
      <c r="Y68">
        <v>63.389397643415201</v>
      </c>
      <c r="Z68">
        <v>14</v>
      </c>
      <c r="AA68">
        <v>637.82672576562504</v>
      </c>
      <c r="AB68">
        <v>10</v>
      </c>
      <c r="AC68">
        <v>70</v>
      </c>
      <c r="AD68">
        <v>114</v>
      </c>
      <c r="AE68">
        <v>161</v>
      </c>
    </row>
    <row r="69" spans="2:31" x14ac:dyDescent="0.55000000000000004">
      <c r="B69">
        <v>68</v>
      </c>
      <c r="C69">
        <v>10020</v>
      </c>
      <c r="D69" t="s">
        <v>144</v>
      </c>
      <c r="E69" t="s">
        <v>103</v>
      </c>
      <c r="F69" t="s">
        <v>55</v>
      </c>
      <c r="G69">
        <v>2016</v>
      </c>
      <c r="H69">
        <v>2</v>
      </c>
      <c r="I69" s="1" t="s">
        <v>563</v>
      </c>
      <c r="J69" t="s">
        <v>61</v>
      </c>
      <c r="K69">
        <v>14</v>
      </c>
      <c r="L69" s="2">
        <v>42486</v>
      </c>
      <c r="M69" s="2">
        <v>42496</v>
      </c>
      <c r="N69">
        <v>6.9284789875000001</v>
      </c>
      <c r="O69">
        <v>1545.1728451312499</v>
      </c>
      <c r="P69" s="2">
        <v>42541</v>
      </c>
      <c r="Q69">
        <v>17.043879129241098</v>
      </c>
      <c r="R69">
        <v>14</v>
      </c>
      <c r="S69">
        <v>239.92904873124999</v>
      </c>
      <c r="T69" s="2">
        <v>42569</v>
      </c>
      <c r="U69">
        <v>30.717879210863099</v>
      </c>
      <c r="V69">
        <v>14</v>
      </c>
      <c r="W69">
        <v>311.30488983750001</v>
      </c>
      <c r="X69" s="2">
        <v>42614</v>
      </c>
      <c r="Y69">
        <v>51.037771774032699</v>
      </c>
      <c r="Z69">
        <v>14</v>
      </c>
      <c r="AA69">
        <v>468.92192290625002</v>
      </c>
      <c r="AB69">
        <v>10</v>
      </c>
      <c r="AC69">
        <v>55</v>
      </c>
      <c r="AD69">
        <v>83</v>
      </c>
      <c r="AE69">
        <v>128</v>
      </c>
    </row>
    <row r="70" spans="2:31" x14ac:dyDescent="0.55000000000000004">
      <c r="B70">
        <v>69</v>
      </c>
      <c r="C70">
        <v>10020</v>
      </c>
      <c r="D70" t="s">
        <v>145</v>
      </c>
      <c r="E70" t="s">
        <v>100</v>
      </c>
      <c r="F70" t="s">
        <v>55</v>
      </c>
      <c r="G70">
        <v>2016</v>
      </c>
      <c r="H70">
        <v>2</v>
      </c>
      <c r="I70" s="1" t="s">
        <v>563</v>
      </c>
      <c r="J70" t="s">
        <v>74</v>
      </c>
      <c r="K70">
        <v>16</v>
      </c>
      <c r="L70" s="2">
        <v>42486</v>
      </c>
      <c r="M70" s="2">
        <v>42496</v>
      </c>
      <c r="N70">
        <v>6.9284789875000001</v>
      </c>
      <c r="O70">
        <v>1545.1728451312499</v>
      </c>
      <c r="P70" s="2">
        <v>42541</v>
      </c>
      <c r="Q70">
        <v>17.043879129241098</v>
      </c>
      <c r="R70">
        <v>16</v>
      </c>
      <c r="S70">
        <v>239.92904873124999</v>
      </c>
      <c r="T70" s="2">
        <v>42556</v>
      </c>
      <c r="U70">
        <v>24.423310926339301</v>
      </c>
      <c r="V70">
        <v>16</v>
      </c>
      <c r="W70">
        <v>268.06216352500002</v>
      </c>
      <c r="X70" s="2">
        <v>42600</v>
      </c>
      <c r="Y70">
        <v>44.790663178125001</v>
      </c>
      <c r="Z70">
        <v>16</v>
      </c>
      <c r="AA70">
        <v>417.32636906250002</v>
      </c>
      <c r="AB70">
        <v>10</v>
      </c>
      <c r="AC70">
        <v>55</v>
      </c>
      <c r="AD70">
        <v>70</v>
      </c>
      <c r="AE70">
        <v>114</v>
      </c>
    </row>
    <row r="71" spans="2:31" x14ac:dyDescent="0.55000000000000004">
      <c r="B71">
        <v>70</v>
      </c>
      <c r="C71">
        <v>10020</v>
      </c>
      <c r="D71" t="s">
        <v>146</v>
      </c>
      <c r="E71" t="s">
        <v>100</v>
      </c>
      <c r="F71" t="s">
        <v>55</v>
      </c>
      <c r="G71">
        <v>2016</v>
      </c>
      <c r="H71">
        <v>2</v>
      </c>
      <c r="I71" s="1" t="s">
        <v>563</v>
      </c>
      <c r="J71" t="s">
        <v>92</v>
      </c>
      <c r="K71">
        <v>16</v>
      </c>
      <c r="L71" s="2">
        <v>42486</v>
      </c>
      <c r="M71" s="2">
        <v>42500</v>
      </c>
      <c r="N71">
        <v>8.3904999999999994</v>
      </c>
      <c r="O71">
        <v>1578.56246046875</v>
      </c>
      <c r="P71" s="2">
        <v>42562</v>
      </c>
      <c r="Q71">
        <v>27.085590718154801</v>
      </c>
      <c r="R71">
        <v>16</v>
      </c>
      <c r="S71">
        <v>258.65054351250001</v>
      </c>
      <c r="T71" s="2">
        <v>42600</v>
      </c>
      <c r="U71">
        <v>44.790663178125001</v>
      </c>
      <c r="V71">
        <v>16</v>
      </c>
      <c r="W71">
        <v>383.93675372500002</v>
      </c>
      <c r="X71" s="2">
        <v>42643</v>
      </c>
      <c r="Y71">
        <v>62.011236278980697</v>
      </c>
      <c r="Z71">
        <v>16</v>
      </c>
      <c r="AA71">
        <v>582.62011042812503</v>
      </c>
      <c r="AB71">
        <v>14</v>
      </c>
      <c r="AC71">
        <v>76</v>
      </c>
      <c r="AD71">
        <v>114</v>
      </c>
      <c r="AE71">
        <v>157</v>
      </c>
    </row>
    <row r="72" spans="2:31" x14ac:dyDescent="0.55000000000000004">
      <c r="B72">
        <v>71</v>
      </c>
      <c r="C72">
        <v>10020</v>
      </c>
      <c r="D72" t="s">
        <v>147</v>
      </c>
      <c r="E72" t="s">
        <v>100</v>
      </c>
      <c r="F72" t="s">
        <v>55</v>
      </c>
      <c r="G72">
        <v>2016</v>
      </c>
      <c r="H72">
        <v>2</v>
      </c>
      <c r="I72" s="1" t="s">
        <v>563</v>
      </c>
      <c r="J72" t="s">
        <v>76</v>
      </c>
      <c r="K72">
        <v>16</v>
      </c>
      <c r="L72" s="2">
        <v>42486</v>
      </c>
      <c r="M72" s="2">
        <v>42496</v>
      </c>
      <c r="N72">
        <v>6.9284789875000001</v>
      </c>
      <c r="O72">
        <v>1545.1728451312499</v>
      </c>
      <c r="P72" s="2">
        <v>42530</v>
      </c>
      <c r="Q72">
        <v>13.263643113690501</v>
      </c>
      <c r="R72">
        <v>16</v>
      </c>
      <c r="S72">
        <v>197.1917337125</v>
      </c>
      <c r="T72" s="2">
        <v>42556</v>
      </c>
      <c r="U72">
        <v>24.423310926339301</v>
      </c>
      <c r="V72">
        <v>16</v>
      </c>
      <c r="W72">
        <v>268.06216352500002</v>
      </c>
      <c r="X72" s="2">
        <v>42600</v>
      </c>
      <c r="Y72">
        <v>44.790663178125001</v>
      </c>
      <c r="Z72">
        <v>16</v>
      </c>
      <c r="AA72">
        <v>417.32636906250002</v>
      </c>
      <c r="AB72">
        <v>10</v>
      </c>
      <c r="AC72">
        <v>44</v>
      </c>
      <c r="AD72">
        <v>70</v>
      </c>
      <c r="AE72">
        <v>114</v>
      </c>
    </row>
    <row r="73" spans="2:31" x14ac:dyDescent="0.55000000000000004">
      <c r="B73">
        <v>72</v>
      </c>
      <c r="C73">
        <v>10020</v>
      </c>
      <c r="D73" t="s">
        <v>148</v>
      </c>
      <c r="E73" t="s">
        <v>103</v>
      </c>
      <c r="F73" t="s">
        <v>55</v>
      </c>
      <c r="G73">
        <v>2016</v>
      </c>
      <c r="H73">
        <v>2</v>
      </c>
      <c r="I73" s="1" t="s">
        <v>563</v>
      </c>
      <c r="J73" t="s">
        <v>67</v>
      </c>
      <c r="K73">
        <v>14</v>
      </c>
      <c r="L73" s="2">
        <v>42486</v>
      </c>
      <c r="M73" s="2">
        <v>42496</v>
      </c>
      <c r="N73">
        <v>6.9284789875000001</v>
      </c>
      <c r="O73">
        <v>1545.1728451312499</v>
      </c>
      <c r="P73" s="2">
        <v>42541</v>
      </c>
      <c r="Q73">
        <v>17.043879129241098</v>
      </c>
      <c r="R73">
        <v>14</v>
      </c>
      <c r="S73">
        <v>239.92904873124999</v>
      </c>
      <c r="T73" s="2">
        <v>42576</v>
      </c>
      <c r="U73">
        <v>33.291557797805098</v>
      </c>
      <c r="V73">
        <v>14</v>
      </c>
      <c r="W73">
        <v>345.171927025</v>
      </c>
      <c r="X73" s="2">
        <v>42620</v>
      </c>
      <c r="Y73">
        <v>53.534312146465801</v>
      </c>
      <c r="Z73">
        <v>14</v>
      </c>
      <c r="AA73">
        <v>497.23237293124998</v>
      </c>
      <c r="AB73">
        <v>10</v>
      </c>
      <c r="AC73">
        <v>55</v>
      </c>
      <c r="AD73">
        <v>90</v>
      </c>
      <c r="AE73">
        <v>134</v>
      </c>
    </row>
    <row r="74" spans="2:31" x14ac:dyDescent="0.55000000000000004">
      <c r="B74">
        <v>73</v>
      </c>
      <c r="C74">
        <v>10020</v>
      </c>
      <c r="D74" t="s">
        <v>149</v>
      </c>
      <c r="E74" t="s">
        <v>150</v>
      </c>
      <c r="F74" t="s">
        <v>55</v>
      </c>
      <c r="G74">
        <v>2016</v>
      </c>
      <c r="H74">
        <v>2</v>
      </c>
      <c r="I74" s="1" t="s">
        <v>563</v>
      </c>
      <c r="J74" t="s">
        <v>63</v>
      </c>
      <c r="K74">
        <v>0</v>
      </c>
      <c r="L74" s="2">
        <v>42486</v>
      </c>
      <c r="M74" s="2">
        <v>42500</v>
      </c>
      <c r="N74">
        <v>8.3904999999999994</v>
      </c>
      <c r="O74">
        <v>1578.56246046875</v>
      </c>
      <c r="P74" s="2">
        <v>42549</v>
      </c>
      <c r="Q74">
        <v>20.940148274479199</v>
      </c>
      <c r="R74">
        <v>10.71</v>
      </c>
      <c r="S74">
        <v>224.70497813750001</v>
      </c>
      <c r="T74" s="2">
        <v>42583</v>
      </c>
      <c r="U74">
        <v>36.9444742667783</v>
      </c>
      <c r="V74">
        <v>11.25</v>
      </c>
      <c r="W74">
        <v>329.33351536875</v>
      </c>
      <c r="X74" s="2">
        <v>42632</v>
      </c>
      <c r="Y74">
        <v>57.553404762909203</v>
      </c>
      <c r="Z74">
        <v>12.9</v>
      </c>
      <c r="AA74">
        <v>530.87346054062505</v>
      </c>
      <c r="AB74">
        <v>14</v>
      </c>
      <c r="AC74">
        <v>63</v>
      </c>
      <c r="AD74">
        <v>97</v>
      </c>
      <c r="AE74">
        <v>146</v>
      </c>
    </row>
    <row r="75" spans="2:31" x14ac:dyDescent="0.55000000000000004">
      <c r="B75">
        <v>74</v>
      </c>
      <c r="C75">
        <v>10020</v>
      </c>
      <c r="D75" t="s">
        <v>151</v>
      </c>
      <c r="E75" t="s">
        <v>150</v>
      </c>
      <c r="F75" t="s">
        <v>55</v>
      </c>
      <c r="G75">
        <v>2016</v>
      </c>
      <c r="H75">
        <v>2</v>
      </c>
      <c r="I75" s="1" t="s">
        <v>563</v>
      </c>
      <c r="J75" t="s">
        <v>61</v>
      </c>
      <c r="K75">
        <v>0</v>
      </c>
      <c r="L75" s="2">
        <v>42486</v>
      </c>
      <c r="M75" s="2">
        <v>42500</v>
      </c>
      <c r="N75">
        <v>8.3904999999999994</v>
      </c>
      <c r="O75">
        <v>1578.56246046875</v>
      </c>
      <c r="P75" s="2">
        <v>42541</v>
      </c>
      <c r="Q75">
        <v>17.043879129241098</v>
      </c>
      <c r="R75">
        <v>10.7</v>
      </c>
      <c r="S75">
        <v>206.53943339374999</v>
      </c>
      <c r="T75" s="2">
        <v>42576</v>
      </c>
      <c r="U75">
        <v>33.291557797805098</v>
      </c>
      <c r="V75">
        <v>11.09</v>
      </c>
      <c r="W75">
        <v>311.7823116875</v>
      </c>
      <c r="X75" s="2">
        <v>42625</v>
      </c>
      <c r="Y75">
        <v>55.1264091356771</v>
      </c>
      <c r="Z75">
        <v>12.63</v>
      </c>
      <c r="AA75">
        <v>493.05568343124997</v>
      </c>
      <c r="AB75">
        <v>14</v>
      </c>
      <c r="AC75">
        <v>55</v>
      </c>
      <c r="AD75">
        <v>90</v>
      </c>
      <c r="AE75">
        <v>139</v>
      </c>
    </row>
    <row r="76" spans="2:31" x14ac:dyDescent="0.55000000000000004">
      <c r="B76">
        <v>75</v>
      </c>
      <c r="C76">
        <v>10020</v>
      </c>
      <c r="D76" t="s">
        <v>152</v>
      </c>
      <c r="E76" t="s">
        <v>150</v>
      </c>
      <c r="F76" t="s">
        <v>55</v>
      </c>
      <c r="G76">
        <v>2016</v>
      </c>
      <c r="H76">
        <v>2</v>
      </c>
      <c r="I76" s="1" t="s">
        <v>563</v>
      </c>
      <c r="J76" t="s">
        <v>81</v>
      </c>
      <c r="K76">
        <v>0</v>
      </c>
      <c r="L76" s="2">
        <v>42486</v>
      </c>
      <c r="M76" s="2">
        <v>42500</v>
      </c>
      <c r="N76">
        <v>8.3904999999999994</v>
      </c>
      <c r="O76">
        <v>1578.56246046875</v>
      </c>
      <c r="P76" s="2">
        <v>42556</v>
      </c>
      <c r="Q76">
        <v>24.423310926339301</v>
      </c>
      <c r="R76">
        <v>10.76</v>
      </c>
      <c r="S76">
        <v>234.67254818750001</v>
      </c>
      <c r="T76" s="2">
        <v>42569</v>
      </c>
      <c r="U76">
        <v>30.717879210863099</v>
      </c>
      <c r="V76">
        <v>10.95</v>
      </c>
      <c r="W76">
        <v>277.91527450000001</v>
      </c>
      <c r="X76" s="2">
        <v>42614</v>
      </c>
      <c r="Y76">
        <v>51.037771774032699</v>
      </c>
      <c r="Z76">
        <v>12.23</v>
      </c>
      <c r="AA76">
        <v>435.53230756875001</v>
      </c>
      <c r="AB76">
        <v>14</v>
      </c>
      <c r="AC76">
        <v>70</v>
      </c>
      <c r="AD76">
        <v>83</v>
      </c>
      <c r="AE76">
        <v>128</v>
      </c>
    </row>
    <row r="77" spans="2:31" x14ac:dyDescent="0.55000000000000004">
      <c r="B77">
        <v>76</v>
      </c>
      <c r="C77">
        <v>10020</v>
      </c>
      <c r="D77" t="s">
        <v>153</v>
      </c>
      <c r="E77" t="s">
        <v>150</v>
      </c>
      <c r="F77" t="s">
        <v>55</v>
      </c>
      <c r="G77">
        <v>2016</v>
      </c>
      <c r="H77">
        <v>2</v>
      </c>
      <c r="I77" s="1" t="s">
        <v>563</v>
      </c>
      <c r="J77" t="s">
        <v>74</v>
      </c>
      <c r="K77">
        <v>0</v>
      </c>
      <c r="L77" s="2">
        <v>42486</v>
      </c>
      <c r="M77" s="2">
        <v>42496</v>
      </c>
      <c r="N77">
        <v>6.9284789875000001</v>
      </c>
      <c r="O77">
        <v>1545.1728451312499</v>
      </c>
      <c r="P77" s="2">
        <v>42541</v>
      </c>
      <c r="Q77">
        <v>17.043879129241098</v>
      </c>
      <c r="R77">
        <v>10.7</v>
      </c>
      <c r="S77">
        <v>239.92904873124999</v>
      </c>
      <c r="T77" s="2">
        <v>42562</v>
      </c>
      <c r="U77">
        <v>27.085590718154801</v>
      </c>
      <c r="V77">
        <v>10.83</v>
      </c>
      <c r="W77">
        <v>292.04015885000001</v>
      </c>
      <c r="X77" s="2">
        <v>42611</v>
      </c>
      <c r="Y77">
        <v>50.108879365476199</v>
      </c>
      <c r="Z77">
        <v>12.12</v>
      </c>
      <c r="AA77">
        <v>450.60154586875001</v>
      </c>
      <c r="AB77">
        <v>10</v>
      </c>
      <c r="AC77">
        <v>55</v>
      </c>
      <c r="AD77">
        <v>76</v>
      </c>
      <c r="AE77">
        <v>125</v>
      </c>
    </row>
    <row r="78" spans="2:31" x14ac:dyDescent="0.55000000000000004">
      <c r="B78">
        <v>77</v>
      </c>
      <c r="C78">
        <v>10020</v>
      </c>
      <c r="D78" t="s">
        <v>154</v>
      </c>
      <c r="E78" t="s">
        <v>150</v>
      </c>
      <c r="F78" t="s">
        <v>55</v>
      </c>
      <c r="G78">
        <v>2016</v>
      </c>
      <c r="H78">
        <v>2</v>
      </c>
      <c r="I78" s="1" t="s">
        <v>563</v>
      </c>
      <c r="J78" t="s">
        <v>95</v>
      </c>
      <c r="K78">
        <v>0</v>
      </c>
      <c r="L78" s="2">
        <v>42486</v>
      </c>
      <c r="M78" s="2">
        <v>42500</v>
      </c>
      <c r="N78">
        <v>8.3904999999999994</v>
      </c>
      <c r="O78">
        <v>1578.56246046875</v>
      </c>
      <c r="P78" s="2">
        <v>42530</v>
      </c>
      <c r="Q78">
        <v>13.263643113690501</v>
      </c>
      <c r="R78">
        <v>10.76</v>
      </c>
      <c r="S78">
        <v>163.80211837499999</v>
      </c>
      <c r="T78" s="2">
        <v>42569</v>
      </c>
      <c r="U78">
        <v>30.717879210863099</v>
      </c>
      <c r="V78">
        <v>10.95</v>
      </c>
      <c r="W78">
        <v>277.91527450000001</v>
      </c>
      <c r="X78" s="2">
        <v>42611</v>
      </c>
      <c r="Y78">
        <v>50.108879365476199</v>
      </c>
      <c r="Z78">
        <v>12.12</v>
      </c>
      <c r="AA78">
        <v>417.21193053125</v>
      </c>
      <c r="AB78">
        <v>14</v>
      </c>
      <c r="AC78">
        <v>44</v>
      </c>
      <c r="AD78">
        <v>83</v>
      </c>
      <c r="AE78">
        <v>125</v>
      </c>
    </row>
    <row r="79" spans="2:31" x14ac:dyDescent="0.55000000000000004">
      <c r="B79">
        <v>78</v>
      </c>
      <c r="C79">
        <v>10020</v>
      </c>
      <c r="D79" t="s">
        <v>155</v>
      </c>
      <c r="E79" t="s">
        <v>150</v>
      </c>
      <c r="F79" t="s">
        <v>55</v>
      </c>
      <c r="G79">
        <v>2016</v>
      </c>
      <c r="H79">
        <v>2</v>
      </c>
      <c r="I79" s="1" t="s">
        <v>563</v>
      </c>
      <c r="J79" t="s">
        <v>67</v>
      </c>
      <c r="K79">
        <v>0</v>
      </c>
      <c r="L79" s="2">
        <v>42486</v>
      </c>
      <c r="M79" s="2">
        <v>42500</v>
      </c>
      <c r="N79">
        <v>8.3904999999999994</v>
      </c>
      <c r="O79">
        <v>1578.56246046875</v>
      </c>
      <c r="P79" s="2">
        <v>42541</v>
      </c>
      <c r="Q79">
        <v>17.043879129241098</v>
      </c>
      <c r="R79">
        <v>10.7</v>
      </c>
      <c r="S79">
        <v>206.53943339374999</v>
      </c>
      <c r="T79" s="2">
        <v>42583</v>
      </c>
      <c r="U79">
        <v>36.9444742667783</v>
      </c>
      <c r="V79">
        <v>11.25</v>
      </c>
      <c r="W79">
        <v>329.33351536875</v>
      </c>
      <c r="X79" s="2">
        <v>42632</v>
      </c>
      <c r="Y79">
        <v>57.553404762909203</v>
      </c>
      <c r="Z79">
        <v>12.9</v>
      </c>
      <c r="AA79">
        <v>530.87346054062505</v>
      </c>
      <c r="AB79">
        <v>14</v>
      </c>
      <c r="AC79">
        <v>55</v>
      </c>
      <c r="AD79">
        <v>97</v>
      </c>
      <c r="AE79">
        <v>146</v>
      </c>
    </row>
    <row r="80" spans="2:31" x14ac:dyDescent="0.55000000000000004">
      <c r="B80">
        <v>79</v>
      </c>
      <c r="C80">
        <v>10020</v>
      </c>
      <c r="D80" t="s">
        <v>156</v>
      </c>
      <c r="E80" t="s">
        <v>150</v>
      </c>
      <c r="F80" t="s">
        <v>55</v>
      </c>
      <c r="G80">
        <v>2016</v>
      </c>
      <c r="H80">
        <v>2</v>
      </c>
      <c r="I80" s="1" t="s">
        <v>563</v>
      </c>
      <c r="J80" t="s">
        <v>65</v>
      </c>
      <c r="K80">
        <v>0</v>
      </c>
      <c r="L80" s="2">
        <v>42486</v>
      </c>
      <c r="M80" s="2">
        <v>42500</v>
      </c>
      <c r="N80">
        <v>8.3904999999999994</v>
      </c>
      <c r="O80">
        <v>1578.56246046875</v>
      </c>
      <c r="P80" s="2">
        <v>42530</v>
      </c>
      <c r="Q80">
        <v>13.263643113690501</v>
      </c>
      <c r="R80">
        <v>10.76</v>
      </c>
      <c r="S80">
        <v>163.80211837499999</v>
      </c>
      <c r="T80" s="2">
        <v>42562</v>
      </c>
      <c r="U80">
        <v>27.085590718154801</v>
      </c>
      <c r="V80">
        <v>10.83</v>
      </c>
      <c r="W80">
        <v>258.65054351250001</v>
      </c>
      <c r="X80" s="2">
        <v>42607</v>
      </c>
      <c r="Y80">
        <v>48.460139819642897</v>
      </c>
      <c r="Z80">
        <v>11.98</v>
      </c>
      <c r="AA80">
        <v>406.16886290625001</v>
      </c>
      <c r="AB80">
        <v>14</v>
      </c>
      <c r="AC80">
        <v>44</v>
      </c>
      <c r="AD80">
        <v>76</v>
      </c>
      <c r="AE80">
        <v>121</v>
      </c>
    </row>
    <row r="81" spans="2:31" x14ac:dyDescent="0.55000000000000004">
      <c r="B81">
        <v>80</v>
      </c>
      <c r="C81">
        <v>10020</v>
      </c>
      <c r="D81" t="s">
        <v>157</v>
      </c>
      <c r="E81" t="s">
        <v>150</v>
      </c>
      <c r="F81" t="s">
        <v>55</v>
      </c>
      <c r="G81">
        <v>2016</v>
      </c>
      <c r="H81">
        <v>2</v>
      </c>
      <c r="I81" s="1" t="s">
        <v>563</v>
      </c>
      <c r="J81" t="s">
        <v>78</v>
      </c>
      <c r="K81">
        <v>0</v>
      </c>
      <c r="L81" s="2">
        <v>42486</v>
      </c>
      <c r="M81" s="2">
        <v>42500</v>
      </c>
      <c r="N81">
        <v>8.3904999999999994</v>
      </c>
      <c r="O81">
        <v>1578.56246046875</v>
      </c>
      <c r="P81" s="2">
        <v>42556</v>
      </c>
      <c r="Q81">
        <v>24.423310926339301</v>
      </c>
      <c r="R81">
        <v>10.76</v>
      </c>
      <c r="S81">
        <v>234.67254818750001</v>
      </c>
      <c r="T81" s="2">
        <v>42576</v>
      </c>
      <c r="U81">
        <v>33.291557797805098</v>
      </c>
      <c r="V81">
        <v>11.09</v>
      </c>
      <c r="W81">
        <v>311.7823116875</v>
      </c>
      <c r="X81" s="2">
        <v>42620</v>
      </c>
      <c r="Y81">
        <v>53.534312146465801</v>
      </c>
      <c r="Z81">
        <v>12.44</v>
      </c>
      <c r="AA81">
        <v>463.84275759374998</v>
      </c>
      <c r="AB81">
        <v>14</v>
      </c>
      <c r="AC81">
        <v>70</v>
      </c>
      <c r="AD81">
        <v>90</v>
      </c>
      <c r="AE81">
        <v>134</v>
      </c>
    </row>
    <row r="82" spans="2:31" x14ac:dyDescent="0.55000000000000004">
      <c r="B82">
        <v>81</v>
      </c>
      <c r="C82">
        <v>10020</v>
      </c>
      <c r="D82" t="s">
        <v>158</v>
      </c>
      <c r="E82" t="s">
        <v>150</v>
      </c>
      <c r="F82" t="s">
        <v>55</v>
      </c>
      <c r="G82">
        <v>2016</v>
      </c>
      <c r="H82">
        <v>2</v>
      </c>
      <c r="I82" s="1" t="s">
        <v>563</v>
      </c>
      <c r="J82" t="s">
        <v>7</v>
      </c>
      <c r="K82">
        <v>0</v>
      </c>
      <c r="L82" s="2">
        <v>42486</v>
      </c>
      <c r="M82" s="2">
        <v>42496</v>
      </c>
      <c r="N82">
        <v>6.9284789875000001</v>
      </c>
      <c r="O82">
        <v>1545.1728451312499</v>
      </c>
      <c r="P82" s="2">
        <v>42541</v>
      </c>
      <c r="Q82">
        <v>17.043879129241098</v>
      </c>
      <c r="R82">
        <v>10.7</v>
      </c>
      <c r="S82">
        <v>239.92904873124999</v>
      </c>
      <c r="T82" s="2">
        <v>42569</v>
      </c>
      <c r="U82">
        <v>30.717879210863099</v>
      </c>
      <c r="V82">
        <v>10.95</v>
      </c>
      <c r="W82">
        <v>311.30488983750001</v>
      </c>
      <c r="X82" s="2">
        <v>42614</v>
      </c>
      <c r="Y82">
        <v>51.037771774032699</v>
      </c>
      <c r="Z82">
        <v>12.23</v>
      </c>
      <c r="AA82">
        <v>468.92192290625002</v>
      </c>
      <c r="AB82">
        <v>10</v>
      </c>
      <c r="AC82">
        <v>55</v>
      </c>
      <c r="AD82">
        <v>83</v>
      </c>
      <c r="AE82">
        <v>128</v>
      </c>
    </row>
    <row r="83" spans="2:31" x14ac:dyDescent="0.55000000000000004">
      <c r="B83">
        <v>82</v>
      </c>
      <c r="C83">
        <v>10020</v>
      </c>
      <c r="D83" t="s">
        <v>159</v>
      </c>
      <c r="E83" t="s">
        <v>150</v>
      </c>
      <c r="F83" t="s">
        <v>55</v>
      </c>
      <c r="G83">
        <v>2016</v>
      </c>
      <c r="H83">
        <v>2</v>
      </c>
      <c r="I83" s="1" t="s">
        <v>563</v>
      </c>
      <c r="J83" t="s">
        <v>56</v>
      </c>
      <c r="K83">
        <v>0</v>
      </c>
      <c r="L83" s="2">
        <v>42486</v>
      </c>
      <c r="M83" s="2">
        <v>42496</v>
      </c>
      <c r="N83">
        <v>6.9284789875000001</v>
      </c>
      <c r="O83">
        <v>1545.1728451312499</v>
      </c>
      <c r="P83" s="2">
        <v>42530</v>
      </c>
      <c r="Q83">
        <v>13.263643113690501</v>
      </c>
      <c r="R83">
        <v>10.76</v>
      </c>
      <c r="S83">
        <v>197.1917337125</v>
      </c>
      <c r="T83" s="2">
        <v>42562</v>
      </c>
      <c r="U83">
        <v>27.085590718154801</v>
      </c>
      <c r="V83">
        <v>10.83</v>
      </c>
      <c r="W83">
        <v>292.04015885000001</v>
      </c>
      <c r="X83" s="2">
        <v>42600</v>
      </c>
      <c r="Y83">
        <v>44.790663178125001</v>
      </c>
      <c r="Z83">
        <v>11.75</v>
      </c>
      <c r="AA83">
        <v>417.32636906250002</v>
      </c>
      <c r="AB83">
        <v>10</v>
      </c>
      <c r="AC83">
        <v>44</v>
      </c>
      <c r="AD83">
        <v>76</v>
      </c>
      <c r="AE83">
        <v>114</v>
      </c>
    </row>
    <row r="84" spans="2:31" x14ac:dyDescent="0.55000000000000004">
      <c r="B84">
        <v>83</v>
      </c>
      <c r="C84">
        <v>10020</v>
      </c>
      <c r="D84" t="s">
        <v>160</v>
      </c>
      <c r="E84" t="s">
        <v>150</v>
      </c>
      <c r="F84" t="s">
        <v>55</v>
      </c>
      <c r="G84">
        <v>2016</v>
      </c>
      <c r="H84">
        <v>2</v>
      </c>
      <c r="I84" s="1" t="s">
        <v>563</v>
      </c>
      <c r="J84" t="s">
        <v>92</v>
      </c>
      <c r="K84">
        <v>0</v>
      </c>
      <c r="L84" s="2">
        <v>42486</v>
      </c>
      <c r="M84" s="2">
        <v>42500</v>
      </c>
      <c r="N84">
        <v>8.3904999999999994</v>
      </c>
      <c r="O84">
        <v>1578.56246046875</v>
      </c>
      <c r="P84" s="2">
        <v>42562</v>
      </c>
      <c r="Q84">
        <v>27.085590718154801</v>
      </c>
      <c r="R84">
        <v>10.83</v>
      </c>
      <c r="S84">
        <v>258.65054351250001</v>
      </c>
      <c r="T84" s="2">
        <v>42611</v>
      </c>
      <c r="U84">
        <v>50.108879365476199</v>
      </c>
      <c r="V84">
        <v>12.12</v>
      </c>
      <c r="W84">
        <v>417.21193053125</v>
      </c>
      <c r="X84" s="2">
        <v>42654</v>
      </c>
      <c r="Y84">
        <v>65.550108646428598</v>
      </c>
      <c r="Z84">
        <v>13.75</v>
      </c>
      <c r="AA84">
        <v>650.38011352499996</v>
      </c>
      <c r="AB84">
        <v>14</v>
      </c>
      <c r="AC84">
        <v>76</v>
      </c>
      <c r="AD84">
        <v>125</v>
      </c>
      <c r="AE84">
        <v>168</v>
      </c>
    </row>
    <row r="85" spans="2:31" x14ac:dyDescent="0.55000000000000004">
      <c r="B85">
        <v>84</v>
      </c>
      <c r="C85">
        <v>10020</v>
      </c>
      <c r="D85" t="s">
        <v>161</v>
      </c>
      <c r="E85" t="s">
        <v>150</v>
      </c>
      <c r="F85" t="s">
        <v>55</v>
      </c>
      <c r="G85">
        <v>2016</v>
      </c>
      <c r="H85">
        <v>2</v>
      </c>
      <c r="I85" s="1" t="s">
        <v>563</v>
      </c>
      <c r="J85" t="s">
        <v>6</v>
      </c>
      <c r="K85">
        <v>0</v>
      </c>
      <c r="L85" s="2">
        <v>42486</v>
      </c>
      <c r="M85" s="2">
        <v>42500</v>
      </c>
      <c r="N85">
        <v>8.3904999999999994</v>
      </c>
      <c r="O85">
        <v>1578.56246046875</v>
      </c>
      <c r="P85" s="2">
        <v>42556</v>
      </c>
      <c r="Q85">
        <v>24.423310926339301</v>
      </c>
      <c r="R85">
        <v>10.76</v>
      </c>
      <c r="S85">
        <v>234.67254818750001</v>
      </c>
      <c r="T85" s="2">
        <v>42600</v>
      </c>
      <c r="U85">
        <v>44.790663178125001</v>
      </c>
      <c r="V85">
        <v>11.75</v>
      </c>
      <c r="W85">
        <v>383.93675372500002</v>
      </c>
      <c r="X85" s="2">
        <v>42647</v>
      </c>
      <c r="Y85">
        <v>63.389397643415201</v>
      </c>
      <c r="Z85">
        <v>13.47</v>
      </c>
      <c r="AA85">
        <v>604.43711042812504</v>
      </c>
      <c r="AB85">
        <v>14</v>
      </c>
      <c r="AC85">
        <v>70</v>
      </c>
      <c r="AD85">
        <v>114</v>
      </c>
      <c r="AE85">
        <v>161</v>
      </c>
    </row>
    <row r="86" spans="2:31" x14ac:dyDescent="0.55000000000000004">
      <c r="B86">
        <v>85</v>
      </c>
      <c r="C86">
        <v>10020</v>
      </c>
      <c r="D86" t="s">
        <v>162</v>
      </c>
      <c r="E86" t="s">
        <v>150</v>
      </c>
      <c r="F86" t="s">
        <v>55</v>
      </c>
      <c r="G86">
        <v>2016</v>
      </c>
      <c r="H86">
        <v>2</v>
      </c>
      <c r="I86" s="1" t="s">
        <v>563</v>
      </c>
      <c r="J86" t="s">
        <v>85</v>
      </c>
      <c r="K86">
        <v>0</v>
      </c>
      <c r="L86" s="2">
        <v>42486</v>
      </c>
      <c r="M86" s="2">
        <v>42500</v>
      </c>
      <c r="N86">
        <v>8.3904999999999994</v>
      </c>
      <c r="O86">
        <v>1578.56246046875</v>
      </c>
      <c r="P86" s="2">
        <v>42556</v>
      </c>
      <c r="Q86">
        <v>24.423310926339301</v>
      </c>
      <c r="R86">
        <v>10.76</v>
      </c>
      <c r="S86">
        <v>234.67254818750001</v>
      </c>
      <c r="T86" s="2">
        <v>42600</v>
      </c>
      <c r="U86">
        <v>44.790663178125001</v>
      </c>
      <c r="V86">
        <v>11.75</v>
      </c>
      <c r="W86">
        <v>383.93675372500002</v>
      </c>
      <c r="X86" s="2">
        <v>42649</v>
      </c>
      <c r="Y86">
        <v>64.008918113355705</v>
      </c>
      <c r="Z86">
        <v>13.55</v>
      </c>
      <c r="AA86">
        <v>617.44214325625001</v>
      </c>
      <c r="AB86">
        <v>14</v>
      </c>
      <c r="AC86">
        <v>70</v>
      </c>
      <c r="AD86">
        <v>114</v>
      </c>
      <c r="AE86">
        <v>163</v>
      </c>
    </row>
    <row r="87" spans="2:31" x14ac:dyDescent="0.55000000000000004">
      <c r="B87">
        <v>86</v>
      </c>
      <c r="C87">
        <v>10020</v>
      </c>
      <c r="D87" t="s">
        <v>163</v>
      </c>
      <c r="E87" t="s">
        <v>150</v>
      </c>
      <c r="F87" t="s">
        <v>55</v>
      </c>
      <c r="G87">
        <v>2016</v>
      </c>
      <c r="H87">
        <v>2</v>
      </c>
      <c r="I87" s="1" t="s">
        <v>563</v>
      </c>
      <c r="J87" t="s">
        <v>10</v>
      </c>
      <c r="K87">
        <v>0</v>
      </c>
      <c r="L87" s="2">
        <v>42486</v>
      </c>
      <c r="M87" s="2">
        <v>42500</v>
      </c>
      <c r="N87">
        <v>8.3904999999999994</v>
      </c>
      <c r="O87">
        <v>1578.56246046875</v>
      </c>
      <c r="P87" s="2">
        <v>42530</v>
      </c>
      <c r="Q87">
        <v>13.263643113690501</v>
      </c>
      <c r="R87">
        <v>10.76</v>
      </c>
      <c r="S87">
        <v>163.80211837499999</v>
      </c>
      <c r="T87" s="2">
        <v>42562</v>
      </c>
      <c r="U87">
        <v>27.085590718154801</v>
      </c>
      <c r="V87">
        <v>10.83</v>
      </c>
      <c r="W87">
        <v>258.65054351250001</v>
      </c>
      <c r="X87" s="2">
        <v>42607</v>
      </c>
      <c r="Y87">
        <v>48.460139819642897</v>
      </c>
      <c r="Z87">
        <v>11.98</v>
      </c>
      <c r="AA87">
        <v>406.16886290625001</v>
      </c>
      <c r="AB87">
        <v>14</v>
      </c>
      <c r="AC87">
        <v>44</v>
      </c>
      <c r="AD87">
        <v>76</v>
      </c>
      <c r="AE87">
        <v>121</v>
      </c>
    </row>
    <row r="88" spans="2:31" x14ac:dyDescent="0.55000000000000004">
      <c r="B88">
        <v>87</v>
      </c>
      <c r="C88">
        <v>10020</v>
      </c>
      <c r="D88" t="s">
        <v>164</v>
      </c>
      <c r="E88" t="s">
        <v>150</v>
      </c>
      <c r="F88" t="s">
        <v>55</v>
      </c>
      <c r="G88">
        <v>2016</v>
      </c>
      <c r="H88">
        <v>2</v>
      </c>
      <c r="I88" s="1" t="s">
        <v>563</v>
      </c>
      <c r="J88" t="s">
        <v>76</v>
      </c>
      <c r="K88">
        <v>0</v>
      </c>
      <c r="L88" s="2">
        <v>42486</v>
      </c>
      <c r="M88" s="2">
        <v>42496</v>
      </c>
      <c r="N88">
        <v>6.9284789875000001</v>
      </c>
      <c r="O88">
        <v>1545.1728451312499</v>
      </c>
      <c r="P88" s="2">
        <v>42530</v>
      </c>
      <c r="Q88">
        <v>13.263643113690501</v>
      </c>
      <c r="R88">
        <v>10.76</v>
      </c>
      <c r="S88">
        <v>197.1917337125</v>
      </c>
      <c r="T88" s="2">
        <v>42569</v>
      </c>
      <c r="U88">
        <v>30.717879210863099</v>
      </c>
      <c r="V88">
        <v>10.95</v>
      </c>
      <c r="W88">
        <v>311.30488983750001</v>
      </c>
      <c r="X88" s="2">
        <v>42614</v>
      </c>
      <c r="Y88">
        <v>51.037771774032699</v>
      </c>
      <c r="Z88">
        <v>12.23</v>
      </c>
      <c r="AA88">
        <v>468.92192290625002</v>
      </c>
      <c r="AB88">
        <v>10</v>
      </c>
      <c r="AC88">
        <v>44</v>
      </c>
      <c r="AD88">
        <v>83</v>
      </c>
      <c r="AE88">
        <v>128</v>
      </c>
    </row>
    <row r="89" spans="2:31" x14ac:dyDescent="0.55000000000000004">
      <c r="B89">
        <v>88</v>
      </c>
      <c r="C89">
        <v>10020</v>
      </c>
      <c r="D89" t="s">
        <v>165</v>
      </c>
      <c r="E89" t="s">
        <v>150</v>
      </c>
      <c r="F89" t="s">
        <v>55</v>
      </c>
      <c r="G89">
        <v>2016</v>
      </c>
      <c r="H89">
        <v>2</v>
      </c>
      <c r="I89" s="1" t="s">
        <v>563</v>
      </c>
      <c r="J89" t="s">
        <v>58</v>
      </c>
      <c r="K89">
        <v>0</v>
      </c>
      <c r="L89" s="2">
        <v>42486</v>
      </c>
      <c r="M89" s="2">
        <v>42500</v>
      </c>
      <c r="N89">
        <v>8.3904999999999994</v>
      </c>
      <c r="O89">
        <v>1578.56246046875</v>
      </c>
      <c r="P89" s="2">
        <v>42541</v>
      </c>
      <c r="Q89">
        <v>17.043879129241098</v>
      </c>
      <c r="R89">
        <v>10.7</v>
      </c>
      <c r="S89">
        <v>206.53943339374999</v>
      </c>
      <c r="T89" s="2">
        <v>42569</v>
      </c>
      <c r="U89">
        <v>30.717879210863099</v>
      </c>
      <c r="V89">
        <v>10.95</v>
      </c>
      <c r="W89">
        <v>277.91527450000001</v>
      </c>
      <c r="X89" s="2">
        <v>42620</v>
      </c>
      <c r="Y89">
        <v>53.534312146465801</v>
      </c>
      <c r="Z89">
        <v>12.44</v>
      </c>
      <c r="AA89">
        <v>463.84275759374998</v>
      </c>
      <c r="AB89">
        <v>14</v>
      </c>
      <c r="AC89">
        <v>55</v>
      </c>
      <c r="AD89">
        <v>83</v>
      </c>
      <c r="AE89">
        <v>134</v>
      </c>
    </row>
    <row r="90" spans="2:31" x14ac:dyDescent="0.55000000000000004">
      <c r="B90">
        <v>89</v>
      </c>
      <c r="C90">
        <v>10020</v>
      </c>
      <c r="D90" t="s">
        <v>166</v>
      </c>
      <c r="E90" t="s">
        <v>150</v>
      </c>
      <c r="F90" t="s">
        <v>55</v>
      </c>
      <c r="G90">
        <v>2016</v>
      </c>
      <c r="H90">
        <v>2</v>
      </c>
      <c r="I90" s="1" t="s">
        <v>563</v>
      </c>
      <c r="J90" t="s">
        <v>9</v>
      </c>
      <c r="K90">
        <v>0</v>
      </c>
      <c r="L90" s="2">
        <v>42486</v>
      </c>
      <c r="M90" s="2">
        <v>42496</v>
      </c>
      <c r="N90">
        <v>6.9284789875000001</v>
      </c>
      <c r="O90">
        <v>1545.1728451312499</v>
      </c>
      <c r="P90" s="2">
        <v>42541</v>
      </c>
      <c r="Q90">
        <v>17.043879129241098</v>
      </c>
      <c r="R90">
        <v>10.7</v>
      </c>
      <c r="S90">
        <v>239.92904873124999</v>
      </c>
      <c r="T90" s="2">
        <v>42569</v>
      </c>
      <c r="U90">
        <v>30.717879210863099</v>
      </c>
      <c r="V90">
        <v>10.95</v>
      </c>
      <c r="W90">
        <v>311.30488983750001</v>
      </c>
      <c r="X90" s="2">
        <v>42620</v>
      </c>
      <c r="Y90">
        <v>53.534312146465801</v>
      </c>
      <c r="Z90">
        <v>12.44</v>
      </c>
      <c r="AA90">
        <v>497.23237293124998</v>
      </c>
      <c r="AB90">
        <v>10</v>
      </c>
      <c r="AC90">
        <v>55</v>
      </c>
      <c r="AD90">
        <v>83</v>
      </c>
      <c r="AE90">
        <v>134</v>
      </c>
    </row>
    <row r="91" spans="2:31" x14ac:dyDescent="0.55000000000000004">
      <c r="B91">
        <v>90</v>
      </c>
      <c r="C91">
        <v>10020</v>
      </c>
      <c r="D91" t="s">
        <v>167</v>
      </c>
      <c r="E91" t="s">
        <v>150</v>
      </c>
      <c r="F91" t="s">
        <v>55</v>
      </c>
      <c r="G91">
        <v>2016</v>
      </c>
      <c r="H91">
        <v>2</v>
      </c>
      <c r="I91" s="1" t="s">
        <v>563</v>
      </c>
      <c r="J91" t="s">
        <v>97</v>
      </c>
      <c r="K91">
        <v>0</v>
      </c>
      <c r="L91" s="2">
        <v>42486</v>
      </c>
      <c r="M91" s="2">
        <v>42496</v>
      </c>
      <c r="N91">
        <v>6.9284789875000001</v>
      </c>
      <c r="O91">
        <v>1545.1728451312499</v>
      </c>
      <c r="P91" s="2">
        <v>42530</v>
      </c>
      <c r="Q91">
        <v>13.263643113690501</v>
      </c>
      <c r="R91">
        <v>10.76</v>
      </c>
      <c r="S91">
        <v>197.1917337125</v>
      </c>
      <c r="T91" s="2">
        <v>42569</v>
      </c>
      <c r="U91">
        <v>30.717879210863099</v>
      </c>
      <c r="V91">
        <v>10.95</v>
      </c>
      <c r="W91">
        <v>311.30488983750001</v>
      </c>
      <c r="X91" s="2">
        <v>42620</v>
      </c>
      <c r="Y91">
        <v>53.534312146465801</v>
      </c>
      <c r="Z91">
        <v>12.44</v>
      </c>
      <c r="AA91">
        <v>497.23237293124998</v>
      </c>
      <c r="AB91">
        <v>10</v>
      </c>
      <c r="AC91">
        <v>44</v>
      </c>
      <c r="AD91">
        <v>83</v>
      </c>
      <c r="AE91">
        <v>134</v>
      </c>
    </row>
    <row r="92" spans="2:31" x14ac:dyDescent="0.55000000000000004">
      <c r="B92">
        <v>91</v>
      </c>
      <c r="C92">
        <v>10020</v>
      </c>
      <c r="D92" t="s">
        <v>168</v>
      </c>
      <c r="E92" t="s">
        <v>150</v>
      </c>
      <c r="F92" t="s">
        <v>55</v>
      </c>
      <c r="G92">
        <v>2016</v>
      </c>
      <c r="H92">
        <v>2</v>
      </c>
      <c r="I92" s="1" t="s">
        <v>563</v>
      </c>
      <c r="J92" t="s">
        <v>4</v>
      </c>
      <c r="K92">
        <v>0</v>
      </c>
      <c r="L92" s="2">
        <v>42486</v>
      </c>
      <c r="M92" s="2">
        <v>42500</v>
      </c>
      <c r="N92">
        <v>8.3904999999999994</v>
      </c>
      <c r="O92">
        <v>1578.56246046875</v>
      </c>
      <c r="P92" s="2">
        <v>42556</v>
      </c>
      <c r="Q92">
        <v>24.423310926339301</v>
      </c>
      <c r="R92">
        <v>10.76</v>
      </c>
      <c r="S92">
        <v>234.67254818750001</v>
      </c>
      <c r="T92" s="2">
        <v>42597</v>
      </c>
      <c r="U92">
        <v>43.594185596726199</v>
      </c>
      <c r="V92">
        <v>11.65</v>
      </c>
      <c r="W92">
        <v>371.3392556</v>
      </c>
      <c r="X92" s="2">
        <v>42647</v>
      </c>
      <c r="Y92">
        <v>63.389397643415201</v>
      </c>
      <c r="Z92">
        <v>13.47</v>
      </c>
      <c r="AA92">
        <v>604.43711042812504</v>
      </c>
      <c r="AB92">
        <v>14</v>
      </c>
      <c r="AC92">
        <v>70</v>
      </c>
      <c r="AD92">
        <v>111</v>
      </c>
      <c r="AE92">
        <v>161</v>
      </c>
    </row>
    <row r="93" spans="2:31" x14ac:dyDescent="0.55000000000000004">
      <c r="B93">
        <v>92</v>
      </c>
      <c r="C93">
        <v>10020</v>
      </c>
      <c r="D93" t="s">
        <v>169</v>
      </c>
      <c r="E93" t="s">
        <v>150</v>
      </c>
      <c r="F93" t="s">
        <v>55</v>
      </c>
      <c r="G93">
        <v>2016</v>
      </c>
      <c r="H93">
        <v>2</v>
      </c>
      <c r="I93" s="1" t="s">
        <v>563</v>
      </c>
      <c r="J93" t="s">
        <v>71</v>
      </c>
      <c r="K93">
        <v>0</v>
      </c>
      <c r="L93" s="2">
        <v>42486</v>
      </c>
      <c r="M93" s="2">
        <v>42500</v>
      </c>
      <c r="N93">
        <v>8.3904999999999994</v>
      </c>
      <c r="O93">
        <v>1578.56246046875</v>
      </c>
      <c r="P93" s="2">
        <v>42530</v>
      </c>
      <c r="Q93">
        <v>13.263643113690501</v>
      </c>
      <c r="R93">
        <v>10.76</v>
      </c>
      <c r="S93">
        <v>163.80211837499999</v>
      </c>
      <c r="T93" s="2">
        <v>42576</v>
      </c>
      <c r="U93">
        <v>33.291557797805098</v>
      </c>
      <c r="V93">
        <v>11.09</v>
      </c>
      <c r="W93">
        <v>311.7823116875</v>
      </c>
      <c r="X93" s="2">
        <v>42614</v>
      </c>
      <c r="Y93">
        <v>51.037771774032699</v>
      </c>
      <c r="Z93">
        <v>12.23</v>
      </c>
      <c r="AA93">
        <v>435.53230756875001</v>
      </c>
      <c r="AB93">
        <v>14</v>
      </c>
      <c r="AC93">
        <v>44</v>
      </c>
      <c r="AD93">
        <v>90</v>
      </c>
      <c r="AE93">
        <v>128</v>
      </c>
    </row>
    <row r="94" spans="2:31" x14ac:dyDescent="0.55000000000000004">
      <c r="B94">
        <v>93</v>
      </c>
      <c r="C94">
        <v>10020</v>
      </c>
      <c r="D94" t="s">
        <v>170</v>
      </c>
      <c r="E94" t="s">
        <v>150</v>
      </c>
      <c r="F94" t="s">
        <v>55</v>
      </c>
      <c r="G94">
        <v>2016</v>
      </c>
      <c r="H94">
        <v>2</v>
      </c>
      <c r="I94" s="1" t="s">
        <v>563</v>
      </c>
      <c r="J94" t="s">
        <v>69</v>
      </c>
      <c r="K94">
        <v>0</v>
      </c>
      <c r="L94" s="2">
        <v>42486</v>
      </c>
      <c r="M94" s="2">
        <v>42496</v>
      </c>
      <c r="N94">
        <v>6.9284789875000001</v>
      </c>
      <c r="O94">
        <v>1545.1728451312499</v>
      </c>
      <c r="P94" s="2">
        <v>42556</v>
      </c>
      <c r="Q94">
        <v>24.423310926339301</v>
      </c>
      <c r="R94">
        <v>10.76</v>
      </c>
      <c r="S94">
        <v>268.06216352500002</v>
      </c>
      <c r="T94" s="2">
        <v>42600</v>
      </c>
      <c r="U94">
        <v>44.790663178125001</v>
      </c>
      <c r="V94">
        <v>11.75</v>
      </c>
      <c r="W94">
        <v>417.32636906250002</v>
      </c>
      <c r="X94" s="2">
        <v>42647</v>
      </c>
      <c r="Y94">
        <v>63.389397643415201</v>
      </c>
      <c r="Z94">
        <v>13.47</v>
      </c>
      <c r="AA94">
        <v>637.82672576562504</v>
      </c>
      <c r="AB94">
        <v>10</v>
      </c>
      <c r="AC94">
        <v>70</v>
      </c>
      <c r="AD94">
        <v>114</v>
      </c>
      <c r="AE94">
        <v>161</v>
      </c>
    </row>
    <row r="95" spans="2:31" x14ac:dyDescent="0.55000000000000004">
      <c r="B95">
        <v>94</v>
      </c>
      <c r="C95">
        <v>10020</v>
      </c>
      <c r="D95" t="s">
        <v>171</v>
      </c>
      <c r="E95" t="s">
        <v>150</v>
      </c>
      <c r="F95" t="s">
        <v>55</v>
      </c>
      <c r="G95">
        <v>2016</v>
      </c>
      <c r="H95">
        <v>2</v>
      </c>
      <c r="I95" s="1" t="s">
        <v>563</v>
      </c>
      <c r="J95" t="s">
        <v>87</v>
      </c>
      <c r="K95">
        <v>0</v>
      </c>
      <c r="L95" s="2">
        <v>42486</v>
      </c>
      <c r="M95" s="2">
        <v>42500</v>
      </c>
      <c r="N95">
        <v>8.3904999999999994</v>
      </c>
      <c r="O95">
        <v>1578.56246046875</v>
      </c>
      <c r="P95" s="2">
        <v>42556</v>
      </c>
      <c r="Q95">
        <v>24.423310926339301</v>
      </c>
      <c r="R95">
        <v>10.76</v>
      </c>
      <c r="S95">
        <v>234.67254818750001</v>
      </c>
      <c r="T95" s="2">
        <v>42600</v>
      </c>
      <c r="U95">
        <v>44.790663178125001</v>
      </c>
      <c r="V95">
        <v>11.75</v>
      </c>
      <c r="W95">
        <v>383.93675372500002</v>
      </c>
      <c r="X95" s="2">
        <v>42649</v>
      </c>
      <c r="Y95">
        <v>64.008918113355705</v>
      </c>
      <c r="Z95">
        <v>13.55</v>
      </c>
      <c r="AA95">
        <v>617.44214325625001</v>
      </c>
      <c r="AB95">
        <v>14</v>
      </c>
      <c r="AC95">
        <v>70</v>
      </c>
      <c r="AD95">
        <v>114</v>
      </c>
      <c r="AE95">
        <v>163</v>
      </c>
    </row>
    <row r="96" spans="2:31" x14ac:dyDescent="0.55000000000000004">
      <c r="B96">
        <v>95</v>
      </c>
      <c r="C96">
        <v>10020</v>
      </c>
      <c r="D96" t="s">
        <v>172</v>
      </c>
      <c r="E96" t="s">
        <v>150</v>
      </c>
      <c r="F96" t="s">
        <v>55</v>
      </c>
      <c r="G96">
        <v>2016</v>
      </c>
      <c r="H96">
        <v>2</v>
      </c>
      <c r="I96" s="1" t="s">
        <v>563</v>
      </c>
      <c r="J96" t="s">
        <v>83</v>
      </c>
      <c r="K96">
        <v>0</v>
      </c>
      <c r="L96" s="2">
        <v>42486</v>
      </c>
      <c r="M96" s="2">
        <v>42496</v>
      </c>
      <c r="N96">
        <v>6.9284789875000001</v>
      </c>
      <c r="O96">
        <v>1545.1728451312499</v>
      </c>
      <c r="P96" s="2">
        <v>42530</v>
      </c>
      <c r="Q96">
        <v>13.263643113690501</v>
      </c>
      <c r="R96">
        <v>10.76</v>
      </c>
      <c r="S96">
        <v>197.1917337125</v>
      </c>
      <c r="T96" s="2">
        <v>42569</v>
      </c>
      <c r="U96">
        <v>30.717879210863099</v>
      </c>
      <c r="V96">
        <v>10.95</v>
      </c>
      <c r="W96">
        <v>311.30488983750001</v>
      </c>
      <c r="X96" s="2">
        <v>42611</v>
      </c>
      <c r="Y96">
        <v>50.108879365476199</v>
      </c>
      <c r="Z96">
        <v>12.12</v>
      </c>
      <c r="AA96">
        <v>450.60154586875001</v>
      </c>
      <c r="AB96">
        <v>10</v>
      </c>
      <c r="AC96">
        <v>44</v>
      </c>
      <c r="AD96">
        <v>83</v>
      </c>
      <c r="AE96">
        <v>125</v>
      </c>
    </row>
    <row r="97" spans="2:31" x14ac:dyDescent="0.55000000000000004">
      <c r="B97">
        <v>96</v>
      </c>
      <c r="C97">
        <v>10020</v>
      </c>
      <c r="D97" t="s">
        <v>173</v>
      </c>
      <c r="E97" t="s">
        <v>150</v>
      </c>
      <c r="F97" t="s">
        <v>55</v>
      </c>
      <c r="G97">
        <v>2016</v>
      </c>
      <c r="H97">
        <v>2</v>
      </c>
      <c r="I97" s="1" t="s">
        <v>563</v>
      </c>
      <c r="J97" t="s">
        <v>89</v>
      </c>
      <c r="K97">
        <v>0</v>
      </c>
      <c r="L97" s="2">
        <v>42486</v>
      </c>
      <c r="M97" s="2">
        <v>42500</v>
      </c>
      <c r="N97">
        <v>8.3904999999999994</v>
      </c>
      <c r="O97">
        <v>1578.56246046875</v>
      </c>
      <c r="P97" s="2">
        <v>42541</v>
      </c>
      <c r="Q97">
        <v>17.043879129241098</v>
      </c>
      <c r="R97">
        <v>10.7</v>
      </c>
      <c r="S97">
        <v>206.53943339374999</v>
      </c>
      <c r="T97" s="2">
        <v>42576</v>
      </c>
      <c r="U97">
        <v>33.291557797805098</v>
      </c>
      <c r="V97">
        <v>11.09</v>
      </c>
      <c r="W97">
        <v>311.7823116875</v>
      </c>
      <c r="X97" s="2">
        <v>42620</v>
      </c>
      <c r="Y97">
        <v>53.534312146465801</v>
      </c>
      <c r="Z97">
        <v>12.44</v>
      </c>
      <c r="AA97">
        <v>463.84275759374998</v>
      </c>
      <c r="AB97">
        <v>14</v>
      </c>
      <c r="AC97">
        <v>55</v>
      </c>
      <c r="AD97">
        <v>90</v>
      </c>
      <c r="AE97">
        <v>134</v>
      </c>
    </row>
    <row r="98" spans="2:31" x14ac:dyDescent="0.55000000000000004">
      <c r="B98">
        <v>97</v>
      </c>
      <c r="C98">
        <v>10020</v>
      </c>
      <c r="D98" t="s">
        <v>174</v>
      </c>
      <c r="E98" t="s">
        <v>175</v>
      </c>
      <c r="F98" t="s">
        <v>55</v>
      </c>
      <c r="G98">
        <v>2016</v>
      </c>
      <c r="H98">
        <v>3</v>
      </c>
      <c r="I98" s="1" t="s">
        <v>564</v>
      </c>
      <c r="J98" t="s">
        <v>10</v>
      </c>
      <c r="K98">
        <v>0</v>
      </c>
      <c r="L98" s="2">
        <v>42509</v>
      </c>
      <c r="M98" s="2">
        <v>42527</v>
      </c>
      <c r="N98">
        <v>5.923</v>
      </c>
      <c r="O98">
        <v>1726.2758288437501</v>
      </c>
      <c r="P98" s="2">
        <v>42569</v>
      </c>
      <c r="Q98">
        <v>24.916010832700898</v>
      </c>
      <c r="R98">
        <v>10.95</v>
      </c>
      <c r="S98">
        <v>130.20190612499999</v>
      </c>
      <c r="T98" s="2">
        <v>42600</v>
      </c>
      <c r="U98">
        <v>38.988794799962797</v>
      </c>
      <c r="V98">
        <v>11.75</v>
      </c>
      <c r="W98">
        <v>236.22338535</v>
      </c>
      <c r="X98" s="2">
        <v>42629</v>
      </c>
      <c r="Y98">
        <v>50.542836820275298</v>
      </c>
      <c r="Z98">
        <v>12.78</v>
      </c>
      <c r="AA98">
        <v>369.16656505625002</v>
      </c>
      <c r="AB98">
        <v>18</v>
      </c>
      <c r="AC98">
        <v>60</v>
      </c>
      <c r="AD98">
        <v>91</v>
      </c>
      <c r="AE98">
        <v>120</v>
      </c>
    </row>
    <row r="99" spans="2:31" x14ac:dyDescent="0.55000000000000004">
      <c r="B99">
        <v>98</v>
      </c>
      <c r="C99">
        <v>10020</v>
      </c>
      <c r="D99" t="s">
        <v>176</v>
      </c>
      <c r="E99" t="s">
        <v>175</v>
      </c>
      <c r="F99" t="s">
        <v>55</v>
      </c>
      <c r="G99">
        <v>2016</v>
      </c>
      <c r="H99">
        <v>3</v>
      </c>
      <c r="I99" s="1" t="s">
        <v>564</v>
      </c>
      <c r="J99" t="s">
        <v>89</v>
      </c>
      <c r="K99">
        <v>0</v>
      </c>
      <c r="L99" s="2">
        <v>42509</v>
      </c>
      <c r="M99" s="2">
        <v>42527</v>
      </c>
      <c r="N99">
        <v>5.923</v>
      </c>
      <c r="O99">
        <v>1726.2758288437501</v>
      </c>
      <c r="P99" s="2">
        <v>42569</v>
      </c>
      <c r="Q99">
        <v>24.916010832700898</v>
      </c>
      <c r="R99">
        <v>10.95</v>
      </c>
      <c r="S99">
        <v>130.20190612499999</v>
      </c>
      <c r="T99" s="2">
        <v>42600</v>
      </c>
      <c r="U99">
        <v>38.988794799962797</v>
      </c>
      <c r="V99">
        <v>11.75</v>
      </c>
      <c r="W99">
        <v>236.22338535</v>
      </c>
      <c r="X99" s="2">
        <v>42635</v>
      </c>
      <c r="Y99">
        <v>53.0544262427455</v>
      </c>
      <c r="Z99">
        <v>13.01</v>
      </c>
      <c r="AA99">
        <v>396.00327997812502</v>
      </c>
      <c r="AB99">
        <v>18</v>
      </c>
      <c r="AC99">
        <v>60</v>
      </c>
      <c r="AD99">
        <v>91</v>
      </c>
      <c r="AE99">
        <v>126</v>
      </c>
    </row>
    <row r="100" spans="2:31" x14ac:dyDescent="0.55000000000000004">
      <c r="B100">
        <v>99</v>
      </c>
      <c r="C100">
        <v>10020</v>
      </c>
      <c r="D100" t="s">
        <v>177</v>
      </c>
      <c r="E100" t="s">
        <v>175</v>
      </c>
      <c r="F100" t="s">
        <v>55</v>
      </c>
      <c r="G100">
        <v>2016</v>
      </c>
      <c r="H100">
        <v>3</v>
      </c>
      <c r="I100" s="1" t="s">
        <v>564</v>
      </c>
      <c r="J100" t="s">
        <v>83</v>
      </c>
      <c r="K100">
        <v>0</v>
      </c>
      <c r="L100" s="2">
        <v>42509</v>
      </c>
      <c r="M100" s="2">
        <v>42527</v>
      </c>
      <c r="N100">
        <v>5.923</v>
      </c>
      <c r="O100">
        <v>1726.2758288437501</v>
      </c>
      <c r="P100" s="2">
        <v>42569</v>
      </c>
      <c r="Q100">
        <v>24.916010832700898</v>
      </c>
      <c r="R100">
        <v>10.95</v>
      </c>
      <c r="S100">
        <v>130.20190612499999</v>
      </c>
      <c r="T100" s="2">
        <v>42597</v>
      </c>
      <c r="U100">
        <v>37.792317218564001</v>
      </c>
      <c r="V100">
        <v>11.65</v>
      </c>
      <c r="W100">
        <v>223.62588722500001</v>
      </c>
      <c r="X100" s="2">
        <v>42632</v>
      </c>
      <c r="Y100">
        <v>51.751536384746998</v>
      </c>
      <c r="Z100">
        <v>12.9</v>
      </c>
      <c r="AA100">
        <v>383.16009216562497</v>
      </c>
      <c r="AB100">
        <v>18</v>
      </c>
      <c r="AC100">
        <v>60</v>
      </c>
      <c r="AD100">
        <v>88</v>
      </c>
      <c r="AE100">
        <v>123</v>
      </c>
    </row>
    <row r="101" spans="2:31" x14ac:dyDescent="0.55000000000000004">
      <c r="B101">
        <v>100</v>
      </c>
      <c r="C101">
        <v>10020</v>
      </c>
      <c r="D101" t="s">
        <v>178</v>
      </c>
      <c r="E101" t="s">
        <v>175</v>
      </c>
      <c r="F101" t="s">
        <v>55</v>
      </c>
      <c r="G101">
        <v>2016</v>
      </c>
      <c r="H101">
        <v>3</v>
      </c>
      <c r="I101" s="1" t="s">
        <v>564</v>
      </c>
      <c r="J101" t="s">
        <v>69</v>
      </c>
      <c r="K101">
        <v>0</v>
      </c>
      <c r="L101" s="2">
        <v>42509</v>
      </c>
      <c r="M101" s="2">
        <v>42527</v>
      </c>
      <c r="N101">
        <v>5.923</v>
      </c>
      <c r="O101">
        <v>1726.2758288437501</v>
      </c>
      <c r="P101" s="2">
        <v>42576</v>
      </c>
      <c r="Q101">
        <v>27.4896894196429</v>
      </c>
      <c r="R101">
        <v>11.09</v>
      </c>
      <c r="S101">
        <v>164.06894331250001</v>
      </c>
      <c r="T101" s="2">
        <v>42620</v>
      </c>
      <c r="U101">
        <v>47.732443768303597</v>
      </c>
      <c r="V101">
        <v>12.44</v>
      </c>
      <c r="W101">
        <v>316.12938921875002</v>
      </c>
      <c r="X101" s="2">
        <v>42654</v>
      </c>
      <c r="Y101">
        <v>59.7482402682664</v>
      </c>
      <c r="Z101">
        <v>13.75</v>
      </c>
      <c r="AA101">
        <v>502.66674515</v>
      </c>
      <c r="AB101">
        <v>18</v>
      </c>
      <c r="AC101">
        <v>67</v>
      </c>
      <c r="AD101">
        <v>111</v>
      </c>
      <c r="AE101">
        <v>145</v>
      </c>
    </row>
    <row r="102" spans="2:31" x14ac:dyDescent="0.55000000000000004">
      <c r="B102">
        <v>101</v>
      </c>
      <c r="C102">
        <v>10020</v>
      </c>
      <c r="D102" t="s">
        <v>179</v>
      </c>
      <c r="E102" t="s">
        <v>175</v>
      </c>
      <c r="F102" t="s">
        <v>55</v>
      </c>
      <c r="G102">
        <v>2016</v>
      </c>
      <c r="H102">
        <v>3</v>
      </c>
      <c r="I102" s="1" t="s">
        <v>564</v>
      </c>
      <c r="J102" t="s">
        <v>61</v>
      </c>
      <c r="K102">
        <v>0</v>
      </c>
      <c r="L102" s="2">
        <v>42509</v>
      </c>
      <c r="M102" s="2">
        <v>42527</v>
      </c>
      <c r="N102">
        <v>5.923</v>
      </c>
      <c r="O102">
        <v>1726.2758288437501</v>
      </c>
      <c r="P102" s="2">
        <v>42569</v>
      </c>
      <c r="Q102">
        <v>24.916010832700898</v>
      </c>
      <c r="R102">
        <v>10.95</v>
      </c>
      <c r="S102">
        <v>130.20190612499999</v>
      </c>
      <c r="T102" s="2">
        <v>42600</v>
      </c>
      <c r="U102">
        <v>38.988794799962797</v>
      </c>
      <c r="V102">
        <v>11.75</v>
      </c>
      <c r="W102">
        <v>236.22338535</v>
      </c>
      <c r="X102" s="2">
        <v>42640</v>
      </c>
      <c r="Y102">
        <v>54.968850006361599</v>
      </c>
      <c r="Z102">
        <v>13.2</v>
      </c>
      <c r="AA102">
        <v>422.98275760000001</v>
      </c>
      <c r="AB102">
        <v>18</v>
      </c>
      <c r="AC102">
        <v>60</v>
      </c>
      <c r="AD102">
        <v>91</v>
      </c>
      <c r="AE102">
        <v>131</v>
      </c>
    </row>
    <row r="103" spans="2:31" x14ac:dyDescent="0.55000000000000004">
      <c r="B103">
        <v>102</v>
      </c>
      <c r="C103">
        <v>10020</v>
      </c>
      <c r="D103" t="s">
        <v>180</v>
      </c>
      <c r="E103" t="s">
        <v>175</v>
      </c>
      <c r="F103" t="s">
        <v>55</v>
      </c>
      <c r="G103">
        <v>2016</v>
      </c>
      <c r="H103">
        <v>3</v>
      </c>
      <c r="I103" s="1" t="s">
        <v>564</v>
      </c>
      <c r="J103" t="s">
        <v>97</v>
      </c>
      <c r="K103">
        <v>0</v>
      </c>
      <c r="L103" s="2">
        <v>42509</v>
      </c>
      <c r="M103" s="2">
        <v>42527</v>
      </c>
      <c r="N103">
        <v>5.923</v>
      </c>
      <c r="O103">
        <v>1726.2758288437501</v>
      </c>
      <c r="P103" s="2">
        <v>42569</v>
      </c>
      <c r="Q103">
        <v>24.916010832700898</v>
      </c>
      <c r="R103">
        <v>10.95</v>
      </c>
      <c r="S103">
        <v>130.20190612499999</v>
      </c>
      <c r="T103" s="2">
        <v>42597</v>
      </c>
      <c r="U103">
        <v>37.792317218564001</v>
      </c>
      <c r="V103">
        <v>11.65</v>
      </c>
      <c r="W103">
        <v>223.62588722500001</v>
      </c>
      <c r="X103" s="2">
        <v>42635</v>
      </c>
      <c r="Y103">
        <v>53.0544262427455</v>
      </c>
      <c r="Z103">
        <v>13.01</v>
      </c>
      <c r="AA103">
        <v>396.00327997812502</v>
      </c>
      <c r="AB103">
        <v>18</v>
      </c>
      <c r="AC103">
        <v>60</v>
      </c>
      <c r="AD103">
        <v>88</v>
      </c>
      <c r="AE103">
        <v>126</v>
      </c>
    </row>
    <row r="104" spans="2:31" x14ac:dyDescent="0.55000000000000004">
      <c r="B104">
        <v>103</v>
      </c>
      <c r="C104">
        <v>10020</v>
      </c>
      <c r="D104" t="s">
        <v>181</v>
      </c>
      <c r="E104" t="s">
        <v>175</v>
      </c>
      <c r="F104" t="s">
        <v>55</v>
      </c>
      <c r="G104">
        <v>2016</v>
      </c>
      <c r="H104">
        <v>3</v>
      </c>
      <c r="I104" s="1" t="s">
        <v>564</v>
      </c>
      <c r="J104" t="s">
        <v>95</v>
      </c>
      <c r="K104">
        <v>0</v>
      </c>
      <c r="L104" s="2">
        <v>42509</v>
      </c>
      <c r="M104" s="2">
        <v>42527</v>
      </c>
      <c r="N104">
        <v>5.923</v>
      </c>
      <c r="O104">
        <v>1726.2758288437501</v>
      </c>
      <c r="P104" s="2">
        <v>42569</v>
      </c>
      <c r="Q104">
        <v>24.916010832700898</v>
      </c>
      <c r="R104">
        <v>10.95</v>
      </c>
      <c r="S104">
        <v>130.20190612499999</v>
      </c>
      <c r="T104" s="2">
        <v>42590</v>
      </c>
      <c r="U104">
        <v>34.800048003683003</v>
      </c>
      <c r="V104">
        <v>11.45</v>
      </c>
      <c r="W104">
        <v>199.91649160624999</v>
      </c>
      <c r="X104" s="2">
        <v>42625</v>
      </c>
      <c r="Y104">
        <v>49.324540757514903</v>
      </c>
      <c r="Z104">
        <v>12.63</v>
      </c>
      <c r="AA104">
        <v>345.34231505625002</v>
      </c>
      <c r="AB104">
        <v>18</v>
      </c>
      <c r="AC104">
        <v>60</v>
      </c>
      <c r="AD104">
        <v>81</v>
      </c>
      <c r="AE104">
        <v>116</v>
      </c>
    </row>
    <row r="105" spans="2:31" x14ac:dyDescent="0.55000000000000004">
      <c r="B105">
        <v>104</v>
      </c>
      <c r="C105">
        <v>10020</v>
      </c>
      <c r="D105" t="s">
        <v>182</v>
      </c>
      <c r="E105" t="s">
        <v>175</v>
      </c>
      <c r="F105" t="s">
        <v>55</v>
      </c>
      <c r="G105">
        <v>2016</v>
      </c>
      <c r="H105">
        <v>3</v>
      </c>
      <c r="I105" s="1" t="s">
        <v>564</v>
      </c>
      <c r="J105" t="s">
        <v>81</v>
      </c>
      <c r="K105">
        <v>0</v>
      </c>
      <c r="L105" s="2">
        <v>42509</v>
      </c>
      <c r="M105" s="2">
        <v>42527</v>
      </c>
      <c r="N105">
        <v>5.923</v>
      </c>
      <c r="O105">
        <v>1726.2758288437501</v>
      </c>
      <c r="P105" s="2">
        <v>42569</v>
      </c>
      <c r="Q105">
        <v>24.916010832700898</v>
      </c>
      <c r="R105">
        <v>10.95</v>
      </c>
      <c r="S105">
        <v>130.20190612499999</v>
      </c>
      <c r="T105" s="2">
        <v>42597</v>
      </c>
      <c r="U105">
        <v>37.792317218564001</v>
      </c>
      <c r="V105">
        <v>11.65</v>
      </c>
      <c r="W105">
        <v>223.62588722500001</v>
      </c>
      <c r="X105" s="2">
        <v>42632</v>
      </c>
      <c r="Y105">
        <v>51.751536384746998</v>
      </c>
      <c r="Z105">
        <v>12.9</v>
      </c>
      <c r="AA105">
        <v>383.16009216562497</v>
      </c>
      <c r="AB105">
        <v>18</v>
      </c>
      <c r="AC105">
        <v>60</v>
      </c>
      <c r="AD105">
        <v>88</v>
      </c>
      <c r="AE105">
        <v>123</v>
      </c>
    </row>
    <row r="106" spans="2:31" x14ac:dyDescent="0.55000000000000004">
      <c r="B106">
        <v>105</v>
      </c>
      <c r="C106">
        <v>10020</v>
      </c>
      <c r="D106" t="s">
        <v>183</v>
      </c>
      <c r="E106" t="s">
        <v>175</v>
      </c>
      <c r="F106" t="s">
        <v>55</v>
      </c>
      <c r="G106">
        <v>2016</v>
      </c>
      <c r="H106">
        <v>3</v>
      </c>
      <c r="I106" s="1" t="s">
        <v>564</v>
      </c>
      <c r="J106" t="s">
        <v>4</v>
      </c>
      <c r="K106">
        <v>0</v>
      </c>
      <c r="L106" s="2">
        <v>42509</v>
      </c>
      <c r="M106" s="2">
        <v>42527</v>
      </c>
      <c r="N106">
        <v>5.923</v>
      </c>
      <c r="O106">
        <v>1726.2758288437501</v>
      </c>
      <c r="P106" s="2">
        <v>42576</v>
      </c>
      <c r="Q106">
        <v>27.4896894196429</v>
      </c>
      <c r="R106">
        <v>11.09</v>
      </c>
      <c r="S106">
        <v>164.06894331250001</v>
      </c>
      <c r="T106" s="2">
        <v>42611</v>
      </c>
      <c r="U106">
        <v>44.307010987314001</v>
      </c>
      <c r="V106">
        <v>12.12</v>
      </c>
      <c r="W106">
        <v>269.49856215624999</v>
      </c>
      <c r="X106" s="2">
        <v>42647</v>
      </c>
      <c r="Y106">
        <v>57.587529265253004</v>
      </c>
      <c r="Z106">
        <v>13.47</v>
      </c>
      <c r="AA106">
        <v>456.72374205312502</v>
      </c>
      <c r="AB106">
        <v>18</v>
      </c>
      <c r="AC106">
        <v>67</v>
      </c>
      <c r="AD106">
        <v>102</v>
      </c>
      <c r="AE106">
        <v>138</v>
      </c>
    </row>
    <row r="107" spans="2:31" x14ac:dyDescent="0.55000000000000004">
      <c r="B107">
        <v>106</v>
      </c>
      <c r="C107">
        <v>10020</v>
      </c>
      <c r="D107" t="s">
        <v>184</v>
      </c>
      <c r="E107" t="s">
        <v>175</v>
      </c>
      <c r="F107" t="s">
        <v>55</v>
      </c>
      <c r="G107">
        <v>2016</v>
      </c>
      <c r="H107">
        <v>3</v>
      </c>
      <c r="I107" s="1" t="s">
        <v>564</v>
      </c>
      <c r="J107" t="s">
        <v>78</v>
      </c>
      <c r="K107">
        <v>0</v>
      </c>
      <c r="L107" s="2">
        <v>42509</v>
      </c>
      <c r="M107" s="2">
        <v>42541</v>
      </c>
      <c r="N107">
        <v>6.1180000000000003</v>
      </c>
      <c r="O107">
        <v>1785.1018938625</v>
      </c>
      <c r="P107" s="2">
        <v>42576</v>
      </c>
      <c r="Q107">
        <v>27.4896894196429</v>
      </c>
      <c r="R107">
        <v>11.09</v>
      </c>
      <c r="S107">
        <v>105.24287829375</v>
      </c>
      <c r="T107" s="2">
        <v>42600</v>
      </c>
      <c r="U107">
        <v>38.988794799962797</v>
      </c>
      <c r="V107">
        <v>11.75</v>
      </c>
      <c r="W107">
        <v>177.39732033125</v>
      </c>
      <c r="X107" s="2">
        <v>42635</v>
      </c>
      <c r="Y107">
        <v>53.0544262427455</v>
      </c>
      <c r="Z107">
        <v>13.01</v>
      </c>
      <c r="AA107">
        <v>337.17721495937502</v>
      </c>
      <c r="AB107">
        <v>32</v>
      </c>
      <c r="AC107">
        <v>67</v>
      </c>
      <c r="AD107">
        <v>91</v>
      </c>
      <c r="AE107">
        <v>126</v>
      </c>
    </row>
    <row r="108" spans="2:31" x14ac:dyDescent="0.55000000000000004">
      <c r="B108">
        <v>107</v>
      </c>
      <c r="C108">
        <v>10020</v>
      </c>
      <c r="D108" t="s">
        <v>185</v>
      </c>
      <c r="E108" t="s">
        <v>175</v>
      </c>
      <c r="F108" t="s">
        <v>55</v>
      </c>
      <c r="G108">
        <v>2016</v>
      </c>
      <c r="H108">
        <v>3</v>
      </c>
      <c r="I108" s="1" t="s">
        <v>564</v>
      </c>
      <c r="J108" t="s">
        <v>76</v>
      </c>
      <c r="K108">
        <v>0</v>
      </c>
      <c r="L108" s="2">
        <v>42509</v>
      </c>
      <c r="M108" s="2">
        <v>42527</v>
      </c>
      <c r="N108">
        <v>5.923</v>
      </c>
      <c r="O108">
        <v>1726.2758288437501</v>
      </c>
      <c r="P108" s="2">
        <v>42569</v>
      </c>
      <c r="Q108">
        <v>24.916010832700898</v>
      </c>
      <c r="R108">
        <v>10.95</v>
      </c>
      <c r="S108">
        <v>130.20190612499999</v>
      </c>
      <c r="T108" s="2">
        <v>42590</v>
      </c>
      <c r="U108">
        <v>34.800048003683003</v>
      </c>
      <c r="V108">
        <v>11.45</v>
      </c>
      <c r="W108">
        <v>199.91649160624999</v>
      </c>
      <c r="X108" s="2">
        <v>42632</v>
      </c>
      <c r="Y108">
        <v>51.751536384746998</v>
      </c>
      <c r="Z108">
        <v>12.9</v>
      </c>
      <c r="AA108">
        <v>383.16009216562497</v>
      </c>
      <c r="AB108">
        <v>18</v>
      </c>
      <c r="AC108">
        <v>60</v>
      </c>
      <c r="AD108">
        <v>81</v>
      </c>
      <c r="AE108">
        <v>123</v>
      </c>
    </row>
    <row r="109" spans="2:31" x14ac:dyDescent="0.55000000000000004">
      <c r="B109">
        <v>108</v>
      </c>
      <c r="C109">
        <v>10020</v>
      </c>
      <c r="D109" t="s">
        <v>186</v>
      </c>
      <c r="E109" t="s">
        <v>175</v>
      </c>
      <c r="F109" t="s">
        <v>55</v>
      </c>
      <c r="G109">
        <v>2016</v>
      </c>
      <c r="H109">
        <v>3</v>
      </c>
      <c r="I109" s="1" t="s">
        <v>564</v>
      </c>
      <c r="J109" t="s">
        <v>71</v>
      </c>
      <c r="K109">
        <v>0</v>
      </c>
      <c r="L109" s="2">
        <v>42509</v>
      </c>
      <c r="M109" s="2">
        <v>42527</v>
      </c>
      <c r="N109">
        <v>5.923</v>
      </c>
      <c r="O109">
        <v>1726.2758288437501</v>
      </c>
      <c r="P109" s="2">
        <v>42569</v>
      </c>
      <c r="Q109">
        <v>24.916010832700898</v>
      </c>
      <c r="R109">
        <v>10.95</v>
      </c>
      <c r="S109">
        <v>130.20190612499999</v>
      </c>
      <c r="T109" s="2">
        <v>42597</v>
      </c>
      <c r="U109">
        <v>37.792317218564001</v>
      </c>
      <c r="V109">
        <v>11.65</v>
      </c>
      <c r="W109">
        <v>223.62588722500001</v>
      </c>
      <c r="X109" s="2">
        <v>42635</v>
      </c>
      <c r="Y109">
        <v>53.0544262427455</v>
      </c>
      <c r="Z109">
        <v>13.01</v>
      </c>
      <c r="AA109">
        <v>396.00327997812502</v>
      </c>
      <c r="AB109">
        <v>18</v>
      </c>
      <c r="AC109">
        <v>60</v>
      </c>
      <c r="AD109">
        <v>88</v>
      </c>
      <c r="AE109">
        <v>126</v>
      </c>
    </row>
    <row r="110" spans="2:31" x14ac:dyDescent="0.55000000000000004">
      <c r="B110">
        <v>109</v>
      </c>
      <c r="C110">
        <v>10020</v>
      </c>
      <c r="D110" t="s">
        <v>187</v>
      </c>
      <c r="E110" t="s">
        <v>175</v>
      </c>
      <c r="F110" t="s">
        <v>55</v>
      </c>
      <c r="G110">
        <v>2016</v>
      </c>
      <c r="H110">
        <v>3</v>
      </c>
      <c r="I110" s="1" t="s">
        <v>564</v>
      </c>
      <c r="J110" t="s">
        <v>87</v>
      </c>
      <c r="K110">
        <v>0</v>
      </c>
      <c r="L110" s="2">
        <v>42509</v>
      </c>
      <c r="M110" s="2">
        <v>42527</v>
      </c>
      <c r="N110">
        <v>5.923</v>
      </c>
      <c r="O110">
        <v>1726.2758288437501</v>
      </c>
      <c r="P110" s="2">
        <v>42583</v>
      </c>
      <c r="Q110">
        <v>31.142605888616099</v>
      </c>
      <c r="R110">
        <v>11.25</v>
      </c>
      <c r="S110">
        <v>181.62014699375001</v>
      </c>
      <c r="T110" s="2">
        <v>42620</v>
      </c>
      <c r="U110">
        <v>47.732443768303597</v>
      </c>
      <c r="V110">
        <v>12.44</v>
      </c>
      <c r="W110">
        <v>316.12938921875002</v>
      </c>
      <c r="X110" s="2">
        <v>42654</v>
      </c>
      <c r="Y110">
        <v>59.7482402682664</v>
      </c>
      <c r="Z110">
        <v>13.75</v>
      </c>
      <c r="AA110">
        <v>502.66674515</v>
      </c>
      <c r="AB110">
        <v>18</v>
      </c>
      <c r="AC110">
        <v>74</v>
      </c>
      <c r="AD110">
        <v>111</v>
      </c>
      <c r="AE110">
        <v>145</v>
      </c>
    </row>
    <row r="111" spans="2:31" x14ac:dyDescent="0.55000000000000004">
      <c r="B111">
        <v>110</v>
      </c>
      <c r="C111">
        <v>10020</v>
      </c>
      <c r="D111" t="s">
        <v>188</v>
      </c>
      <c r="E111" t="s">
        <v>175</v>
      </c>
      <c r="F111" t="s">
        <v>55</v>
      </c>
      <c r="G111">
        <v>2016</v>
      </c>
      <c r="H111">
        <v>3</v>
      </c>
      <c r="I111" s="1" t="s">
        <v>564</v>
      </c>
      <c r="J111" t="s">
        <v>9</v>
      </c>
      <c r="K111">
        <v>0</v>
      </c>
      <c r="L111" s="2">
        <v>42509</v>
      </c>
      <c r="M111" s="2">
        <v>42527</v>
      </c>
      <c r="N111">
        <v>5.923</v>
      </c>
      <c r="O111">
        <v>1726.2758288437501</v>
      </c>
      <c r="P111" s="2">
        <v>42569</v>
      </c>
      <c r="Q111">
        <v>24.916010832700898</v>
      </c>
      <c r="R111">
        <v>10.95</v>
      </c>
      <c r="S111">
        <v>130.20190612499999</v>
      </c>
      <c r="T111" s="2">
        <v>42600</v>
      </c>
      <c r="U111">
        <v>38.988794799962797</v>
      </c>
      <c r="V111">
        <v>11.75</v>
      </c>
      <c r="W111">
        <v>236.22338535</v>
      </c>
      <c r="X111" s="2">
        <v>42635</v>
      </c>
      <c r="Y111">
        <v>53.0544262427455</v>
      </c>
      <c r="Z111">
        <v>13.01</v>
      </c>
      <c r="AA111">
        <v>396.00327997812502</v>
      </c>
      <c r="AB111">
        <v>18</v>
      </c>
      <c r="AC111">
        <v>60</v>
      </c>
      <c r="AD111">
        <v>91</v>
      </c>
      <c r="AE111">
        <v>126</v>
      </c>
    </row>
    <row r="112" spans="2:31" x14ac:dyDescent="0.55000000000000004">
      <c r="B112">
        <v>111</v>
      </c>
      <c r="C112">
        <v>10020</v>
      </c>
      <c r="D112" t="s">
        <v>189</v>
      </c>
      <c r="E112" t="s">
        <v>175</v>
      </c>
      <c r="F112" t="s">
        <v>55</v>
      </c>
      <c r="G112">
        <v>2016</v>
      </c>
      <c r="H112">
        <v>3</v>
      </c>
      <c r="I112" s="1" t="s">
        <v>564</v>
      </c>
      <c r="J112" t="s">
        <v>67</v>
      </c>
      <c r="K112">
        <v>0</v>
      </c>
      <c r="L112" s="2">
        <v>42509</v>
      </c>
      <c r="M112" s="2">
        <v>42527</v>
      </c>
      <c r="N112">
        <v>5.923</v>
      </c>
      <c r="O112">
        <v>1726.2758288437501</v>
      </c>
      <c r="P112" s="2">
        <v>42576</v>
      </c>
      <c r="Q112">
        <v>27.4896894196429</v>
      </c>
      <c r="R112">
        <v>11.09</v>
      </c>
      <c r="S112">
        <v>164.06894331250001</v>
      </c>
      <c r="T112" s="2">
        <v>42604</v>
      </c>
      <c r="U112">
        <v>41.089249055766402</v>
      </c>
      <c r="V112">
        <v>11.88</v>
      </c>
      <c r="W112">
        <v>249.108337425</v>
      </c>
      <c r="X112" s="2">
        <v>42643</v>
      </c>
      <c r="Y112">
        <v>56.2093679008184</v>
      </c>
      <c r="Z112">
        <v>13.32</v>
      </c>
      <c r="AA112">
        <v>434.90674205312501</v>
      </c>
      <c r="AB112">
        <v>18</v>
      </c>
      <c r="AC112">
        <v>67</v>
      </c>
      <c r="AD112">
        <v>95</v>
      </c>
      <c r="AE112">
        <v>134</v>
      </c>
    </row>
    <row r="113" spans="2:31" x14ac:dyDescent="0.55000000000000004">
      <c r="B113">
        <v>112</v>
      </c>
      <c r="C113">
        <v>10020</v>
      </c>
      <c r="D113" t="s">
        <v>190</v>
      </c>
      <c r="E113" t="s">
        <v>175</v>
      </c>
      <c r="F113" t="s">
        <v>55</v>
      </c>
      <c r="G113">
        <v>2016</v>
      </c>
      <c r="H113">
        <v>3</v>
      </c>
      <c r="I113" s="1" t="s">
        <v>564</v>
      </c>
      <c r="J113" t="s">
        <v>74</v>
      </c>
      <c r="K113">
        <v>0</v>
      </c>
      <c r="L113" s="2">
        <v>42509</v>
      </c>
      <c r="M113" s="2">
        <v>42527</v>
      </c>
      <c r="N113">
        <v>5.923</v>
      </c>
      <c r="O113">
        <v>1726.2758288437501</v>
      </c>
      <c r="P113" s="2">
        <v>42569</v>
      </c>
      <c r="Q113">
        <v>24.916010832700898</v>
      </c>
      <c r="R113">
        <v>10.95</v>
      </c>
      <c r="S113">
        <v>130.20190612499999</v>
      </c>
      <c r="T113" s="2">
        <v>42597</v>
      </c>
      <c r="U113">
        <v>37.792317218564001</v>
      </c>
      <c r="V113">
        <v>11.65</v>
      </c>
      <c r="W113">
        <v>223.62588722500001</v>
      </c>
      <c r="X113" s="2">
        <v>42632</v>
      </c>
      <c r="Y113">
        <v>51.751536384746998</v>
      </c>
      <c r="Z113">
        <v>12.9</v>
      </c>
      <c r="AA113">
        <v>383.16009216562497</v>
      </c>
      <c r="AB113">
        <v>18</v>
      </c>
      <c r="AC113">
        <v>60</v>
      </c>
      <c r="AD113">
        <v>88</v>
      </c>
      <c r="AE113">
        <v>123</v>
      </c>
    </row>
    <row r="114" spans="2:31" x14ac:dyDescent="0.55000000000000004">
      <c r="B114">
        <v>113</v>
      </c>
      <c r="C114">
        <v>10020</v>
      </c>
      <c r="D114" t="s">
        <v>191</v>
      </c>
      <c r="E114" t="s">
        <v>175</v>
      </c>
      <c r="F114" t="s">
        <v>55</v>
      </c>
      <c r="G114">
        <v>2016</v>
      </c>
      <c r="H114">
        <v>3</v>
      </c>
      <c r="I114" s="1" t="s">
        <v>564</v>
      </c>
      <c r="J114" t="s">
        <v>6</v>
      </c>
      <c r="K114">
        <v>0</v>
      </c>
      <c r="L114" s="2">
        <v>42509</v>
      </c>
      <c r="M114" s="2">
        <v>42527</v>
      </c>
      <c r="N114">
        <v>5.923</v>
      </c>
      <c r="O114">
        <v>1726.2758288437501</v>
      </c>
      <c r="P114" s="2">
        <v>42583</v>
      </c>
      <c r="Q114">
        <v>31.142605888616099</v>
      </c>
      <c r="R114">
        <v>11.25</v>
      </c>
      <c r="S114">
        <v>181.62014699375001</v>
      </c>
      <c r="T114" s="2">
        <v>42620</v>
      </c>
      <c r="U114">
        <v>47.732443768303597</v>
      </c>
      <c r="V114">
        <v>12.44</v>
      </c>
      <c r="W114">
        <v>316.12938921875002</v>
      </c>
      <c r="X114" s="2">
        <v>42654</v>
      </c>
      <c r="Y114">
        <v>59.7482402682664</v>
      </c>
      <c r="Z114">
        <v>13.75</v>
      </c>
      <c r="AA114">
        <v>502.66674515</v>
      </c>
      <c r="AB114">
        <v>18</v>
      </c>
      <c r="AC114">
        <v>74</v>
      </c>
      <c r="AD114">
        <v>111</v>
      </c>
      <c r="AE114">
        <v>145</v>
      </c>
    </row>
    <row r="115" spans="2:31" x14ac:dyDescent="0.55000000000000004">
      <c r="B115">
        <v>114</v>
      </c>
      <c r="C115">
        <v>10020</v>
      </c>
      <c r="D115" t="s">
        <v>192</v>
      </c>
      <c r="E115" t="s">
        <v>175</v>
      </c>
      <c r="F115" t="s">
        <v>55</v>
      </c>
      <c r="G115">
        <v>2016</v>
      </c>
      <c r="H115">
        <v>3</v>
      </c>
      <c r="I115" s="1" t="s">
        <v>564</v>
      </c>
      <c r="J115" t="s">
        <v>58</v>
      </c>
      <c r="K115">
        <v>0</v>
      </c>
      <c r="L115" s="2">
        <v>42509</v>
      </c>
      <c r="M115" s="2">
        <v>42527</v>
      </c>
      <c r="N115">
        <v>5.923</v>
      </c>
      <c r="O115">
        <v>1726.2758288437501</v>
      </c>
      <c r="P115" s="2">
        <v>42569</v>
      </c>
      <c r="Q115">
        <v>24.916010832700898</v>
      </c>
      <c r="R115">
        <v>10.95</v>
      </c>
      <c r="S115">
        <v>130.20190612499999</v>
      </c>
      <c r="T115" s="2">
        <v>42597</v>
      </c>
      <c r="U115">
        <v>37.792317218564001</v>
      </c>
      <c r="V115">
        <v>11.65</v>
      </c>
      <c r="W115">
        <v>223.62588722500001</v>
      </c>
      <c r="X115" s="2">
        <v>42635</v>
      </c>
      <c r="Y115">
        <v>53.0544262427455</v>
      </c>
      <c r="Z115">
        <v>13.01</v>
      </c>
      <c r="AA115">
        <v>396.00327997812502</v>
      </c>
      <c r="AB115">
        <v>18</v>
      </c>
      <c r="AC115">
        <v>60</v>
      </c>
      <c r="AD115">
        <v>88</v>
      </c>
      <c r="AE115">
        <v>126</v>
      </c>
    </row>
    <row r="116" spans="2:31" x14ac:dyDescent="0.55000000000000004">
      <c r="B116">
        <v>115</v>
      </c>
      <c r="C116">
        <v>10020</v>
      </c>
      <c r="D116" t="s">
        <v>193</v>
      </c>
      <c r="E116" t="s">
        <v>175</v>
      </c>
      <c r="F116" t="s">
        <v>55</v>
      </c>
      <c r="G116">
        <v>2016</v>
      </c>
      <c r="H116">
        <v>3</v>
      </c>
      <c r="I116" s="1" t="s">
        <v>564</v>
      </c>
      <c r="J116" t="s">
        <v>7</v>
      </c>
      <c r="K116">
        <v>0</v>
      </c>
      <c r="L116" s="2">
        <v>42509</v>
      </c>
      <c r="M116" s="2">
        <v>42527</v>
      </c>
      <c r="N116">
        <v>5.923</v>
      </c>
      <c r="O116">
        <v>1726.2758288437501</v>
      </c>
      <c r="P116" s="2">
        <v>42569</v>
      </c>
      <c r="Q116">
        <v>24.916010832700898</v>
      </c>
      <c r="R116">
        <v>10.95</v>
      </c>
      <c r="S116">
        <v>130.20190612499999</v>
      </c>
      <c r="T116" s="2">
        <v>42597</v>
      </c>
      <c r="U116">
        <v>37.792317218564001</v>
      </c>
      <c r="V116">
        <v>11.65</v>
      </c>
      <c r="W116">
        <v>223.62588722500001</v>
      </c>
      <c r="X116" s="2">
        <v>42632</v>
      </c>
      <c r="Y116">
        <v>51.751536384746998</v>
      </c>
      <c r="Z116">
        <v>12.9</v>
      </c>
      <c r="AA116">
        <v>383.16009216562497</v>
      </c>
      <c r="AB116">
        <v>18</v>
      </c>
      <c r="AC116">
        <v>60</v>
      </c>
      <c r="AD116">
        <v>88</v>
      </c>
      <c r="AE116">
        <v>123</v>
      </c>
    </row>
    <row r="117" spans="2:31" x14ac:dyDescent="0.55000000000000004">
      <c r="B117">
        <v>116</v>
      </c>
      <c r="C117">
        <v>10020</v>
      </c>
      <c r="D117" t="s">
        <v>194</v>
      </c>
      <c r="E117" t="s">
        <v>175</v>
      </c>
      <c r="F117" t="s">
        <v>55</v>
      </c>
      <c r="G117">
        <v>2016</v>
      </c>
      <c r="H117">
        <v>3</v>
      </c>
      <c r="I117" s="1" t="s">
        <v>564</v>
      </c>
      <c r="J117" t="s">
        <v>65</v>
      </c>
      <c r="K117">
        <v>0</v>
      </c>
      <c r="L117" s="2">
        <v>42509</v>
      </c>
      <c r="M117" s="2">
        <v>42527</v>
      </c>
      <c r="N117">
        <v>5.923</v>
      </c>
      <c r="O117">
        <v>1726.2758288437501</v>
      </c>
      <c r="P117" s="2">
        <v>42569</v>
      </c>
      <c r="Q117">
        <v>24.916010832700898</v>
      </c>
      <c r="R117">
        <v>10.95</v>
      </c>
      <c r="S117">
        <v>130.20190612499999</v>
      </c>
      <c r="T117" s="2">
        <v>42597</v>
      </c>
      <c r="U117">
        <v>37.792317218564001</v>
      </c>
      <c r="V117">
        <v>11.65</v>
      </c>
      <c r="W117">
        <v>223.62588722500001</v>
      </c>
      <c r="X117" s="2">
        <v>42629</v>
      </c>
      <c r="Y117">
        <v>50.542836820275298</v>
      </c>
      <c r="Z117">
        <v>12.78</v>
      </c>
      <c r="AA117">
        <v>369.16656505625002</v>
      </c>
      <c r="AB117">
        <v>18</v>
      </c>
      <c r="AC117">
        <v>60</v>
      </c>
      <c r="AD117">
        <v>88</v>
      </c>
      <c r="AE117">
        <v>120</v>
      </c>
    </row>
    <row r="118" spans="2:31" x14ac:dyDescent="0.55000000000000004">
      <c r="B118">
        <v>117</v>
      </c>
      <c r="C118">
        <v>10020</v>
      </c>
      <c r="D118" t="s">
        <v>195</v>
      </c>
      <c r="E118" t="s">
        <v>175</v>
      </c>
      <c r="F118" t="s">
        <v>55</v>
      </c>
      <c r="G118">
        <v>2016</v>
      </c>
      <c r="H118">
        <v>3</v>
      </c>
      <c r="I118" s="1" t="s">
        <v>564</v>
      </c>
      <c r="J118" t="s">
        <v>63</v>
      </c>
      <c r="K118">
        <v>0</v>
      </c>
      <c r="L118" s="2">
        <v>42509</v>
      </c>
      <c r="M118" s="2">
        <v>42541</v>
      </c>
      <c r="N118">
        <v>6.1180000000000003</v>
      </c>
      <c r="O118">
        <v>1785.1018938625</v>
      </c>
      <c r="P118" s="2">
        <v>42576</v>
      </c>
      <c r="Q118">
        <v>27.4896894196429</v>
      </c>
      <c r="R118">
        <v>11.09</v>
      </c>
      <c r="S118">
        <v>105.24287829375</v>
      </c>
      <c r="T118" s="2">
        <v>42600</v>
      </c>
      <c r="U118">
        <v>38.988794799962797</v>
      </c>
      <c r="V118">
        <v>11.75</v>
      </c>
      <c r="W118">
        <v>177.39732033125</v>
      </c>
      <c r="X118" s="2">
        <v>42640</v>
      </c>
      <c r="Y118">
        <v>54.968850006361599</v>
      </c>
      <c r="Z118">
        <v>13.2</v>
      </c>
      <c r="AA118">
        <v>364.15669258125001</v>
      </c>
      <c r="AB118">
        <v>32</v>
      </c>
      <c r="AC118">
        <v>67</v>
      </c>
      <c r="AD118">
        <v>91</v>
      </c>
      <c r="AE118">
        <v>131</v>
      </c>
    </row>
    <row r="119" spans="2:31" x14ac:dyDescent="0.55000000000000004">
      <c r="B119">
        <v>118</v>
      </c>
      <c r="C119">
        <v>10020</v>
      </c>
      <c r="D119" t="s">
        <v>196</v>
      </c>
      <c r="E119" t="s">
        <v>175</v>
      </c>
      <c r="F119" t="s">
        <v>55</v>
      </c>
      <c r="G119">
        <v>2016</v>
      </c>
      <c r="H119">
        <v>3</v>
      </c>
      <c r="I119" s="1" t="s">
        <v>564</v>
      </c>
      <c r="J119" t="s">
        <v>92</v>
      </c>
      <c r="K119">
        <v>0</v>
      </c>
      <c r="L119" s="2">
        <v>42509</v>
      </c>
      <c r="M119" s="2">
        <v>42527</v>
      </c>
      <c r="N119">
        <v>5.923</v>
      </c>
      <c r="O119">
        <v>1726.2758288437501</v>
      </c>
      <c r="P119" s="2">
        <v>42583</v>
      </c>
      <c r="Q119">
        <v>31.142605888616099</v>
      </c>
      <c r="R119">
        <v>11.25</v>
      </c>
      <c r="S119">
        <v>181.62014699375001</v>
      </c>
      <c r="T119" s="2">
        <v>42620</v>
      </c>
      <c r="U119">
        <v>47.732443768303597</v>
      </c>
      <c r="V119">
        <v>12.44</v>
      </c>
      <c r="W119">
        <v>316.12938921875002</v>
      </c>
      <c r="X119" s="2">
        <v>42654</v>
      </c>
      <c r="Y119">
        <v>59.7482402682664</v>
      </c>
      <c r="Z119">
        <v>13.75</v>
      </c>
      <c r="AA119">
        <v>502.66674515</v>
      </c>
      <c r="AB119">
        <v>18</v>
      </c>
      <c r="AC119">
        <v>74</v>
      </c>
      <c r="AD119">
        <v>111</v>
      </c>
      <c r="AE119">
        <v>145</v>
      </c>
    </row>
    <row r="120" spans="2:31" x14ac:dyDescent="0.55000000000000004">
      <c r="B120">
        <v>119</v>
      </c>
      <c r="C120">
        <v>10020</v>
      </c>
      <c r="D120" t="s">
        <v>197</v>
      </c>
      <c r="E120" t="s">
        <v>175</v>
      </c>
      <c r="F120" t="s">
        <v>55</v>
      </c>
      <c r="G120">
        <v>2016</v>
      </c>
      <c r="H120">
        <v>3</v>
      </c>
      <c r="I120" s="1" t="s">
        <v>564</v>
      </c>
      <c r="J120" t="s">
        <v>85</v>
      </c>
      <c r="K120">
        <v>0</v>
      </c>
      <c r="L120" s="2">
        <v>42509</v>
      </c>
      <c r="M120" s="2">
        <v>42527</v>
      </c>
      <c r="N120">
        <v>5.923</v>
      </c>
      <c r="O120">
        <v>1726.2758288437501</v>
      </c>
      <c r="P120" s="2">
        <v>42583</v>
      </c>
      <c r="Q120">
        <v>31.142605888616099</v>
      </c>
      <c r="R120">
        <v>11.25</v>
      </c>
      <c r="S120">
        <v>181.62014699375001</v>
      </c>
      <c r="T120" s="2">
        <v>42620</v>
      </c>
      <c r="U120">
        <v>47.732443768303597</v>
      </c>
      <c r="V120">
        <v>12.44</v>
      </c>
      <c r="W120">
        <v>316.12938921875002</v>
      </c>
      <c r="X120" s="2">
        <v>42654</v>
      </c>
      <c r="Y120">
        <v>59.7482402682664</v>
      </c>
      <c r="Z120">
        <v>13.75</v>
      </c>
      <c r="AA120">
        <v>502.66674515</v>
      </c>
      <c r="AB120">
        <v>18</v>
      </c>
      <c r="AC120">
        <v>74</v>
      </c>
      <c r="AD120">
        <v>111</v>
      </c>
      <c r="AE120">
        <v>145</v>
      </c>
    </row>
    <row r="121" spans="2:31" x14ac:dyDescent="0.55000000000000004">
      <c r="B121">
        <v>120</v>
      </c>
      <c r="C121">
        <v>10020</v>
      </c>
      <c r="D121" t="s">
        <v>198</v>
      </c>
      <c r="E121" t="s">
        <v>175</v>
      </c>
      <c r="F121" t="s">
        <v>55</v>
      </c>
      <c r="G121">
        <v>2016</v>
      </c>
      <c r="H121">
        <v>3</v>
      </c>
      <c r="I121" s="1" t="s">
        <v>564</v>
      </c>
      <c r="J121" t="s">
        <v>56</v>
      </c>
      <c r="K121">
        <v>0</v>
      </c>
      <c r="L121" s="2">
        <v>42509</v>
      </c>
      <c r="M121" s="2">
        <v>42527</v>
      </c>
      <c r="N121">
        <v>5.923</v>
      </c>
      <c r="O121">
        <v>1726.2758288437501</v>
      </c>
      <c r="P121" s="2">
        <v>42569</v>
      </c>
      <c r="Q121">
        <v>24.916010832700898</v>
      </c>
      <c r="R121">
        <v>10.95</v>
      </c>
      <c r="S121">
        <v>130.20190612499999</v>
      </c>
      <c r="T121" s="2">
        <v>42583</v>
      </c>
      <c r="U121">
        <v>31.142605888616099</v>
      </c>
      <c r="V121">
        <v>11.25</v>
      </c>
      <c r="W121">
        <v>181.62014699375001</v>
      </c>
      <c r="X121" s="2">
        <v>42625</v>
      </c>
      <c r="Y121">
        <v>49.324540757514903</v>
      </c>
      <c r="Z121">
        <v>12.63</v>
      </c>
      <c r="AA121">
        <v>345.34231505625002</v>
      </c>
      <c r="AB121">
        <v>18</v>
      </c>
      <c r="AC121">
        <v>60</v>
      </c>
      <c r="AD121">
        <v>74</v>
      </c>
      <c r="AE121">
        <v>116</v>
      </c>
    </row>
    <row r="122" spans="2:31" hidden="1" x14ac:dyDescent="0.55000000000000004">
      <c r="B122">
        <v>121</v>
      </c>
      <c r="C122">
        <v>10023</v>
      </c>
      <c r="D122" t="s">
        <v>199</v>
      </c>
      <c r="E122" t="s">
        <v>200</v>
      </c>
      <c r="F122" t="s">
        <v>55</v>
      </c>
      <c r="G122">
        <v>2017</v>
      </c>
      <c r="H122">
        <v>1</v>
      </c>
      <c r="I122" s="1" t="s">
        <v>565</v>
      </c>
      <c r="J122" t="s">
        <v>2</v>
      </c>
      <c r="K122">
        <v>16</v>
      </c>
      <c r="L122" s="2">
        <v>42843</v>
      </c>
      <c r="M122" s="2">
        <v>42853</v>
      </c>
      <c r="N122">
        <v>3.5703990624999999</v>
      </c>
      <c r="O122">
        <v>1376.8642971874999</v>
      </c>
      <c r="P122" t="s">
        <v>59</v>
      </c>
      <c r="Q122" t="s">
        <v>59</v>
      </c>
      <c r="R122">
        <v>16</v>
      </c>
      <c r="S122" t="s">
        <v>59</v>
      </c>
      <c r="T122" t="s">
        <v>59</v>
      </c>
      <c r="U122" t="s">
        <v>59</v>
      </c>
      <c r="V122">
        <v>16</v>
      </c>
      <c r="W122" t="s">
        <v>59</v>
      </c>
      <c r="X122" t="s">
        <v>59</v>
      </c>
      <c r="Y122" t="s">
        <v>59</v>
      </c>
      <c r="Z122">
        <v>16</v>
      </c>
      <c r="AA122" t="s">
        <v>59</v>
      </c>
      <c r="AB122">
        <v>10</v>
      </c>
      <c r="AC122" t="s">
        <v>59</v>
      </c>
      <c r="AD122" t="s">
        <v>59</v>
      </c>
      <c r="AE122" t="s">
        <v>59</v>
      </c>
    </row>
    <row r="123" spans="2:31" hidden="1" x14ac:dyDescent="0.55000000000000004">
      <c r="B123">
        <v>122</v>
      </c>
      <c r="C123">
        <v>10023</v>
      </c>
      <c r="D123" t="s">
        <v>201</v>
      </c>
      <c r="E123" t="s">
        <v>202</v>
      </c>
      <c r="F123" t="s">
        <v>55</v>
      </c>
      <c r="G123">
        <v>2017</v>
      </c>
      <c r="H123">
        <v>1</v>
      </c>
      <c r="I123" s="1" t="s">
        <v>565</v>
      </c>
      <c r="J123" t="s">
        <v>6</v>
      </c>
      <c r="K123">
        <v>14</v>
      </c>
      <c r="L123" s="2">
        <v>42843</v>
      </c>
      <c r="M123" s="2">
        <v>42856</v>
      </c>
      <c r="N123">
        <v>5.7393015624999997</v>
      </c>
      <c r="O123">
        <v>1392.9433642624999</v>
      </c>
      <c r="P123" t="s">
        <v>59</v>
      </c>
      <c r="Q123" t="s">
        <v>59</v>
      </c>
      <c r="R123">
        <v>14</v>
      </c>
      <c r="S123" t="s">
        <v>59</v>
      </c>
      <c r="T123" t="s">
        <v>59</v>
      </c>
      <c r="U123" t="s">
        <v>59</v>
      </c>
      <c r="V123">
        <v>14</v>
      </c>
      <c r="W123" t="s">
        <v>59</v>
      </c>
      <c r="X123" t="s">
        <v>59</v>
      </c>
      <c r="Y123" t="s">
        <v>59</v>
      </c>
      <c r="Z123">
        <v>14</v>
      </c>
      <c r="AA123" t="s">
        <v>59</v>
      </c>
      <c r="AB123">
        <v>13</v>
      </c>
      <c r="AC123" t="s">
        <v>59</v>
      </c>
      <c r="AD123" t="s">
        <v>59</v>
      </c>
      <c r="AE123" t="s">
        <v>59</v>
      </c>
    </row>
    <row r="124" spans="2:31" hidden="1" x14ac:dyDescent="0.55000000000000004">
      <c r="B124">
        <v>123</v>
      </c>
      <c r="C124">
        <v>10023</v>
      </c>
      <c r="D124" t="s">
        <v>203</v>
      </c>
      <c r="E124" t="s">
        <v>200</v>
      </c>
      <c r="F124" t="s">
        <v>55</v>
      </c>
      <c r="G124">
        <v>2017</v>
      </c>
      <c r="H124">
        <v>1</v>
      </c>
      <c r="I124" s="1" t="s">
        <v>565</v>
      </c>
      <c r="J124" t="s">
        <v>6</v>
      </c>
      <c r="K124">
        <v>16</v>
      </c>
      <c r="L124" s="2">
        <v>42843</v>
      </c>
      <c r="M124" s="2">
        <v>42860</v>
      </c>
      <c r="N124">
        <v>5.7205921999999996</v>
      </c>
      <c r="O124">
        <v>1413.3121747437499</v>
      </c>
      <c r="P124" t="s">
        <v>59</v>
      </c>
      <c r="Q124" t="s">
        <v>59</v>
      </c>
      <c r="R124">
        <v>16</v>
      </c>
      <c r="S124" t="s">
        <v>59</v>
      </c>
      <c r="T124" t="s">
        <v>59</v>
      </c>
      <c r="U124" t="s">
        <v>59</v>
      </c>
      <c r="V124">
        <v>16</v>
      </c>
      <c r="W124" t="s">
        <v>59</v>
      </c>
      <c r="X124" t="s">
        <v>59</v>
      </c>
      <c r="Y124" t="s">
        <v>59</v>
      </c>
      <c r="Z124">
        <v>16</v>
      </c>
      <c r="AA124" t="s">
        <v>59</v>
      </c>
      <c r="AB124">
        <v>17</v>
      </c>
      <c r="AC124" t="s">
        <v>59</v>
      </c>
      <c r="AD124" t="s">
        <v>59</v>
      </c>
      <c r="AE124" t="s">
        <v>59</v>
      </c>
    </row>
    <row r="125" spans="2:31" hidden="1" x14ac:dyDescent="0.55000000000000004">
      <c r="B125">
        <v>124</v>
      </c>
      <c r="C125">
        <v>10023</v>
      </c>
      <c r="D125" t="s">
        <v>204</v>
      </c>
      <c r="E125" t="s">
        <v>202</v>
      </c>
      <c r="F125" t="s">
        <v>55</v>
      </c>
      <c r="G125">
        <v>2017</v>
      </c>
      <c r="H125">
        <v>1</v>
      </c>
      <c r="I125" s="1" t="s">
        <v>565</v>
      </c>
      <c r="J125" t="s">
        <v>8</v>
      </c>
      <c r="K125">
        <v>14</v>
      </c>
      <c r="L125" s="2">
        <v>42843</v>
      </c>
      <c r="M125" s="2">
        <v>42853</v>
      </c>
      <c r="N125">
        <v>3.5703990624999999</v>
      </c>
      <c r="O125">
        <v>1376.8642971874999</v>
      </c>
      <c r="P125" s="2">
        <v>42906</v>
      </c>
      <c r="Q125">
        <v>22.592793970796102</v>
      </c>
      <c r="R125">
        <v>14</v>
      </c>
      <c r="S125">
        <v>230.78022163437501</v>
      </c>
      <c r="T125" s="2">
        <v>42969</v>
      </c>
      <c r="U125">
        <v>50.405276928124998</v>
      </c>
      <c r="V125">
        <v>14</v>
      </c>
      <c r="W125">
        <v>394.45701211562499</v>
      </c>
      <c r="X125" s="2">
        <v>43004</v>
      </c>
      <c r="Y125">
        <v>62.902575632403298</v>
      </c>
      <c r="Z125">
        <v>14</v>
      </c>
      <c r="AA125">
        <v>548.57247639374998</v>
      </c>
      <c r="AB125">
        <v>10</v>
      </c>
      <c r="AC125">
        <v>63</v>
      </c>
      <c r="AD125">
        <v>126</v>
      </c>
      <c r="AE125">
        <v>161</v>
      </c>
    </row>
    <row r="126" spans="2:31" hidden="1" x14ac:dyDescent="0.55000000000000004">
      <c r="B126">
        <v>125</v>
      </c>
      <c r="C126">
        <v>10023</v>
      </c>
      <c r="D126" t="s">
        <v>205</v>
      </c>
      <c r="E126" t="s">
        <v>202</v>
      </c>
      <c r="F126" t="s">
        <v>55</v>
      </c>
      <c r="G126">
        <v>2017</v>
      </c>
      <c r="H126">
        <v>1</v>
      </c>
      <c r="I126" s="1" t="s">
        <v>565</v>
      </c>
      <c r="J126" t="s">
        <v>4</v>
      </c>
      <c r="K126">
        <v>14</v>
      </c>
      <c r="L126" s="2">
        <v>42843</v>
      </c>
      <c r="M126" s="2">
        <v>42853</v>
      </c>
      <c r="N126">
        <v>3.5703990624999999</v>
      </c>
      <c r="O126">
        <v>1376.8642971874999</v>
      </c>
      <c r="P126" t="s">
        <v>59</v>
      </c>
      <c r="Q126" t="s">
        <v>59</v>
      </c>
      <c r="R126">
        <v>14</v>
      </c>
      <c r="S126" t="s">
        <v>59</v>
      </c>
      <c r="T126" t="s">
        <v>59</v>
      </c>
      <c r="U126" t="s">
        <v>59</v>
      </c>
      <c r="V126">
        <v>14</v>
      </c>
      <c r="W126" t="s">
        <v>59</v>
      </c>
      <c r="X126" t="s">
        <v>59</v>
      </c>
      <c r="Y126" t="s">
        <v>59</v>
      </c>
      <c r="Z126">
        <v>14</v>
      </c>
      <c r="AA126" t="s">
        <v>59</v>
      </c>
      <c r="AB126">
        <v>10</v>
      </c>
      <c r="AC126" t="s">
        <v>59</v>
      </c>
      <c r="AD126" t="s">
        <v>59</v>
      </c>
      <c r="AE126" t="s">
        <v>59</v>
      </c>
    </row>
    <row r="127" spans="2:31" hidden="1" x14ac:dyDescent="0.55000000000000004">
      <c r="B127">
        <v>126</v>
      </c>
      <c r="C127">
        <v>10023</v>
      </c>
      <c r="D127" t="s">
        <v>206</v>
      </c>
      <c r="E127" t="s">
        <v>200</v>
      </c>
      <c r="F127" t="s">
        <v>55</v>
      </c>
      <c r="G127">
        <v>2017</v>
      </c>
      <c r="H127">
        <v>1</v>
      </c>
      <c r="I127" s="1" t="s">
        <v>565</v>
      </c>
      <c r="J127" t="s">
        <v>12</v>
      </c>
      <c r="K127">
        <v>16</v>
      </c>
      <c r="L127" s="2">
        <v>42852</v>
      </c>
      <c r="M127" s="2">
        <v>42863</v>
      </c>
      <c r="N127">
        <v>3.0106920499999998</v>
      </c>
      <c r="O127">
        <v>1424.5125106875</v>
      </c>
      <c r="P127" s="2">
        <v>42893</v>
      </c>
      <c r="Q127">
        <v>15.825669440885401</v>
      </c>
      <c r="R127">
        <v>16</v>
      </c>
      <c r="S127">
        <v>135.893128721875</v>
      </c>
      <c r="T127" s="2">
        <v>42949</v>
      </c>
      <c r="U127">
        <v>39.242583687797598</v>
      </c>
      <c r="V127">
        <v>16</v>
      </c>
      <c r="W127">
        <v>282.99544198437502</v>
      </c>
      <c r="X127" s="2">
        <v>42989</v>
      </c>
      <c r="Y127">
        <v>56.713254814062502</v>
      </c>
      <c r="Z127">
        <v>16</v>
      </c>
      <c r="AA127">
        <v>407.72049106562503</v>
      </c>
      <c r="AB127">
        <v>11</v>
      </c>
      <c r="AC127">
        <v>41</v>
      </c>
      <c r="AD127">
        <v>97</v>
      </c>
      <c r="AE127">
        <v>137</v>
      </c>
    </row>
    <row r="128" spans="2:31" hidden="1" x14ac:dyDescent="0.55000000000000004">
      <c r="B128">
        <v>127</v>
      </c>
      <c r="C128">
        <v>10023</v>
      </c>
      <c r="D128" t="s">
        <v>207</v>
      </c>
      <c r="E128" t="s">
        <v>202</v>
      </c>
      <c r="F128" t="s">
        <v>55</v>
      </c>
      <c r="G128">
        <v>2017</v>
      </c>
      <c r="H128">
        <v>1</v>
      </c>
      <c r="I128" s="1" t="s">
        <v>565</v>
      </c>
      <c r="J128" t="s">
        <v>12</v>
      </c>
      <c r="K128">
        <v>14</v>
      </c>
      <c r="L128" s="2">
        <v>42852</v>
      </c>
      <c r="M128" s="2">
        <v>42866</v>
      </c>
      <c r="N128">
        <v>5.240363828125</v>
      </c>
      <c r="O128">
        <v>1438.4715456875001</v>
      </c>
      <c r="P128" s="2">
        <v>42893</v>
      </c>
      <c r="Q128">
        <v>15.825669440885401</v>
      </c>
      <c r="R128">
        <v>14</v>
      </c>
      <c r="S128">
        <v>121.934093721875</v>
      </c>
      <c r="T128" s="2">
        <v>42956</v>
      </c>
      <c r="U128">
        <v>42.982233450446401</v>
      </c>
      <c r="V128">
        <v>14</v>
      </c>
      <c r="W128">
        <v>286.48757369062503</v>
      </c>
      <c r="X128" s="2">
        <v>42996</v>
      </c>
      <c r="Y128">
        <v>58.775512456361596</v>
      </c>
      <c r="Z128">
        <v>14</v>
      </c>
      <c r="AA128">
        <v>432.664751303125</v>
      </c>
      <c r="AB128">
        <v>14</v>
      </c>
      <c r="AC128">
        <v>41</v>
      </c>
      <c r="AD128">
        <v>104</v>
      </c>
      <c r="AE128">
        <v>144</v>
      </c>
    </row>
    <row r="129" spans="2:31" hidden="1" x14ac:dyDescent="0.55000000000000004">
      <c r="B129">
        <v>128</v>
      </c>
      <c r="C129">
        <v>10023</v>
      </c>
      <c r="D129" t="s">
        <v>208</v>
      </c>
      <c r="E129" t="s">
        <v>200</v>
      </c>
      <c r="F129" t="s">
        <v>55</v>
      </c>
      <c r="G129">
        <v>2017</v>
      </c>
      <c r="H129">
        <v>1</v>
      </c>
      <c r="I129" s="1" t="s">
        <v>565</v>
      </c>
      <c r="J129" t="s">
        <v>11</v>
      </c>
      <c r="K129">
        <v>16</v>
      </c>
      <c r="L129" s="2">
        <v>42843</v>
      </c>
      <c r="M129" s="2">
        <v>42853</v>
      </c>
      <c r="N129">
        <v>3.5703990624999999</v>
      </c>
      <c r="O129">
        <v>1376.8642971874999</v>
      </c>
      <c r="P129" s="2">
        <v>42888</v>
      </c>
      <c r="Q129">
        <v>15.486576558816999</v>
      </c>
      <c r="R129">
        <v>16</v>
      </c>
      <c r="S129">
        <v>169.10999882812499</v>
      </c>
      <c r="T129" s="2">
        <v>42926</v>
      </c>
      <c r="U129">
        <v>31.100782328087799</v>
      </c>
      <c r="V129">
        <v>16</v>
      </c>
      <c r="W129">
        <v>274.77966664374998</v>
      </c>
      <c r="X129" s="2">
        <v>42977</v>
      </c>
      <c r="Y129">
        <v>53.434190187128003</v>
      </c>
      <c r="Z129">
        <v>16</v>
      </c>
      <c r="AA129">
        <v>412.96325161562498</v>
      </c>
      <c r="AB129">
        <v>10</v>
      </c>
      <c r="AC129">
        <v>45</v>
      </c>
      <c r="AD129">
        <v>83</v>
      </c>
      <c r="AE129">
        <v>134</v>
      </c>
    </row>
    <row r="130" spans="2:31" hidden="1" x14ac:dyDescent="0.55000000000000004">
      <c r="B130">
        <v>129</v>
      </c>
      <c r="C130">
        <v>10023</v>
      </c>
      <c r="D130" t="s">
        <v>209</v>
      </c>
      <c r="E130" t="s">
        <v>200</v>
      </c>
      <c r="F130" t="s">
        <v>55</v>
      </c>
      <c r="G130">
        <v>2017</v>
      </c>
      <c r="H130">
        <v>1</v>
      </c>
      <c r="I130" s="1" t="s">
        <v>565</v>
      </c>
      <c r="J130" t="s">
        <v>3</v>
      </c>
      <c r="K130">
        <v>16</v>
      </c>
      <c r="L130" s="2">
        <v>42843</v>
      </c>
      <c r="M130" s="2">
        <v>42853</v>
      </c>
      <c r="N130">
        <v>3.5703990624999999</v>
      </c>
      <c r="O130">
        <v>1376.8642971874999</v>
      </c>
      <c r="P130" s="2">
        <v>42893</v>
      </c>
      <c r="Q130">
        <v>17.540821109337799</v>
      </c>
      <c r="R130">
        <v>16</v>
      </c>
      <c r="S130">
        <v>183.541342221875</v>
      </c>
      <c r="T130" s="2">
        <v>42956</v>
      </c>
      <c r="U130">
        <v>44.697385118898801</v>
      </c>
      <c r="V130">
        <v>16</v>
      </c>
      <c r="W130">
        <v>348.094822190625</v>
      </c>
      <c r="X130" s="2">
        <v>42999</v>
      </c>
      <c r="Y130">
        <v>61.5533197379836</v>
      </c>
      <c r="Z130">
        <v>16</v>
      </c>
      <c r="AA130">
        <v>507.98691309999998</v>
      </c>
      <c r="AB130">
        <v>10</v>
      </c>
      <c r="AC130">
        <v>50</v>
      </c>
      <c r="AD130">
        <v>113</v>
      </c>
      <c r="AE130">
        <v>156</v>
      </c>
    </row>
    <row r="131" spans="2:31" hidden="1" x14ac:dyDescent="0.55000000000000004">
      <c r="B131">
        <v>130</v>
      </c>
      <c r="C131">
        <v>10023</v>
      </c>
      <c r="D131" t="s">
        <v>210</v>
      </c>
      <c r="E131" t="s">
        <v>202</v>
      </c>
      <c r="F131" t="s">
        <v>55</v>
      </c>
      <c r="G131">
        <v>2017</v>
      </c>
      <c r="H131">
        <v>1</v>
      </c>
      <c r="I131" s="1" t="s">
        <v>565</v>
      </c>
      <c r="J131" t="s">
        <v>1</v>
      </c>
      <c r="K131">
        <v>14</v>
      </c>
      <c r="L131" s="2">
        <v>42843</v>
      </c>
      <c r="M131" s="2">
        <v>42853</v>
      </c>
      <c r="N131">
        <v>3.5703990624999999</v>
      </c>
      <c r="O131">
        <v>1376.8642971874999</v>
      </c>
      <c r="P131" s="2">
        <v>42888</v>
      </c>
      <c r="Q131">
        <v>15.486576558816999</v>
      </c>
      <c r="R131">
        <v>14</v>
      </c>
      <c r="S131">
        <v>169.10999882812499</v>
      </c>
      <c r="T131" s="2">
        <v>42926</v>
      </c>
      <c r="U131">
        <v>31.100782328087799</v>
      </c>
      <c r="V131">
        <v>14</v>
      </c>
      <c r="W131">
        <v>274.77966664374998</v>
      </c>
      <c r="X131" s="2">
        <v>42972</v>
      </c>
      <c r="Y131">
        <v>51.420171297247002</v>
      </c>
      <c r="Z131">
        <v>14</v>
      </c>
      <c r="AA131">
        <v>403.28909471562503</v>
      </c>
      <c r="AB131">
        <v>10</v>
      </c>
      <c r="AC131">
        <v>45</v>
      </c>
      <c r="AD131">
        <v>83</v>
      </c>
      <c r="AE131">
        <v>129</v>
      </c>
    </row>
    <row r="132" spans="2:31" hidden="1" x14ac:dyDescent="0.55000000000000004">
      <c r="B132">
        <v>131</v>
      </c>
      <c r="C132">
        <v>10023</v>
      </c>
      <c r="D132" t="s">
        <v>211</v>
      </c>
      <c r="E132" t="s">
        <v>200</v>
      </c>
      <c r="F132" t="s">
        <v>55</v>
      </c>
      <c r="G132">
        <v>2017</v>
      </c>
      <c r="H132">
        <v>1</v>
      </c>
      <c r="I132" s="1" t="s">
        <v>565</v>
      </c>
      <c r="J132" t="s">
        <v>8</v>
      </c>
      <c r="K132">
        <v>16</v>
      </c>
      <c r="L132" s="2">
        <v>42843</v>
      </c>
      <c r="M132" s="2">
        <v>42853</v>
      </c>
      <c r="N132">
        <v>3.5703990624999999</v>
      </c>
      <c r="O132">
        <v>1376.8642971874999</v>
      </c>
      <c r="P132" s="2">
        <v>42899</v>
      </c>
      <c r="Q132">
        <v>19.882480715364601</v>
      </c>
      <c r="R132">
        <v>16</v>
      </c>
      <c r="S132">
        <v>211.32904148437501</v>
      </c>
      <c r="T132" s="2">
        <v>42962</v>
      </c>
      <c r="U132">
        <v>47.150194518824399</v>
      </c>
      <c r="V132">
        <v>16</v>
      </c>
      <c r="W132">
        <v>375.433983678125</v>
      </c>
      <c r="X132" s="2">
        <v>43004</v>
      </c>
      <c r="Y132">
        <v>62.902575632403298</v>
      </c>
      <c r="Z132">
        <v>16</v>
      </c>
      <c r="AA132">
        <v>548.57247639374998</v>
      </c>
      <c r="AB132">
        <v>10</v>
      </c>
      <c r="AC132">
        <v>56</v>
      </c>
      <c r="AD132">
        <v>119</v>
      </c>
      <c r="AE132">
        <v>161</v>
      </c>
    </row>
    <row r="133" spans="2:31" hidden="1" x14ac:dyDescent="0.55000000000000004">
      <c r="B133">
        <v>132</v>
      </c>
      <c r="C133">
        <v>10023</v>
      </c>
      <c r="D133" t="s">
        <v>212</v>
      </c>
      <c r="E133" t="s">
        <v>202</v>
      </c>
      <c r="F133" t="s">
        <v>55</v>
      </c>
      <c r="G133">
        <v>2017</v>
      </c>
      <c r="H133">
        <v>1</v>
      </c>
      <c r="I133" s="1" t="s">
        <v>565</v>
      </c>
      <c r="J133" t="s">
        <v>3</v>
      </c>
      <c r="K133">
        <v>14</v>
      </c>
      <c r="L133" s="2">
        <v>42843</v>
      </c>
      <c r="M133" s="2">
        <v>42853</v>
      </c>
      <c r="N133">
        <v>3.5703990624999999</v>
      </c>
      <c r="O133">
        <v>1376.8642971874999</v>
      </c>
      <c r="P133" s="2">
        <v>42899</v>
      </c>
      <c r="Q133">
        <v>19.882480715364601</v>
      </c>
      <c r="R133">
        <v>14</v>
      </c>
      <c r="S133">
        <v>211.32904148437501</v>
      </c>
      <c r="T133" s="2">
        <v>42962</v>
      </c>
      <c r="U133">
        <v>47.150194518824399</v>
      </c>
      <c r="V133">
        <v>14</v>
      </c>
      <c r="W133">
        <v>375.433983678125</v>
      </c>
      <c r="X133" s="2">
        <v>43004</v>
      </c>
      <c r="Y133">
        <v>62.902575632403298</v>
      </c>
      <c r="Z133">
        <v>14</v>
      </c>
      <c r="AA133">
        <v>548.57247639374998</v>
      </c>
      <c r="AB133">
        <v>10</v>
      </c>
      <c r="AC133">
        <v>56</v>
      </c>
      <c r="AD133">
        <v>119</v>
      </c>
      <c r="AE133">
        <v>161</v>
      </c>
    </row>
    <row r="134" spans="2:31" hidden="1" x14ac:dyDescent="0.55000000000000004">
      <c r="B134">
        <v>133</v>
      </c>
      <c r="C134">
        <v>10023</v>
      </c>
      <c r="D134" t="s">
        <v>213</v>
      </c>
      <c r="E134" t="s">
        <v>202</v>
      </c>
      <c r="F134" t="s">
        <v>55</v>
      </c>
      <c r="G134">
        <v>2017</v>
      </c>
      <c r="H134">
        <v>1</v>
      </c>
      <c r="I134" s="1" t="s">
        <v>565</v>
      </c>
      <c r="J134" t="s">
        <v>11</v>
      </c>
      <c r="K134">
        <v>14</v>
      </c>
      <c r="L134" s="2">
        <v>42843</v>
      </c>
      <c r="M134" s="2">
        <v>42853</v>
      </c>
      <c r="N134">
        <v>3.5703990624999999</v>
      </c>
      <c r="O134">
        <v>1376.8642971874999</v>
      </c>
      <c r="P134" s="2">
        <v>42888</v>
      </c>
      <c r="Q134">
        <v>15.486576558816999</v>
      </c>
      <c r="R134">
        <v>14</v>
      </c>
      <c r="S134">
        <v>169.10999882812499</v>
      </c>
      <c r="T134" s="2">
        <v>42942</v>
      </c>
      <c r="U134">
        <v>38.092520559821402</v>
      </c>
      <c r="V134">
        <v>14</v>
      </c>
      <c r="W134">
        <v>310.75925903437502</v>
      </c>
      <c r="X134" s="2">
        <v>42984</v>
      </c>
      <c r="Y134">
        <v>56.501497991889899</v>
      </c>
      <c r="Z134">
        <v>14</v>
      </c>
      <c r="AA134">
        <v>435.75332546562498</v>
      </c>
      <c r="AB134">
        <v>10</v>
      </c>
      <c r="AC134">
        <v>45</v>
      </c>
      <c r="AD134">
        <v>99</v>
      </c>
      <c r="AE134">
        <v>141</v>
      </c>
    </row>
    <row r="135" spans="2:31" hidden="1" x14ac:dyDescent="0.55000000000000004">
      <c r="B135">
        <v>134</v>
      </c>
      <c r="C135">
        <v>10023</v>
      </c>
      <c r="D135" t="s">
        <v>214</v>
      </c>
      <c r="E135" t="s">
        <v>200</v>
      </c>
      <c r="F135" t="s">
        <v>55</v>
      </c>
      <c r="G135">
        <v>2017</v>
      </c>
      <c r="H135">
        <v>1</v>
      </c>
      <c r="I135" s="1" t="s">
        <v>565</v>
      </c>
      <c r="J135" t="s">
        <v>9</v>
      </c>
      <c r="K135">
        <v>16</v>
      </c>
      <c r="L135" s="2">
        <v>42843</v>
      </c>
      <c r="M135" s="2">
        <v>42853</v>
      </c>
      <c r="N135">
        <v>3.5703990624999999</v>
      </c>
      <c r="O135">
        <v>1376.8642971874999</v>
      </c>
      <c r="P135" s="2">
        <v>42888</v>
      </c>
      <c r="Q135">
        <v>15.486576558816999</v>
      </c>
      <c r="R135">
        <v>16</v>
      </c>
      <c r="S135">
        <v>169.10999882812499</v>
      </c>
      <c r="T135" s="2">
        <v>42926</v>
      </c>
      <c r="U135">
        <v>31.100782328087799</v>
      </c>
      <c r="V135">
        <v>16</v>
      </c>
      <c r="W135">
        <v>274.77966664374998</v>
      </c>
      <c r="X135" s="2">
        <v>42972</v>
      </c>
      <c r="Y135">
        <v>51.420171297247002</v>
      </c>
      <c r="Z135">
        <v>16</v>
      </c>
      <c r="AA135">
        <v>403.28909471562503</v>
      </c>
      <c r="AB135">
        <v>10</v>
      </c>
      <c r="AC135">
        <v>45</v>
      </c>
      <c r="AD135">
        <v>83</v>
      </c>
      <c r="AE135">
        <v>129</v>
      </c>
    </row>
    <row r="136" spans="2:31" hidden="1" x14ac:dyDescent="0.55000000000000004">
      <c r="B136">
        <v>135</v>
      </c>
      <c r="C136">
        <v>10023</v>
      </c>
      <c r="D136" t="s">
        <v>215</v>
      </c>
      <c r="E136" t="s">
        <v>200</v>
      </c>
      <c r="F136" t="s">
        <v>55</v>
      </c>
      <c r="G136">
        <v>2017</v>
      </c>
      <c r="H136">
        <v>1</v>
      </c>
      <c r="I136" s="1" t="s">
        <v>565</v>
      </c>
      <c r="J136" t="s">
        <v>5</v>
      </c>
      <c r="K136">
        <v>16</v>
      </c>
      <c r="L136" s="2">
        <v>42843</v>
      </c>
      <c r="M136" s="2">
        <v>42853</v>
      </c>
      <c r="N136">
        <v>3.5703990624999999</v>
      </c>
      <c r="O136">
        <v>1376.8642971874999</v>
      </c>
      <c r="P136" t="s">
        <v>59</v>
      </c>
      <c r="Q136" t="s">
        <v>59</v>
      </c>
      <c r="R136">
        <v>16</v>
      </c>
      <c r="S136" t="s">
        <v>59</v>
      </c>
      <c r="T136" t="s">
        <v>59</v>
      </c>
      <c r="U136" t="s">
        <v>59</v>
      </c>
      <c r="V136">
        <v>16</v>
      </c>
      <c r="W136" t="s">
        <v>59</v>
      </c>
      <c r="X136" t="s">
        <v>59</v>
      </c>
      <c r="Y136" t="s">
        <v>59</v>
      </c>
      <c r="Z136">
        <v>16</v>
      </c>
      <c r="AA136" t="s">
        <v>59</v>
      </c>
      <c r="AB136">
        <v>10</v>
      </c>
      <c r="AC136" t="s">
        <v>59</v>
      </c>
      <c r="AD136" t="s">
        <v>59</v>
      </c>
      <c r="AE136" t="s">
        <v>59</v>
      </c>
    </row>
    <row r="137" spans="2:31" hidden="1" x14ac:dyDescent="0.55000000000000004">
      <c r="B137">
        <v>136</v>
      </c>
      <c r="C137">
        <v>10023</v>
      </c>
      <c r="D137" t="s">
        <v>216</v>
      </c>
      <c r="E137" t="s">
        <v>202</v>
      </c>
      <c r="F137" t="s">
        <v>55</v>
      </c>
      <c r="G137">
        <v>2017</v>
      </c>
      <c r="H137">
        <v>1</v>
      </c>
      <c r="I137" s="1" t="s">
        <v>565</v>
      </c>
      <c r="J137" t="s">
        <v>2</v>
      </c>
      <c r="K137">
        <v>14</v>
      </c>
      <c r="L137" s="2">
        <v>42843</v>
      </c>
      <c r="M137" s="2">
        <v>42853</v>
      </c>
      <c r="N137">
        <v>3.5703990624999999</v>
      </c>
      <c r="O137">
        <v>1376.8642971874999</v>
      </c>
      <c r="P137" t="s">
        <v>59</v>
      </c>
      <c r="Q137" t="s">
        <v>59</v>
      </c>
      <c r="R137">
        <v>14</v>
      </c>
      <c r="S137" t="s">
        <v>59</v>
      </c>
      <c r="T137" t="s">
        <v>59</v>
      </c>
      <c r="U137" t="s">
        <v>59</v>
      </c>
      <c r="V137">
        <v>14</v>
      </c>
      <c r="W137" t="s">
        <v>59</v>
      </c>
      <c r="X137" t="s">
        <v>59</v>
      </c>
      <c r="Y137" t="s">
        <v>59</v>
      </c>
      <c r="Z137">
        <v>14</v>
      </c>
      <c r="AA137" t="s">
        <v>59</v>
      </c>
      <c r="AB137">
        <v>10</v>
      </c>
      <c r="AC137" t="s">
        <v>59</v>
      </c>
      <c r="AD137" t="s">
        <v>59</v>
      </c>
      <c r="AE137" t="s">
        <v>59</v>
      </c>
    </row>
    <row r="138" spans="2:31" hidden="1" x14ac:dyDescent="0.55000000000000004">
      <c r="B138">
        <v>137</v>
      </c>
      <c r="C138">
        <v>10023</v>
      </c>
      <c r="D138" t="s">
        <v>217</v>
      </c>
      <c r="E138" t="s">
        <v>200</v>
      </c>
      <c r="F138" t="s">
        <v>55</v>
      </c>
      <c r="G138">
        <v>2017</v>
      </c>
      <c r="H138">
        <v>1</v>
      </c>
      <c r="I138" s="1" t="s">
        <v>565</v>
      </c>
      <c r="J138" t="s">
        <v>10</v>
      </c>
      <c r="K138">
        <v>16</v>
      </c>
      <c r="L138" s="2">
        <v>42843</v>
      </c>
      <c r="M138" s="2">
        <v>42853</v>
      </c>
      <c r="N138">
        <v>3.5703990624999999</v>
      </c>
      <c r="O138">
        <v>1376.8642971874999</v>
      </c>
      <c r="P138" t="s">
        <v>59</v>
      </c>
      <c r="Q138" t="s">
        <v>59</v>
      </c>
      <c r="R138">
        <v>16</v>
      </c>
      <c r="S138" t="s">
        <v>59</v>
      </c>
      <c r="T138" t="s">
        <v>59</v>
      </c>
      <c r="U138" t="s">
        <v>59</v>
      </c>
      <c r="V138">
        <v>16</v>
      </c>
      <c r="W138" t="s">
        <v>59</v>
      </c>
      <c r="X138" t="s">
        <v>59</v>
      </c>
      <c r="Y138" t="s">
        <v>59</v>
      </c>
      <c r="Z138">
        <v>16</v>
      </c>
      <c r="AA138" t="s">
        <v>59</v>
      </c>
      <c r="AB138">
        <v>10</v>
      </c>
      <c r="AC138" t="s">
        <v>59</v>
      </c>
      <c r="AD138" t="s">
        <v>59</v>
      </c>
      <c r="AE138" t="s">
        <v>59</v>
      </c>
    </row>
    <row r="139" spans="2:31" hidden="1" x14ac:dyDescent="0.55000000000000004">
      <c r="B139">
        <v>138</v>
      </c>
      <c r="C139">
        <v>10023</v>
      </c>
      <c r="D139" t="s">
        <v>218</v>
      </c>
      <c r="E139" t="s">
        <v>202</v>
      </c>
      <c r="F139" t="s">
        <v>55</v>
      </c>
      <c r="G139">
        <v>2017</v>
      </c>
      <c r="H139">
        <v>1</v>
      </c>
      <c r="I139" s="1" t="s">
        <v>565</v>
      </c>
      <c r="J139" t="s">
        <v>5</v>
      </c>
      <c r="K139">
        <v>14</v>
      </c>
      <c r="L139" s="2">
        <v>42843</v>
      </c>
      <c r="M139" s="2">
        <v>42853</v>
      </c>
      <c r="N139">
        <v>3.5703990624999999</v>
      </c>
      <c r="O139">
        <v>1376.8642971874999</v>
      </c>
      <c r="P139" t="s">
        <v>59</v>
      </c>
      <c r="Q139" t="s">
        <v>59</v>
      </c>
      <c r="R139">
        <v>14</v>
      </c>
      <c r="S139" t="s">
        <v>59</v>
      </c>
      <c r="T139" t="s">
        <v>59</v>
      </c>
      <c r="U139" t="s">
        <v>59</v>
      </c>
      <c r="V139">
        <v>14</v>
      </c>
      <c r="W139" t="s">
        <v>59</v>
      </c>
      <c r="X139" t="s">
        <v>59</v>
      </c>
      <c r="Y139" t="s">
        <v>59</v>
      </c>
      <c r="Z139">
        <v>14</v>
      </c>
      <c r="AA139" t="s">
        <v>59</v>
      </c>
      <c r="AB139">
        <v>10</v>
      </c>
      <c r="AC139" t="s">
        <v>59</v>
      </c>
      <c r="AD139" t="s">
        <v>59</v>
      </c>
      <c r="AE139" t="s">
        <v>59</v>
      </c>
    </row>
    <row r="140" spans="2:31" hidden="1" x14ac:dyDescent="0.55000000000000004">
      <c r="B140">
        <v>139</v>
      </c>
      <c r="C140">
        <v>10023</v>
      </c>
      <c r="D140" t="s">
        <v>219</v>
      </c>
      <c r="E140" t="s">
        <v>202</v>
      </c>
      <c r="F140" t="s">
        <v>55</v>
      </c>
      <c r="G140">
        <v>2017</v>
      </c>
      <c r="H140">
        <v>1</v>
      </c>
      <c r="I140" s="1" t="s">
        <v>565</v>
      </c>
      <c r="J140" t="s">
        <v>7</v>
      </c>
      <c r="K140">
        <v>14</v>
      </c>
      <c r="L140" s="2">
        <v>42843</v>
      </c>
      <c r="M140" s="2">
        <v>42853</v>
      </c>
      <c r="N140">
        <v>3.5703990624999999</v>
      </c>
      <c r="O140">
        <v>1376.8642971874999</v>
      </c>
      <c r="P140" t="s">
        <v>59</v>
      </c>
      <c r="Q140" t="s">
        <v>59</v>
      </c>
      <c r="R140">
        <v>14</v>
      </c>
      <c r="S140" t="s">
        <v>59</v>
      </c>
      <c r="T140" t="s">
        <v>59</v>
      </c>
      <c r="U140" t="s">
        <v>59</v>
      </c>
      <c r="V140">
        <v>14</v>
      </c>
      <c r="W140" t="s">
        <v>59</v>
      </c>
      <c r="X140" t="s">
        <v>59</v>
      </c>
      <c r="Y140" t="s">
        <v>59</v>
      </c>
      <c r="Z140">
        <v>14</v>
      </c>
      <c r="AA140" t="s">
        <v>59</v>
      </c>
      <c r="AB140">
        <v>10</v>
      </c>
      <c r="AC140" t="s">
        <v>59</v>
      </c>
      <c r="AD140" t="s">
        <v>59</v>
      </c>
      <c r="AE140" t="s">
        <v>59</v>
      </c>
    </row>
    <row r="141" spans="2:31" hidden="1" x14ac:dyDescent="0.55000000000000004">
      <c r="B141">
        <v>140</v>
      </c>
      <c r="C141">
        <v>10023</v>
      </c>
      <c r="D141" t="s">
        <v>220</v>
      </c>
      <c r="E141" t="s">
        <v>202</v>
      </c>
      <c r="F141" t="s">
        <v>55</v>
      </c>
      <c r="G141">
        <v>2017</v>
      </c>
      <c r="H141">
        <v>1</v>
      </c>
      <c r="I141" s="1" t="s">
        <v>565</v>
      </c>
      <c r="J141" t="s">
        <v>9</v>
      </c>
      <c r="K141">
        <v>14</v>
      </c>
      <c r="L141" s="2">
        <v>42843</v>
      </c>
      <c r="M141" s="2">
        <v>42853</v>
      </c>
      <c r="N141">
        <v>3.5703990624999999</v>
      </c>
      <c r="O141">
        <v>1376.8642971874999</v>
      </c>
      <c r="P141" t="s">
        <v>59</v>
      </c>
      <c r="Q141" t="s">
        <v>59</v>
      </c>
      <c r="R141">
        <v>14</v>
      </c>
      <c r="S141" t="s">
        <v>59</v>
      </c>
      <c r="T141" s="2">
        <v>42942</v>
      </c>
      <c r="U141">
        <v>38.092520559821402</v>
      </c>
      <c r="V141">
        <v>14</v>
      </c>
      <c r="W141">
        <v>310.75925903437502</v>
      </c>
      <c r="X141" s="2">
        <v>42984</v>
      </c>
      <c r="Y141">
        <v>56.501497991889899</v>
      </c>
      <c r="Z141">
        <v>14</v>
      </c>
      <c r="AA141">
        <v>435.75332546562498</v>
      </c>
      <c r="AB141">
        <v>10</v>
      </c>
      <c r="AC141" t="s">
        <v>59</v>
      </c>
      <c r="AD141">
        <v>99</v>
      </c>
      <c r="AE141">
        <v>141</v>
      </c>
    </row>
    <row r="142" spans="2:31" hidden="1" x14ac:dyDescent="0.55000000000000004">
      <c r="B142">
        <v>141</v>
      </c>
      <c r="C142">
        <v>10023</v>
      </c>
      <c r="D142" t="s">
        <v>221</v>
      </c>
      <c r="E142" t="s">
        <v>200</v>
      </c>
      <c r="F142" t="s">
        <v>55</v>
      </c>
      <c r="G142">
        <v>2017</v>
      </c>
      <c r="H142">
        <v>1</v>
      </c>
      <c r="I142" s="1" t="s">
        <v>565</v>
      </c>
      <c r="J142" t="s">
        <v>7</v>
      </c>
      <c r="K142">
        <v>16</v>
      </c>
      <c r="L142" s="2">
        <v>42843</v>
      </c>
      <c r="M142" s="2">
        <v>42853</v>
      </c>
      <c r="N142">
        <v>3.5703990624999999</v>
      </c>
      <c r="O142">
        <v>1376.8642971874999</v>
      </c>
      <c r="P142" t="s">
        <v>59</v>
      </c>
      <c r="Q142" t="s">
        <v>59</v>
      </c>
      <c r="R142">
        <v>16</v>
      </c>
      <c r="S142" t="s">
        <v>59</v>
      </c>
      <c r="T142" t="s">
        <v>59</v>
      </c>
      <c r="U142" t="s">
        <v>59</v>
      </c>
      <c r="V142">
        <v>16</v>
      </c>
      <c r="W142" t="s">
        <v>59</v>
      </c>
      <c r="X142" t="s">
        <v>59</v>
      </c>
      <c r="Y142" t="s">
        <v>59</v>
      </c>
      <c r="Z142">
        <v>16</v>
      </c>
      <c r="AA142" t="s">
        <v>59</v>
      </c>
      <c r="AB142">
        <v>10</v>
      </c>
      <c r="AC142" t="s">
        <v>59</v>
      </c>
      <c r="AD142" t="s">
        <v>59</v>
      </c>
      <c r="AE142" t="s">
        <v>59</v>
      </c>
    </row>
    <row r="143" spans="2:31" hidden="1" x14ac:dyDescent="0.55000000000000004">
      <c r="B143">
        <v>142</v>
      </c>
      <c r="C143">
        <v>10023</v>
      </c>
      <c r="D143" t="s">
        <v>222</v>
      </c>
      <c r="E143" t="s">
        <v>200</v>
      </c>
      <c r="F143" t="s">
        <v>55</v>
      </c>
      <c r="G143">
        <v>2017</v>
      </c>
      <c r="H143">
        <v>1</v>
      </c>
      <c r="I143" s="1" t="s">
        <v>565</v>
      </c>
      <c r="J143" t="s">
        <v>4</v>
      </c>
      <c r="K143">
        <v>16</v>
      </c>
      <c r="L143" s="2">
        <v>42843</v>
      </c>
      <c r="M143" s="2">
        <v>42853</v>
      </c>
      <c r="N143">
        <v>3.5703990624999999</v>
      </c>
      <c r="O143">
        <v>1376.8642971874999</v>
      </c>
      <c r="P143" t="s">
        <v>59</v>
      </c>
      <c r="Q143" t="s">
        <v>59</v>
      </c>
      <c r="R143">
        <v>16</v>
      </c>
      <c r="S143" t="s">
        <v>59</v>
      </c>
      <c r="T143" t="s">
        <v>59</v>
      </c>
      <c r="U143" t="s">
        <v>59</v>
      </c>
      <c r="V143">
        <v>16</v>
      </c>
      <c r="W143" t="s">
        <v>59</v>
      </c>
      <c r="X143" t="s">
        <v>59</v>
      </c>
      <c r="Y143" t="s">
        <v>59</v>
      </c>
      <c r="Z143">
        <v>16</v>
      </c>
      <c r="AA143" t="s">
        <v>59</v>
      </c>
      <c r="AB143">
        <v>10</v>
      </c>
      <c r="AC143" t="s">
        <v>59</v>
      </c>
      <c r="AD143" t="s">
        <v>59</v>
      </c>
      <c r="AE143" t="s">
        <v>59</v>
      </c>
    </row>
    <row r="144" spans="2:31" hidden="1" x14ac:dyDescent="0.55000000000000004">
      <c r="B144">
        <v>143</v>
      </c>
      <c r="C144">
        <v>10023</v>
      </c>
      <c r="D144" t="s">
        <v>223</v>
      </c>
      <c r="E144" t="s">
        <v>202</v>
      </c>
      <c r="F144" t="s">
        <v>55</v>
      </c>
      <c r="G144">
        <v>2017</v>
      </c>
      <c r="H144">
        <v>1</v>
      </c>
      <c r="I144" s="1" t="s">
        <v>565</v>
      </c>
      <c r="J144" t="s">
        <v>10</v>
      </c>
      <c r="K144">
        <v>14</v>
      </c>
      <c r="L144" s="2">
        <v>42843</v>
      </c>
      <c r="M144" s="2">
        <v>42853</v>
      </c>
      <c r="N144">
        <v>3.5703990624999999</v>
      </c>
      <c r="O144">
        <v>1376.8642971874999</v>
      </c>
      <c r="P144" t="s">
        <v>59</v>
      </c>
      <c r="Q144" t="s">
        <v>59</v>
      </c>
      <c r="R144">
        <v>14</v>
      </c>
      <c r="S144" t="s">
        <v>59</v>
      </c>
      <c r="T144" t="s">
        <v>59</v>
      </c>
      <c r="U144" t="s">
        <v>59</v>
      </c>
      <c r="V144">
        <v>14</v>
      </c>
      <c r="W144" t="s">
        <v>59</v>
      </c>
      <c r="X144" t="s">
        <v>59</v>
      </c>
      <c r="Y144" t="s">
        <v>59</v>
      </c>
      <c r="Z144">
        <v>14</v>
      </c>
      <c r="AA144" t="s">
        <v>59</v>
      </c>
      <c r="AB144">
        <v>10</v>
      </c>
      <c r="AC144" t="s">
        <v>59</v>
      </c>
      <c r="AD144" t="s">
        <v>59</v>
      </c>
      <c r="AE144" t="s">
        <v>59</v>
      </c>
    </row>
    <row r="145" spans="2:31" hidden="1" x14ac:dyDescent="0.55000000000000004">
      <c r="B145">
        <v>144</v>
      </c>
      <c r="C145">
        <v>10023</v>
      </c>
      <c r="D145" t="s">
        <v>224</v>
      </c>
      <c r="E145" t="s">
        <v>200</v>
      </c>
      <c r="F145" t="s">
        <v>55</v>
      </c>
      <c r="G145">
        <v>2017</v>
      </c>
      <c r="H145">
        <v>1</v>
      </c>
      <c r="I145" s="1" t="s">
        <v>565</v>
      </c>
      <c r="J145" t="s">
        <v>1</v>
      </c>
      <c r="K145">
        <v>16</v>
      </c>
      <c r="L145" s="2">
        <v>42843</v>
      </c>
      <c r="M145" s="2">
        <v>42853</v>
      </c>
      <c r="N145">
        <v>3.5703990624999999</v>
      </c>
      <c r="O145">
        <v>1376.8642971874999</v>
      </c>
      <c r="P145" t="s">
        <v>59</v>
      </c>
      <c r="Q145" t="s">
        <v>59</v>
      </c>
      <c r="R145">
        <v>16</v>
      </c>
      <c r="S145" t="s">
        <v>59</v>
      </c>
      <c r="T145" s="2">
        <v>42926</v>
      </c>
      <c r="U145">
        <v>31.100782328087799</v>
      </c>
      <c r="V145">
        <v>16</v>
      </c>
      <c r="W145">
        <v>274.77966664374998</v>
      </c>
      <c r="X145" s="2">
        <v>42969</v>
      </c>
      <c r="Y145">
        <v>50.405276928124998</v>
      </c>
      <c r="Z145">
        <v>16</v>
      </c>
      <c r="AA145">
        <v>394.45701211562499</v>
      </c>
      <c r="AB145">
        <v>10</v>
      </c>
      <c r="AC145" t="s">
        <v>59</v>
      </c>
      <c r="AD145">
        <v>83</v>
      </c>
      <c r="AE145">
        <v>126</v>
      </c>
    </row>
    <row r="146" spans="2:31" hidden="1" x14ac:dyDescent="0.55000000000000004">
      <c r="B146">
        <v>145</v>
      </c>
      <c r="C146">
        <v>10023</v>
      </c>
      <c r="D146" t="s">
        <v>225</v>
      </c>
      <c r="E146" t="s">
        <v>226</v>
      </c>
      <c r="F146" t="s">
        <v>55</v>
      </c>
      <c r="G146">
        <v>2017</v>
      </c>
      <c r="H146">
        <v>1</v>
      </c>
      <c r="I146" s="1" t="s">
        <v>565</v>
      </c>
      <c r="J146" t="s">
        <v>5</v>
      </c>
      <c r="K146">
        <v>0</v>
      </c>
      <c r="L146" s="2">
        <v>42843</v>
      </c>
      <c r="M146" s="2">
        <v>42853</v>
      </c>
      <c r="N146">
        <v>3.5703990624999999</v>
      </c>
      <c r="O146">
        <v>1376.8642971874999</v>
      </c>
      <c r="P146" t="s">
        <v>59</v>
      </c>
      <c r="Q146" t="s">
        <v>59</v>
      </c>
      <c r="R146" t="s">
        <v>59</v>
      </c>
      <c r="S146" t="s">
        <v>59</v>
      </c>
      <c r="T146" t="s">
        <v>59</v>
      </c>
      <c r="U146" t="s">
        <v>59</v>
      </c>
      <c r="V146" t="s">
        <v>59</v>
      </c>
      <c r="W146" t="s">
        <v>59</v>
      </c>
      <c r="X146" t="s">
        <v>59</v>
      </c>
      <c r="Y146" t="s">
        <v>59</v>
      </c>
      <c r="Z146" t="s">
        <v>59</v>
      </c>
      <c r="AA146" t="s">
        <v>59</v>
      </c>
      <c r="AB146">
        <v>10</v>
      </c>
      <c r="AC146" t="s">
        <v>59</v>
      </c>
      <c r="AD146" t="s">
        <v>59</v>
      </c>
      <c r="AE146" t="s">
        <v>59</v>
      </c>
    </row>
    <row r="147" spans="2:31" hidden="1" x14ac:dyDescent="0.55000000000000004">
      <c r="B147">
        <v>146</v>
      </c>
      <c r="C147">
        <v>10023</v>
      </c>
      <c r="D147" t="s">
        <v>227</v>
      </c>
      <c r="E147" t="s">
        <v>226</v>
      </c>
      <c r="F147" t="s">
        <v>55</v>
      </c>
      <c r="G147">
        <v>2017</v>
      </c>
      <c r="H147">
        <v>1</v>
      </c>
      <c r="I147" s="1" t="s">
        <v>565</v>
      </c>
      <c r="J147" t="s">
        <v>1</v>
      </c>
      <c r="K147">
        <v>0</v>
      </c>
      <c r="L147" s="2">
        <v>42843</v>
      </c>
      <c r="M147" s="2">
        <v>42853</v>
      </c>
      <c r="N147">
        <v>3.5703990624999999</v>
      </c>
      <c r="O147">
        <v>1376.8642971874999</v>
      </c>
      <c r="P147" t="s">
        <v>59</v>
      </c>
      <c r="Q147" t="s">
        <v>59</v>
      </c>
      <c r="R147" t="s">
        <v>59</v>
      </c>
      <c r="S147" t="s">
        <v>59</v>
      </c>
      <c r="T147" s="2">
        <v>42942</v>
      </c>
      <c r="U147">
        <v>38.092520559821402</v>
      </c>
      <c r="V147">
        <v>11.09</v>
      </c>
      <c r="W147">
        <v>310.75925903437502</v>
      </c>
      <c r="X147" s="2">
        <v>42984</v>
      </c>
      <c r="Y147">
        <v>56.501497991889899</v>
      </c>
      <c r="Z147">
        <v>12.37</v>
      </c>
      <c r="AA147">
        <v>435.75332546562498</v>
      </c>
      <c r="AB147">
        <v>10</v>
      </c>
      <c r="AC147" t="s">
        <v>59</v>
      </c>
      <c r="AD147">
        <v>99</v>
      </c>
      <c r="AE147">
        <v>141</v>
      </c>
    </row>
    <row r="148" spans="2:31" hidden="1" x14ac:dyDescent="0.55000000000000004">
      <c r="B148">
        <v>147</v>
      </c>
      <c r="C148">
        <v>10023</v>
      </c>
      <c r="D148" t="s">
        <v>228</v>
      </c>
      <c r="E148" t="s">
        <v>226</v>
      </c>
      <c r="F148" t="s">
        <v>55</v>
      </c>
      <c r="G148">
        <v>2017</v>
      </c>
      <c r="H148">
        <v>1</v>
      </c>
      <c r="I148" s="1" t="s">
        <v>565</v>
      </c>
      <c r="J148" t="s">
        <v>8</v>
      </c>
      <c r="K148">
        <v>0</v>
      </c>
      <c r="L148" s="2">
        <v>42843</v>
      </c>
      <c r="M148" s="2">
        <v>42853</v>
      </c>
      <c r="N148">
        <v>3.5703990624999999</v>
      </c>
      <c r="O148">
        <v>1376.8642971874999</v>
      </c>
      <c r="P148" s="2">
        <v>42906</v>
      </c>
      <c r="Q148">
        <v>22.592793970796102</v>
      </c>
      <c r="R148">
        <v>10.7</v>
      </c>
      <c r="S148">
        <v>230.78022163437501</v>
      </c>
      <c r="T148" s="2">
        <v>42969</v>
      </c>
      <c r="U148">
        <v>50.405276928124998</v>
      </c>
      <c r="V148">
        <v>11.85</v>
      </c>
      <c r="W148">
        <v>394.45701211562499</v>
      </c>
      <c r="X148" s="2">
        <v>43004</v>
      </c>
      <c r="Y148">
        <v>62.902575632403298</v>
      </c>
      <c r="Z148">
        <v>13.13</v>
      </c>
      <c r="AA148">
        <v>548.57247639374998</v>
      </c>
      <c r="AB148">
        <v>10</v>
      </c>
      <c r="AC148">
        <v>63</v>
      </c>
      <c r="AD148">
        <v>126</v>
      </c>
      <c r="AE148">
        <v>161</v>
      </c>
    </row>
    <row r="149" spans="2:31" hidden="1" x14ac:dyDescent="0.55000000000000004">
      <c r="B149">
        <v>148</v>
      </c>
      <c r="C149">
        <v>10023</v>
      </c>
      <c r="D149" t="s">
        <v>229</v>
      </c>
      <c r="E149" t="s">
        <v>226</v>
      </c>
      <c r="F149" t="s">
        <v>55</v>
      </c>
      <c r="G149">
        <v>2017</v>
      </c>
      <c r="H149">
        <v>1</v>
      </c>
      <c r="I149" s="1" t="s">
        <v>565</v>
      </c>
      <c r="J149" t="s">
        <v>7</v>
      </c>
      <c r="K149">
        <v>0</v>
      </c>
      <c r="L149" s="2">
        <v>42843</v>
      </c>
      <c r="M149" s="2">
        <v>42853</v>
      </c>
      <c r="N149">
        <v>3.5703990624999999</v>
      </c>
      <c r="O149">
        <v>1376.8642971874999</v>
      </c>
      <c r="P149" t="s">
        <v>59</v>
      </c>
      <c r="Q149" t="s">
        <v>59</v>
      </c>
      <c r="R149" t="s">
        <v>59</v>
      </c>
      <c r="S149" t="s">
        <v>59</v>
      </c>
      <c r="T149" t="s">
        <v>59</v>
      </c>
      <c r="U149" t="s">
        <v>59</v>
      </c>
      <c r="V149" t="s">
        <v>59</v>
      </c>
      <c r="W149" t="s">
        <v>59</v>
      </c>
      <c r="X149" t="s">
        <v>59</v>
      </c>
      <c r="Y149" t="s">
        <v>59</v>
      </c>
      <c r="Z149" t="s">
        <v>59</v>
      </c>
      <c r="AA149" t="s">
        <v>59</v>
      </c>
      <c r="AB149">
        <v>10</v>
      </c>
      <c r="AC149" t="s">
        <v>59</v>
      </c>
      <c r="AD149" t="s">
        <v>59</v>
      </c>
      <c r="AE149" t="s">
        <v>59</v>
      </c>
    </row>
    <row r="150" spans="2:31" hidden="1" x14ac:dyDescent="0.55000000000000004">
      <c r="B150">
        <v>149</v>
      </c>
      <c r="C150">
        <v>10023</v>
      </c>
      <c r="D150" t="s">
        <v>230</v>
      </c>
      <c r="E150" t="s">
        <v>226</v>
      </c>
      <c r="F150" t="s">
        <v>55</v>
      </c>
      <c r="G150">
        <v>2017</v>
      </c>
      <c r="H150">
        <v>1</v>
      </c>
      <c r="I150" s="1" t="s">
        <v>565</v>
      </c>
      <c r="J150" t="s">
        <v>6</v>
      </c>
      <c r="K150">
        <v>0</v>
      </c>
      <c r="L150" s="2">
        <v>42843</v>
      </c>
      <c r="M150" s="2">
        <v>42860</v>
      </c>
      <c r="N150">
        <v>5.7205921999999996</v>
      </c>
      <c r="O150">
        <v>1413.3121747437499</v>
      </c>
      <c r="P150" t="s">
        <v>59</v>
      </c>
      <c r="Q150" t="s">
        <v>59</v>
      </c>
      <c r="R150" t="s">
        <v>59</v>
      </c>
      <c r="S150" t="s">
        <v>59</v>
      </c>
      <c r="T150" t="s">
        <v>59</v>
      </c>
      <c r="U150" t="s">
        <v>59</v>
      </c>
      <c r="V150" t="s">
        <v>59</v>
      </c>
      <c r="W150" t="s">
        <v>59</v>
      </c>
      <c r="X150" t="s">
        <v>59</v>
      </c>
      <c r="Y150" t="s">
        <v>59</v>
      </c>
      <c r="Z150" t="s">
        <v>59</v>
      </c>
      <c r="AA150" t="s">
        <v>59</v>
      </c>
      <c r="AB150">
        <v>17</v>
      </c>
      <c r="AC150" t="s">
        <v>59</v>
      </c>
      <c r="AD150" t="s">
        <v>59</v>
      </c>
      <c r="AE150" t="s">
        <v>59</v>
      </c>
    </row>
    <row r="151" spans="2:31" hidden="1" x14ac:dyDescent="0.55000000000000004">
      <c r="B151">
        <v>150</v>
      </c>
      <c r="C151">
        <v>10023</v>
      </c>
      <c r="D151" t="s">
        <v>231</v>
      </c>
      <c r="E151" t="s">
        <v>226</v>
      </c>
      <c r="F151" t="s">
        <v>55</v>
      </c>
      <c r="G151">
        <v>2017</v>
      </c>
      <c r="H151">
        <v>1</v>
      </c>
      <c r="I151" s="1" t="s">
        <v>565</v>
      </c>
      <c r="J151" t="s">
        <v>12</v>
      </c>
      <c r="K151">
        <v>0</v>
      </c>
      <c r="L151" s="2">
        <v>42852</v>
      </c>
      <c r="M151" s="2">
        <v>42870</v>
      </c>
      <c r="N151">
        <v>6.0611261812499997</v>
      </c>
      <c r="O151">
        <v>1463.0889841343801</v>
      </c>
      <c r="P151" s="2">
        <v>42906</v>
      </c>
      <c r="Q151">
        <v>20.877642302343801</v>
      </c>
      <c r="R151">
        <v>10.7</v>
      </c>
      <c r="S151">
        <v>144.5555346875</v>
      </c>
      <c r="T151" s="2">
        <v>42962</v>
      </c>
      <c r="U151">
        <v>45.435042850372</v>
      </c>
      <c r="V151">
        <v>11.62</v>
      </c>
      <c r="W151">
        <v>289.20929673124999</v>
      </c>
      <c r="X151" s="2">
        <v>42999</v>
      </c>
      <c r="Y151">
        <v>59.8381680695312</v>
      </c>
      <c r="Z151">
        <v>12.93</v>
      </c>
      <c r="AA151">
        <v>421.76222615312503</v>
      </c>
      <c r="AB151">
        <v>18</v>
      </c>
      <c r="AC151">
        <v>54</v>
      </c>
      <c r="AD151">
        <v>110</v>
      </c>
      <c r="AE151">
        <v>147</v>
      </c>
    </row>
    <row r="152" spans="2:31" hidden="1" x14ac:dyDescent="0.55000000000000004">
      <c r="B152">
        <v>151</v>
      </c>
      <c r="C152">
        <v>10023</v>
      </c>
      <c r="D152" t="s">
        <v>232</v>
      </c>
      <c r="E152" t="s">
        <v>226</v>
      </c>
      <c r="F152" t="s">
        <v>55</v>
      </c>
      <c r="G152">
        <v>2017</v>
      </c>
      <c r="H152">
        <v>1</v>
      </c>
      <c r="I152" s="1" t="s">
        <v>565</v>
      </c>
      <c r="J152" t="s">
        <v>4</v>
      </c>
      <c r="K152">
        <v>0</v>
      </c>
      <c r="L152" s="2">
        <v>42843</v>
      </c>
      <c r="M152" s="2">
        <v>42856</v>
      </c>
      <c r="N152">
        <v>5.7393015624999997</v>
      </c>
      <c r="O152">
        <v>1392.9433642624999</v>
      </c>
      <c r="P152" t="s">
        <v>59</v>
      </c>
      <c r="Q152" t="s">
        <v>59</v>
      </c>
      <c r="R152" t="s">
        <v>59</v>
      </c>
      <c r="S152" t="s">
        <v>59</v>
      </c>
      <c r="T152" t="s">
        <v>59</v>
      </c>
      <c r="U152" t="s">
        <v>59</v>
      </c>
      <c r="V152" t="s">
        <v>59</v>
      </c>
      <c r="W152" t="s">
        <v>59</v>
      </c>
      <c r="X152" t="s">
        <v>59</v>
      </c>
      <c r="Y152" t="s">
        <v>59</v>
      </c>
      <c r="Z152" t="s">
        <v>59</v>
      </c>
      <c r="AA152" t="s">
        <v>59</v>
      </c>
      <c r="AB152">
        <v>13</v>
      </c>
      <c r="AC152" t="s">
        <v>59</v>
      </c>
      <c r="AD152" t="s">
        <v>59</v>
      </c>
      <c r="AE152" t="s">
        <v>59</v>
      </c>
    </row>
    <row r="153" spans="2:31" hidden="1" x14ac:dyDescent="0.55000000000000004">
      <c r="B153">
        <v>152</v>
      </c>
      <c r="C153">
        <v>10023</v>
      </c>
      <c r="D153" t="s">
        <v>233</v>
      </c>
      <c r="E153" t="s">
        <v>226</v>
      </c>
      <c r="F153" t="s">
        <v>55</v>
      </c>
      <c r="G153">
        <v>2017</v>
      </c>
      <c r="H153">
        <v>1</v>
      </c>
      <c r="I153" s="1" t="s">
        <v>565</v>
      </c>
      <c r="J153" t="s">
        <v>2</v>
      </c>
      <c r="K153">
        <v>0</v>
      </c>
      <c r="L153" s="2">
        <v>42843</v>
      </c>
      <c r="M153" s="2">
        <v>42853</v>
      </c>
      <c r="N153">
        <v>3.5703990624999999</v>
      </c>
      <c r="O153">
        <v>1376.8642971874999</v>
      </c>
      <c r="P153" s="2">
        <v>42893</v>
      </c>
      <c r="Q153">
        <v>17.540821109337799</v>
      </c>
      <c r="R153">
        <v>10.79</v>
      </c>
      <c r="S153">
        <v>183.541342221875</v>
      </c>
      <c r="T153" t="s">
        <v>59</v>
      </c>
      <c r="U153" t="s">
        <v>59</v>
      </c>
      <c r="V153" t="s">
        <v>59</v>
      </c>
      <c r="W153" t="s">
        <v>59</v>
      </c>
      <c r="X153" t="s">
        <v>59</v>
      </c>
      <c r="Y153" t="s">
        <v>59</v>
      </c>
      <c r="Z153" t="s">
        <v>59</v>
      </c>
      <c r="AA153" t="s">
        <v>59</v>
      </c>
      <c r="AB153">
        <v>10</v>
      </c>
      <c r="AC153">
        <v>50</v>
      </c>
      <c r="AD153" t="s">
        <v>59</v>
      </c>
      <c r="AE153" t="s">
        <v>59</v>
      </c>
    </row>
    <row r="154" spans="2:31" hidden="1" x14ac:dyDescent="0.55000000000000004">
      <c r="B154">
        <v>153</v>
      </c>
      <c r="C154">
        <v>10023</v>
      </c>
      <c r="D154" t="s">
        <v>234</v>
      </c>
      <c r="E154" t="s">
        <v>226</v>
      </c>
      <c r="F154" t="s">
        <v>55</v>
      </c>
      <c r="G154">
        <v>2017</v>
      </c>
      <c r="H154">
        <v>1</v>
      </c>
      <c r="I154" s="1" t="s">
        <v>565</v>
      </c>
      <c r="J154" t="s">
        <v>11</v>
      </c>
      <c r="K154">
        <v>0</v>
      </c>
      <c r="L154" s="2">
        <v>42843</v>
      </c>
      <c r="M154" s="2">
        <v>42853</v>
      </c>
      <c r="N154">
        <v>3.5703990624999999</v>
      </c>
      <c r="O154">
        <v>1376.8642971874999</v>
      </c>
      <c r="P154" s="2">
        <v>42893</v>
      </c>
      <c r="Q154">
        <v>17.540821109337799</v>
      </c>
      <c r="R154">
        <v>10.79</v>
      </c>
      <c r="S154">
        <v>183.541342221875</v>
      </c>
      <c r="T154" s="2">
        <v>42956</v>
      </c>
      <c r="U154">
        <v>44.697385118898801</v>
      </c>
      <c r="V154">
        <v>11.45</v>
      </c>
      <c r="W154">
        <v>348.094822190625</v>
      </c>
      <c r="X154" s="2">
        <v>42989</v>
      </c>
      <c r="Y154">
        <v>58.428406482514902</v>
      </c>
      <c r="Z154">
        <v>12.56</v>
      </c>
      <c r="AA154">
        <v>455.36870456562502</v>
      </c>
      <c r="AB154">
        <v>10</v>
      </c>
      <c r="AC154">
        <v>50</v>
      </c>
      <c r="AD154">
        <v>113</v>
      </c>
      <c r="AE154">
        <v>146</v>
      </c>
    </row>
    <row r="155" spans="2:31" hidden="1" x14ac:dyDescent="0.55000000000000004">
      <c r="B155">
        <v>154</v>
      </c>
      <c r="C155">
        <v>10023</v>
      </c>
      <c r="D155" t="s">
        <v>235</v>
      </c>
      <c r="E155" t="s">
        <v>226</v>
      </c>
      <c r="F155" t="s">
        <v>55</v>
      </c>
      <c r="G155">
        <v>2017</v>
      </c>
      <c r="H155">
        <v>1</v>
      </c>
      <c r="I155" s="1" t="s">
        <v>565</v>
      </c>
      <c r="J155" t="s">
        <v>9</v>
      </c>
      <c r="K155">
        <v>0</v>
      </c>
      <c r="L155" s="2">
        <v>42843</v>
      </c>
      <c r="M155" s="2">
        <v>42853</v>
      </c>
      <c r="N155">
        <v>3.5703990624999999</v>
      </c>
      <c r="O155">
        <v>1376.8642971874999</v>
      </c>
      <c r="P155" s="2">
        <v>42888</v>
      </c>
      <c r="Q155">
        <v>15.486576558816999</v>
      </c>
      <c r="R155">
        <v>10.85</v>
      </c>
      <c r="S155">
        <v>169.10999882812499</v>
      </c>
      <c r="T155" s="2">
        <v>42956</v>
      </c>
      <c r="U155">
        <v>44.697385118898801</v>
      </c>
      <c r="V155">
        <v>11.45</v>
      </c>
      <c r="W155">
        <v>348.094822190625</v>
      </c>
      <c r="X155" s="2">
        <v>42996</v>
      </c>
      <c r="Y155">
        <v>60.490664124814003</v>
      </c>
      <c r="Z155">
        <v>12.82</v>
      </c>
      <c r="AA155">
        <v>494.27199980312503</v>
      </c>
      <c r="AB155">
        <v>10</v>
      </c>
      <c r="AC155">
        <v>45</v>
      </c>
      <c r="AD155">
        <v>113</v>
      </c>
      <c r="AE155">
        <v>153</v>
      </c>
    </row>
    <row r="156" spans="2:31" hidden="1" x14ac:dyDescent="0.55000000000000004">
      <c r="B156">
        <v>155</v>
      </c>
      <c r="C156">
        <v>10023</v>
      </c>
      <c r="D156" t="s">
        <v>236</v>
      </c>
      <c r="E156" t="s">
        <v>226</v>
      </c>
      <c r="F156" t="s">
        <v>55</v>
      </c>
      <c r="G156">
        <v>2017</v>
      </c>
      <c r="H156">
        <v>1</v>
      </c>
      <c r="I156" s="1" t="s">
        <v>565</v>
      </c>
      <c r="J156" t="s">
        <v>3</v>
      </c>
      <c r="K156">
        <v>0</v>
      </c>
      <c r="L156" s="2">
        <v>42843</v>
      </c>
      <c r="M156" s="2">
        <v>42853</v>
      </c>
      <c r="N156">
        <v>3.5703990624999999</v>
      </c>
      <c r="O156">
        <v>1376.8642971874999</v>
      </c>
      <c r="P156" s="2">
        <v>42893</v>
      </c>
      <c r="Q156">
        <v>17.540821109337799</v>
      </c>
      <c r="R156">
        <v>10.79</v>
      </c>
      <c r="S156">
        <v>183.541342221875</v>
      </c>
      <c r="T156" s="2">
        <v>42962</v>
      </c>
      <c r="U156">
        <v>47.150194518824399</v>
      </c>
      <c r="V156">
        <v>11.62</v>
      </c>
      <c r="W156">
        <v>375.433983678125</v>
      </c>
      <c r="X156" s="2">
        <v>43004</v>
      </c>
      <c r="Y156">
        <v>62.902575632403298</v>
      </c>
      <c r="Z156">
        <v>13.13</v>
      </c>
      <c r="AA156">
        <v>548.57247639374998</v>
      </c>
      <c r="AB156">
        <v>10</v>
      </c>
      <c r="AC156">
        <v>50</v>
      </c>
      <c r="AD156">
        <v>119</v>
      </c>
      <c r="AE156">
        <v>161</v>
      </c>
    </row>
    <row r="157" spans="2:31" hidden="1" x14ac:dyDescent="0.55000000000000004">
      <c r="B157">
        <v>156</v>
      </c>
      <c r="C157">
        <v>10023</v>
      </c>
      <c r="D157" t="s">
        <v>237</v>
      </c>
      <c r="E157" t="s">
        <v>226</v>
      </c>
      <c r="F157" t="s">
        <v>55</v>
      </c>
      <c r="G157">
        <v>2017</v>
      </c>
      <c r="H157">
        <v>1</v>
      </c>
      <c r="I157" s="1" t="s">
        <v>565</v>
      </c>
      <c r="J157" t="s">
        <v>10</v>
      </c>
      <c r="K157">
        <v>0</v>
      </c>
      <c r="L157" s="2">
        <v>42843</v>
      </c>
      <c r="M157" s="2">
        <v>42853</v>
      </c>
      <c r="N157">
        <v>3.5703990624999999</v>
      </c>
      <c r="O157">
        <v>1376.8642971874999</v>
      </c>
      <c r="P157" t="s">
        <v>59</v>
      </c>
      <c r="Q157" t="s">
        <v>59</v>
      </c>
      <c r="R157" t="s">
        <v>59</v>
      </c>
      <c r="S157" t="s">
        <v>59</v>
      </c>
      <c r="T157" t="s">
        <v>59</v>
      </c>
      <c r="U157" t="s">
        <v>59</v>
      </c>
      <c r="V157" t="s">
        <v>59</v>
      </c>
      <c r="W157" t="s">
        <v>59</v>
      </c>
      <c r="X157" t="s">
        <v>59</v>
      </c>
      <c r="Y157" t="s">
        <v>59</v>
      </c>
      <c r="Z157" t="s">
        <v>59</v>
      </c>
      <c r="AA157" t="s">
        <v>59</v>
      </c>
      <c r="AB157">
        <v>10</v>
      </c>
      <c r="AC157" t="s">
        <v>59</v>
      </c>
      <c r="AD157" t="s">
        <v>59</v>
      </c>
      <c r="AE157" t="s">
        <v>59</v>
      </c>
    </row>
    <row r="158" spans="2:31" hidden="1" x14ac:dyDescent="0.55000000000000004">
      <c r="B158">
        <v>157</v>
      </c>
      <c r="C158">
        <v>10023</v>
      </c>
      <c r="D158" t="s">
        <v>238</v>
      </c>
      <c r="E158" t="s">
        <v>239</v>
      </c>
      <c r="F158" t="s">
        <v>55</v>
      </c>
      <c r="G158">
        <v>2017</v>
      </c>
      <c r="H158">
        <v>2</v>
      </c>
      <c r="I158" s="1" t="s">
        <v>566</v>
      </c>
      <c r="J158" t="s">
        <v>11</v>
      </c>
      <c r="K158">
        <v>16</v>
      </c>
      <c r="L158" s="2">
        <v>42870</v>
      </c>
      <c r="M158" s="2">
        <v>42888</v>
      </c>
      <c r="N158">
        <v>2.3141723500000002</v>
      </c>
      <c r="O158">
        <v>1545.97429601562</v>
      </c>
      <c r="P158" t="s">
        <v>59</v>
      </c>
      <c r="Q158" t="s">
        <v>59</v>
      </c>
      <c r="R158">
        <v>16</v>
      </c>
      <c r="S158" t="s">
        <v>59</v>
      </c>
      <c r="T158" s="2">
        <v>42962</v>
      </c>
      <c r="U158">
        <v>38.858263755803598</v>
      </c>
      <c r="V158">
        <v>16</v>
      </c>
      <c r="W158">
        <v>206.32398484999999</v>
      </c>
      <c r="X158" s="2">
        <v>42996</v>
      </c>
      <c r="Y158">
        <v>52.198733361793202</v>
      </c>
      <c r="Z158">
        <v>16</v>
      </c>
      <c r="AA158">
        <v>325.16200097500001</v>
      </c>
      <c r="AB158">
        <v>18</v>
      </c>
      <c r="AC158" t="s">
        <v>59</v>
      </c>
      <c r="AD158">
        <v>92</v>
      </c>
      <c r="AE158">
        <v>126</v>
      </c>
    </row>
    <row r="159" spans="2:31" hidden="1" x14ac:dyDescent="0.55000000000000004">
      <c r="B159">
        <v>158</v>
      </c>
      <c r="C159">
        <v>10023</v>
      </c>
      <c r="D159" t="s">
        <v>240</v>
      </c>
      <c r="E159" t="s">
        <v>241</v>
      </c>
      <c r="F159" t="s">
        <v>55</v>
      </c>
      <c r="G159">
        <v>2017</v>
      </c>
      <c r="H159">
        <v>2</v>
      </c>
      <c r="I159" s="1" t="s">
        <v>566</v>
      </c>
      <c r="J159" t="s">
        <v>2</v>
      </c>
      <c r="K159">
        <v>14</v>
      </c>
      <c r="L159" s="2">
        <v>42870</v>
      </c>
      <c r="M159" s="2">
        <v>42888</v>
      </c>
      <c r="N159">
        <v>2.3141723500000002</v>
      </c>
      <c r="O159">
        <v>1545.97429601562</v>
      </c>
      <c r="P159" s="2">
        <v>42933</v>
      </c>
      <c r="Q159">
        <v>25.529772577269298</v>
      </c>
      <c r="R159">
        <v>14</v>
      </c>
      <c r="S159">
        <v>118.19920101875</v>
      </c>
      <c r="T159" s="2">
        <v>42969</v>
      </c>
      <c r="U159">
        <v>42.113346165104197</v>
      </c>
      <c r="V159">
        <v>14</v>
      </c>
      <c r="W159">
        <v>225.3470132875</v>
      </c>
      <c r="X159" s="2">
        <v>43004</v>
      </c>
      <c r="Y159">
        <v>54.610644869382398</v>
      </c>
      <c r="Z159">
        <v>14</v>
      </c>
      <c r="AA159">
        <v>379.46247756562502</v>
      </c>
      <c r="AB159">
        <v>18</v>
      </c>
      <c r="AC159">
        <v>63</v>
      </c>
      <c r="AD159">
        <v>99</v>
      </c>
      <c r="AE159">
        <v>134</v>
      </c>
    </row>
    <row r="160" spans="2:31" hidden="1" x14ac:dyDescent="0.55000000000000004">
      <c r="B160">
        <v>159</v>
      </c>
      <c r="C160">
        <v>10023</v>
      </c>
      <c r="D160" t="s">
        <v>242</v>
      </c>
      <c r="E160" t="s">
        <v>239</v>
      </c>
      <c r="F160" t="s">
        <v>55</v>
      </c>
      <c r="G160">
        <v>2017</v>
      </c>
      <c r="H160">
        <v>2</v>
      </c>
      <c r="I160" s="1" t="s">
        <v>566</v>
      </c>
      <c r="J160" t="s">
        <v>8</v>
      </c>
      <c r="K160">
        <v>16</v>
      </c>
      <c r="L160" s="2">
        <v>42870</v>
      </c>
      <c r="M160" s="2">
        <v>42888</v>
      </c>
      <c r="N160">
        <v>2.3141723500000002</v>
      </c>
      <c r="O160">
        <v>1545.97429601562</v>
      </c>
      <c r="P160" s="2">
        <v>42942</v>
      </c>
      <c r="Q160">
        <v>29.800589796800601</v>
      </c>
      <c r="R160">
        <v>16</v>
      </c>
      <c r="S160">
        <v>141.64926020625001</v>
      </c>
      <c r="T160" s="2">
        <v>42984</v>
      </c>
      <c r="U160">
        <v>48.209567228868998</v>
      </c>
      <c r="V160">
        <v>16</v>
      </c>
      <c r="W160">
        <v>266.64332663750002</v>
      </c>
      <c r="X160" s="2">
        <v>43004</v>
      </c>
      <c r="Y160">
        <v>54.610644869382398</v>
      </c>
      <c r="Z160">
        <v>16</v>
      </c>
      <c r="AA160">
        <v>379.46247756562502</v>
      </c>
      <c r="AB160">
        <v>18</v>
      </c>
      <c r="AC160">
        <v>72</v>
      </c>
      <c r="AD160">
        <v>114</v>
      </c>
      <c r="AE160">
        <v>134</v>
      </c>
    </row>
    <row r="161" spans="2:31" hidden="1" x14ac:dyDescent="0.55000000000000004">
      <c r="B161">
        <v>160</v>
      </c>
      <c r="C161">
        <v>10023</v>
      </c>
      <c r="D161" t="s">
        <v>243</v>
      </c>
      <c r="E161" t="s">
        <v>241</v>
      </c>
      <c r="F161" t="s">
        <v>55</v>
      </c>
      <c r="G161">
        <v>2017</v>
      </c>
      <c r="H161">
        <v>2</v>
      </c>
      <c r="I161" s="1" t="s">
        <v>566</v>
      </c>
      <c r="J161" t="s">
        <v>12</v>
      </c>
      <c r="K161">
        <v>14</v>
      </c>
      <c r="L161" s="2">
        <v>42870</v>
      </c>
      <c r="M161" s="2">
        <v>42888</v>
      </c>
      <c r="N161">
        <v>2.3141723500000002</v>
      </c>
      <c r="O161">
        <v>1545.97429601562</v>
      </c>
      <c r="P161" s="2">
        <v>42926</v>
      </c>
      <c r="Q161">
        <v>22.808851565066998</v>
      </c>
      <c r="R161">
        <v>14</v>
      </c>
      <c r="S161">
        <v>105.669667815625</v>
      </c>
      <c r="T161" s="2">
        <v>42969</v>
      </c>
      <c r="U161">
        <v>42.113346165104197</v>
      </c>
      <c r="V161">
        <v>14</v>
      </c>
      <c r="W161">
        <v>225.3470132875</v>
      </c>
      <c r="X161" s="2">
        <v>43004</v>
      </c>
      <c r="Y161">
        <v>54.610644869382398</v>
      </c>
      <c r="Z161">
        <v>14</v>
      </c>
      <c r="AA161">
        <v>379.46247756562502</v>
      </c>
      <c r="AB161">
        <v>18</v>
      </c>
      <c r="AC161">
        <v>56</v>
      </c>
      <c r="AD161">
        <v>99</v>
      </c>
      <c r="AE161">
        <v>134</v>
      </c>
    </row>
    <row r="162" spans="2:31" hidden="1" x14ac:dyDescent="0.55000000000000004">
      <c r="B162">
        <v>161</v>
      </c>
      <c r="C162">
        <v>10023</v>
      </c>
      <c r="D162" t="s">
        <v>244</v>
      </c>
      <c r="E162" t="s">
        <v>241</v>
      </c>
      <c r="F162" t="s">
        <v>55</v>
      </c>
      <c r="G162">
        <v>2017</v>
      </c>
      <c r="H162">
        <v>2</v>
      </c>
      <c r="I162" s="1" t="s">
        <v>566</v>
      </c>
      <c r="J162" t="s">
        <v>8</v>
      </c>
      <c r="K162">
        <v>14</v>
      </c>
      <c r="L162" s="2">
        <v>42870</v>
      </c>
      <c r="M162" s="2">
        <v>42888</v>
      </c>
      <c r="N162">
        <v>2.3141723500000002</v>
      </c>
      <c r="O162">
        <v>1545.97429601562</v>
      </c>
      <c r="P162" s="2">
        <v>42942</v>
      </c>
      <c r="Q162">
        <v>29.800589796800601</v>
      </c>
      <c r="R162">
        <v>14</v>
      </c>
      <c r="S162">
        <v>141.64926020625001</v>
      </c>
      <c r="T162" s="2">
        <v>42984</v>
      </c>
      <c r="U162">
        <v>48.209567228868998</v>
      </c>
      <c r="V162">
        <v>14</v>
      </c>
      <c r="W162">
        <v>266.64332663750002</v>
      </c>
      <c r="X162" s="2">
        <v>43011</v>
      </c>
      <c r="Y162">
        <v>56.538247999813997</v>
      </c>
      <c r="Z162">
        <v>14</v>
      </c>
      <c r="AA162">
        <v>432.82638774687501</v>
      </c>
      <c r="AB162">
        <v>18</v>
      </c>
      <c r="AC162">
        <v>72</v>
      </c>
      <c r="AD162">
        <v>114</v>
      </c>
      <c r="AE162">
        <v>141</v>
      </c>
    </row>
    <row r="163" spans="2:31" hidden="1" x14ac:dyDescent="0.55000000000000004">
      <c r="B163">
        <v>162</v>
      </c>
      <c r="C163">
        <v>10023</v>
      </c>
      <c r="D163" t="s">
        <v>245</v>
      </c>
      <c r="E163" t="s">
        <v>239</v>
      </c>
      <c r="F163" t="s">
        <v>55</v>
      </c>
      <c r="G163">
        <v>2017</v>
      </c>
      <c r="H163">
        <v>2</v>
      </c>
      <c r="I163" s="1" t="s">
        <v>566</v>
      </c>
      <c r="J163" t="s">
        <v>2</v>
      </c>
      <c r="K163">
        <v>16</v>
      </c>
      <c r="L163" s="2">
        <v>42870</v>
      </c>
      <c r="M163" s="2">
        <v>42888</v>
      </c>
      <c r="N163">
        <v>2.3141723500000002</v>
      </c>
      <c r="O163">
        <v>1545.97429601562</v>
      </c>
      <c r="P163" s="2">
        <v>42926</v>
      </c>
      <c r="Q163">
        <v>22.808851565066998</v>
      </c>
      <c r="R163">
        <v>16</v>
      </c>
      <c r="S163">
        <v>105.669667815625</v>
      </c>
      <c r="T163" t="s">
        <v>59</v>
      </c>
      <c r="U163" t="s">
        <v>59</v>
      </c>
      <c r="V163">
        <v>16</v>
      </c>
      <c r="W163" t="s">
        <v>59</v>
      </c>
      <c r="X163" t="s">
        <v>59</v>
      </c>
      <c r="Y163" t="s">
        <v>59</v>
      </c>
      <c r="Z163">
        <v>16</v>
      </c>
      <c r="AA163" t="s">
        <v>59</v>
      </c>
      <c r="AB163">
        <v>18</v>
      </c>
      <c r="AC163">
        <v>56</v>
      </c>
      <c r="AD163" t="s">
        <v>59</v>
      </c>
      <c r="AE163" t="s">
        <v>59</v>
      </c>
    </row>
    <row r="164" spans="2:31" hidden="1" x14ac:dyDescent="0.55000000000000004">
      <c r="B164">
        <v>163</v>
      </c>
      <c r="C164">
        <v>10023</v>
      </c>
      <c r="D164" t="s">
        <v>246</v>
      </c>
      <c r="E164" t="s">
        <v>241</v>
      </c>
      <c r="F164" t="s">
        <v>55</v>
      </c>
      <c r="G164">
        <v>2017</v>
      </c>
      <c r="H164">
        <v>2</v>
      </c>
      <c r="I164" s="1" t="s">
        <v>566</v>
      </c>
      <c r="J164" t="s">
        <v>4</v>
      </c>
      <c r="K164">
        <v>14</v>
      </c>
      <c r="L164" s="2">
        <v>42870</v>
      </c>
      <c r="M164" s="2">
        <v>42902</v>
      </c>
      <c r="N164">
        <v>2.0129157499999999</v>
      </c>
      <c r="O164">
        <v>1594.6901872718699</v>
      </c>
      <c r="P164" s="2">
        <v>42942</v>
      </c>
      <c r="Q164">
        <v>29.800589796800601</v>
      </c>
      <c r="R164">
        <v>14</v>
      </c>
      <c r="S164">
        <v>92.933368950000201</v>
      </c>
      <c r="T164" t="s">
        <v>59</v>
      </c>
      <c r="U164" t="s">
        <v>59</v>
      </c>
      <c r="V164">
        <v>14</v>
      </c>
      <c r="W164" t="s">
        <v>59</v>
      </c>
      <c r="X164" t="s">
        <v>59</v>
      </c>
      <c r="Y164" t="s">
        <v>59</v>
      </c>
      <c r="Z164">
        <v>14</v>
      </c>
      <c r="AA164" t="s">
        <v>59</v>
      </c>
      <c r="AB164">
        <v>32</v>
      </c>
      <c r="AC164">
        <v>72</v>
      </c>
      <c r="AD164" t="s">
        <v>59</v>
      </c>
      <c r="AE164" t="s">
        <v>59</v>
      </c>
    </row>
    <row r="165" spans="2:31" hidden="1" x14ac:dyDescent="0.55000000000000004">
      <c r="B165">
        <v>164</v>
      </c>
      <c r="C165">
        <v>10023</v>
      </c>
      <c r="D165" t="s">
        <v>247</v>
      </c>
      <c r="E165" t="s">
        <v>239</v>
      </c>
      <c r="F165" t="s">
        <v>55</v>
      </c>
      <c r="G165">
        <v>2017</v>
      </c>
      <c r="H165">
        <v>2</v>
      </c>
      <c r="I165" s="1" t="s">
        <v>566</v>
      </c>
      <c r="J165" t="s">
        <v>10</v>
      </c>
      <c r="K165">
        <v>16</v>
      </c>
      <c r="L165" s="2">
        <v>42870</v>
      </c>
      <c r="M165" s="2">
        <v>42893</v>
      </c>
      <c r="N165">
        <v>4.3170000000000002</v>
      </c>
      <c r="O165">
        <v>1560.40563940937</v>
      </c>
      <c r="P165" s="2">
        <v>42926</v>
      </c>
      <c r="Q165">
        <v>22.808851565066998</v>
      </c>
      <c r="R165">
        <v>16</v>
      </c>
      <c r="S165">
        <v>91.238324421874907</v>
      </c>
      <c r="T165" s="2">
        <v>42969</v>
      </c>
      <c r="U165">
        <v>42.113346165104197</v>
      </c>
      <c r="V165">
        <v>16</v>
      </c>
      <c r="W165">
        <v>210.91566989374999</v>
      </c>
      <c r="X165" s="2">
        <v>43004</v>
      </c>
      <c r="Y165">
        <v>54.610644869382398</v>
      </c>
      <c r="Z165">
        <v>16</v>
      </c>
      <c r="AA165">
        <v>365.03113417187501</v>
      </c>
      <c r="AB165">
        <v>23</v>
      </c>
      <c r="AC165">
        <v>56</v>
      </c>
      <c r="AD165">
        <v>99</v>
      </c>
      <c r="AE165">
        <v>134</v>
      </c>
    </row>
    <row r="166" spans="2:31" hidden="1" x14ac:dyDescent="0.55000000000000004">
      <c r="B166">
        <v>165</v>
      </c>
      <c r="C166">
        <v>10023</v>
      </c>
      <c r="D166" t="s">
        <v>248</v>
      </c>
      <c r="E166" t="s">
        <v>239</v>
      </c>
      <c r="F166" t="s">
        <v>55</v>
      </c>
      <c r="G166">
        <v>2017</v>
      </c>
      <c r="H166">
        <v>2</v>
      </c>
      <c r="I166" s="1" t="s">
        <v>566</v>
      </c>
      <c r="J166" t="s">
        <v>7</v>
      </c>
      <c r="K166">
        <v>16</v>
      </c>
      <c r="L166" s="2">
        <v>42870</v>
      </c>
      <c r="M166" s="2">
        <v>42899</v>
      </c>
      <c r="N166">
        <v>3.4569421999999999</v>
      </c>
      <c r="O166">
        <v>1588.1933386718699</v>
      </c>
      <c r="P166" s="2">
        <v>42926</v>
      </c>
      <c r="Q166">
        <v>22.808851565066998</v>
      </c>
      <c r="R166">
        <v>16</v>
      </c>
      <c r="S166">
        <v>63.450625159375001</v>
      </c>
      <c r="T166" t="s">
        <v>59</v>
      </c>
      <c r="U166" t="s">
        <v>59</v>
      </c>
      <c r="V166">
        <v>16</v>
      </c>
      <c r="W166" t="s">
        <v>59</v>
      </c>
      <c r="X166" t="s">
        <v>59</v>
      </c>
      <c r="Y166" t="s">
        <v>59</v>
      </c>
      <c r="Z166">
        <v>16</v>
      </c>
      <c r="AA166" t="s">
        <v>59</v>
      </c>
      <c r="AB166">
        <v>29</v>
      </c>
      <c r="AC166">
        <v>56</v>
      </c>
      <c r="AD166" t="s">
        <v>59</v>
      </c>
      <c r="AE166" t="s">
        <v>59</v>
      </c>
    </row>
    <row r="167" spans="2:31" hidden="1" x14ac:dyDescent="0.55000000000000004">
      <c r="B167">
        <v>166</v>
      </c>
      <c r="C167">
        <v>10023</v>
      </c>
      <c r="D167" t="s">
        <v>249</v>
      </c>
      <c r="E167" t="s">
        <v>241</v>
      </c>
      <c r="F167" t="s">
        <v>55</v>
      </c>
      <c r="G167">
        <v>2017</v>
      </c>
      <c r="H167">
        <v>2</v>
      </c>
      <c r="I167" s="1" t="s">
        <v>566</v>
      </c>
      <c r="J167" t="s">
        <v>1</v>
      </c>
      <c r="K167">
        <v>14</v>
      </c>
      <c r="L167" s="2">
        <v>42870</v>
      </c>
      <c r="M167" s="2">
        <v>42888</v>
      </c>
      <c r="N167">
        <v>2.3141723500000002</v>
      </c>
      <c r="O167">
        <v>1545.97429601562</v>
      </c>
      <c r="P167" t="s">
        <v>59</v>
      </c>
      <c r="Q167" t="s">
        <v>59</v>
      </c>
      <c r="R167">
        <v>14</v>
      </c>
      <c r="S167" t="s">
        <v>59</v>
      </c>
      <c r="T167" s="2">
        <v>42962</v>
      </c>
      <c r="U167">
        <v>38.858263755803598</v>
      </c>
      <c r="V167">
        <v>14</v>
      </c>
      <c r="W167">
        <v>206.32398484999999</v>
      </c>
      <c r="X167" s="2">
        <v>42996</v>
      </c>
      <c r="Y167">
        <v>52.198733361793202</v>
      </c>
      <c r="Z167">
        <v>14</v>
      </c>
      <c r="AA167">
        <v>325.16200097500001</v>
      </c>
      <c r="AB167">
        <v>18</v>
      </c>
      <c r="AC167" t="s">
        <v>59</v>
      </c>
      <c r="AD167">
        <v>92</v>
      </c>
      <c r="AE167">
        <v>126</v>
      </c>
    </row>
    <row r="168" spans="2:31" hidden="1" x14ac:dyDescent="0.55000000000000004">
      <c r="B168">
        <v>167</v>
      </c>
      <c r="C168">
        <v>10023</v>
      </c>
      <c r="D168" t="s">
        <v>250</v>
      </c>
      <c r="E168" t="s">
        <v>241</v>
      </c>
      <c r="F168" t="s">
        <v>55</v>
      </c>
      <c r="G168">
        <v>2017</v>
      </c>
      <c r="H168">
        <v>2</v>
      </c>
      <c r="I168" s="1" t="s">
        <v>566</v>
      </c>
      <c r="J168" t="s">
        <v>10</v>
      </c>
      <c r="K168">
        <v>14</v>
      </c>
      <c r="L168" s="2">
        <v>42870</v>
      </c>
      <c r="M168" s="2">
        <v>42899</v>
      </c>
      <c r="N168">
        <v>3.4569421999999999</v>
      </c>
      <c r="O168">
        <v>1588.1933386718699</v>
      </c>
      <c r="P168" t="s">
        <v>59</v>
      </c>
      <c r="Q168" t="s">
        <v>59</v>
      </c>
      <c r="R168">
        <v>14</v>
      </c>
      <c r="S168" t="s">
        <v>59</v>
      </c>
      <c r="T168" t="s">
        <v>59</v>
      </c>
      <c r="U168" t="s">
        <v>59</v>
      </c>
      <c r="V168">
        <v>14</v>
      </c>
      <c r="W168" t="s">
        <v>59</v>
      </c>
      <c r="X168" t="s">
        <v>59</v>
      </c>
      <c r="Y168" t="s">
        <v>59</v>
      </c>
      <c r="Z168">
        <v>14</v>
      </c>
      <c r="AA168" t="s">
        <v>59</v>
      </c>
      <c r="AB168">
        <v>29</v>
      </c>
      <c r="AC168" t="s">
        <v>59</v>
      </c>
      <c r="AD168" t="s">
        <v>59</v>
      </c>
      <c r="AE168" t="s">
        <v>59</v>
      </c>
    </row>
    <row r="169" spans="2:31" hidden="1" x14ac:dyDescent="0.55000000000000004">
      <c r="B169">
        <v>168</v>
      </c>
      <c r="C169">
        <v>10023</v>
      </c>
      <c r="D169" t="s">
        <v>251</v>
      </c>
      <c r="E169" t="s">
        <v>241</v>
      </c>
      <c r="F169" t="s">
        <v>55</v>
      </c>
      <c r="G169">
        <v>2017</v>
      </c>
      <c r="H169">
        <v>2</v>
      </c>
      <c r="I169" s="1" t="s">
        <v>566</v>
      </c>
      <c r="J169" t="s">
        <v>3</v>
      </c>
      <c r="K169">
        <v>14</v>
      </c>
      <c r="L169" s="2">
        <v>42870</v>
      </c>
      <c r="M169" s="2">
        <v>42888</v>
      </c>
      <c r="N169">
        <v>2.3141723500000002</v>
      </c>
      <c r="O169">
        <v>1545.97429601562</v>
      </c>
      <c r="P169" s="2">
        <v>42933</v>
      </c>
      <c r="Q169">
        <v>25.529772577269298</v>
      </c>
      <c r="R169">
        <v>14</v>
      </c>
      <c r="S169">
        <v>118.19920101875</v>
      </c>
      <c r="T169" s="2">
        <v>42984</v>
      </c>
      <c r="U169">
        <v>48.209567228868998</v>
      </c>
      <c r="V169">
        <v>14</v>
      </c>
      <c r="W169">
        <v>266.64332663750002</v>
      </c>
      <c r="X169" s="2">
        <v>43011</v>
      </c>
      <c r="Y169">
        <v>56.538247999813997</v>
      </c>
      <c r="Z169">
        <v>14</v>
      </c>
      <c r="AA169">
        <v>432.82638774687501</v>
      </c>
      <c r="AB169">
        <v>18</v>
      </c>
      <c r="AC169">
        <v>63</v>
      </c>
      <c r="AD169">
        <v>114</v>
      </c>
      <c r="AE169">
        <v>141</v>
      </c>
    </row>
    <row r="170" spans="2:31" hidden="1" x14ac:dyDescent="0.55000000000000004">
      <c r="B170">
        <v>169</v>
      </c>
      <c r="C170">
        <v>10023</v>
      </c>
      <c r="D170" t="s">
        <v>252</v>
      </c>
      <c r="E170" t="s">
        <v>239</v>
      </c>
      <c r="F170" t="s">
        <v>55</v>
      </c>
      <c r="G170">
        <v>2017</v>
      </c>
      <c r="H170">
        <v>2</v>
      </c>
      <c r="I170" s="1" t="s">
        <v>566</v>
      </c>
      <c r="J170" t="s">
        <v>3</v>
      </c>
      <c r="K170">
        <v>16</v>
      </c>
      <c r="L170" s="2">
        <v>42870</v>
      </c>
      <c r="M170" s="2">
        <v>42888</v>
      </c>
      <c r="N170">
        <v>2.3141723500000002</v>
      </c>
      <c r="O170">
        <v>1545.97429601562</v>
      </c>
      <c r="P170" s="2">
        <v>42933</v>
      </c>
      <c r="Q170">
        <v>25.529772577269298</v>
      </c>
      <c r="R170">
        <v>16</v>
      </c>
      <c r="S170">
        <v>118.19920101875</v>
      </c>
      <c r="T170" s="2">
        <v>42977</v>
      </c>
      <c r="U170">
        <v>45.142259424107102</v>
      </c>
      <c r="V170">
        <v>16</v>
      </c>
      <c r="W170">
        <v>243.8532527875</v>
      </c>
      <c r="X170" s="2">
        <v>43006</v>
      </c>
      <c r="Y170">
        <v>55.0272258122396</v>
      </c>
      <c r="Z170">
        <v>16</v>
      </c>
      <c r="AA170">
        <v>397.36339699062501</v>
      </c>
      <c r="AB170">
        <v>18</v>
      </c>
      <c r="AC170">
        <v>63</v>
      </c>
      <c r="AD170">
        <v>107</v>
      </c>
      <c r="AE170">
        <v>136</v>
      </c>
    </row>
    <row r="171" spans="2:31" hidden="1" x14ac:dyDescent="0.55000000000000004">
      <c r="B171">
        <v>170</v>
      </c>
      <c r="C171">
        <v>10023</v>
      </c>
      <c r="D171" t="s">
        <v>253</v>
      </c>
      <c r="E171" t="s">
        <v>239</v>
      </c>
      <c r="F171" t="s">
        <v>55</v>
      </c>
      <c r="G171">
        <v>2017</v>
      </c>
      <c r="H171">
        <v>2</v>
      </c>
      <c r="I171" s="1" t="s">
        <v>566</v>
      </c>
      <c r="J171" t="s">
        <v>4</v>
      </c>
      <c r="K171">
        <v>16</v>
      </c>
      <c r="L171" s="2">
        <v>42870</v>
      </c>
      <c r="M171" s="2">
        <v>42899</v>
      </c>
      <c r="N171">
        <v>3.4569421999999999</v>
      </c>
      <c r="O171">
        <v>1588.1933386718699</v>
      </c>
      <c r="P171" t="s">
        <v>59</v>
      </c>
      <c r="Q171" t="s">
        <v>59</v>
      </c>
      <c r="R171">
        <v>16</v>
      </c>
      <c r="S171" t="s">
        <v>59</v>
      </c>
      <c r="T171" t="s">
        <v>59</v>
      </c>
      <c r="U171" t="s">
        <v>59</v>
      </c>
      <c r="V171">
        <v>16</v>
      </c>
      <c r="W171" t="s">
        <v>59</v>
      </c>
      <c r="X171" t="s">
        <v>59</v>
      </c>
      <c r="Y171" t="s">
        <v>59</v>
      </c>
      <c r="Z171">
        <v>16</v>
      </c>
      <c r="AA171" t="s">
        <v>59</v>
      </c>
      <c r="AB171">
        <v>29</v>
      </c>
      <c r="AC171" t="s">
        <v>59</v>
      </c>
      <c r="AD171" t="s">
        <v>59</v>
      </c>
      <c r="AE171" t="s">
        <v>59</v>
      </c>
    </row>
    <row r="172" spans="2:31" hidden="1" x14ac:dyDescent="0.55000000000000004">
      <c r="B172">
        <v>171</v>
      </c>
      <c r="C172">
        <v>10023</v>
      </c>
      <c r="D172" t="s">
        <v>254</v>
      </c>
      <c r="E172" t="s">
        <v>239</v>
      </c>
      <c r="F172" t="s">
        <v>55</v>
      </c>
      <c r="G172">
        <v>2017</v>
      </c>
      <c r="H172">
        <v>2</v>
      </c>
      <c r="I172" s="1" t="s">
        <v>566</v>
      </c>
      <c r="J172" t="s">
        <v>9</v>
      </c>
      <c r="K172">
        <v>16</v>
      </c>
      <c r="L172" s="2">
        <v>42870</v>
      </c>
      <c r="M172" s="2">
        <v>42888</v>
      </c>
      <c r="N172">
        <v>2.3141723500000002</v>
      </c>
      <c r="O172">
        <v>1545.97429601562</v>
      </c>
      <c r="P172" s="2">
        <v>42926</v>
      </c>
      <c r="Q172">
        <v>22.808851565066998</v>
      </c>
      <c r="R172">
        <v>16</v>
      </c>
      <c r="S172">
        <v>105.669667815625</v>
      </c>
      <c r="T172" s="2">
        <v>42969</v>
      </c>
      <c r="U172">
        <v>42.113346165104197</v>
      </c>
      <c r="V172">
        <v>16</v>
      </c>
      <c r="W172">
        <v>225.3470132875</v>
      </c>
      <c r="X172" s="2">
        <v>42999</v>
      </c>
      <c r="Y172">
        <v>53.261388974962799</v>
      </c>
      <c r="Z172">
        <v>16</v>
      </c>
      <c r="AA172">
        <v>338.87691427187502</v>
      </c>
      <c r="AB172">
        <v>18</v>
      </c>
      <c r="AC172">
        <v>56</v>
      </c>
      <c r="AD172">
        <v>99</v>
      </c>
      <c r="AE172">
        <v>129</v>
      </c>
    </row>
    <row r="173" spans="2:31" hidden="1" x14ac:dyDescent="0.55000000000000004">
      <c r="B173">
        <v>172</v>
      </c>
      <c r="C173">
        <v>10023</v>
      </c>
      <c r="D173" t="s">
        <v>255</v>
      </c>
      <c r="E173" t="s">
        <v>241</v>
      </c>
      <c r="F173" t="s">
        <v>55</v>
      </c>
      <c r="G173">
        <v>2017</v>
      </c>
      <c r="H173">
        <v>2</v>
      </c>
      <c r="I173" s="1" t="s">
        <v>566</v>
      </c>
      <c r="J173" t="s">
        <v>11</v>
      </c>
      <c r="K173">
        <v>14</v>
      </c>
      <c r="L173" s="2">
        <v>42870</v>
      </c>
      <c r="M173" s="2">
        <v>42888</v>
      </c>
      <c r="N173">
        <v>2.3141723500000002</v>
      </c>
      <c r="O173">
        <v>1545.97429601562</v>
      </c>
      <c r="P173" s="2">
        <v>42926</v>
      </c>
      <c r="Q173">
        <v>22.808851565066998</v>
      </c>
      <c r="R173">
        <v>14</v>
      </c>
      <c r="S173">
        <v>105.669667815625</v>
      </c>
      <c r="T173" s="2">
        <v>42962</v>
      </c>
      <c r="U173">
        <v>38.858263755803598</v>
      </c>
      <c r="V173">
        <v>14</v>
      </c>
      <c r="W173">
        <v>206.32398484999999</v>
      </c>
      <c r="X173" s="2">
        <v>42999</v>
      </c>
      <c r="Y173">
        <v>53.261388974962799</v>
      </c>
      <c r="Z173">
        <v>14</v>
      </c>
      <c r="AA173">
        <v>338.87691427187502</v>
      </c>
      <c r="AB173">
        <v>18</v>
      </c>
      <c r="AC173">
        <v>56</v>
      </c>
      <c r="AD173">
        <v>92</v>
      </c>
      <c r="AE173">
        <v>129</v>
      </c>
    </row>
    <row r="174" spans="2:31" hidden="1" x14ac:dyDescent="0.55000000000000004">
      <c r="B174">
        <v>173</v>
      </c>
      <c r="C174">
        <v>10023</v>
      </c>
      <c r="D174" t="s">
        <v>256</v>
      </c>
      <c r="E174" t="s">
        <v>239</v>
      </c>
      <c r="F174" t="s">
        <v>55</v>
      </c>
      <c r="G174">
        <v>2017</v>
      </c>
      <c r="H174">
        <v>2</v>
      </c>
      <c r="I174" s="1" t="s">
        <v>566</v>
      </c>
      <c r="J174" t="s">
        <v>5</v>
      </c>
      <c r="K174">
        <v>16</v>
      </c>
      <c r="L174" s="2">
        <v>42870</v>
      </c>
      <c r="M174" s="2">
        <v>42899</v>
      </c>
      <c r="N174">
        <v>3.4569421999999999</v>
      </c>
      <c r="O174">
        <v>1588.1933386718699</v>
      </c>
      <c r="P174" s="2">
        <v>42933</v>
      </c>
      <c r="Q174">
        <v>25.529772577269298</v>
      </c>
      <c r="R174">
        <v>16</v>
      </c>
      <c r="S174">
        <v>75.980158362500106</v>
      </c>
      <c r="T174" t="s">
        <v>59</v>
      </c>
      <c r="U174" t="s">
        <v>59</v>
      </c>
      <c r="V174">
        <v>16</v>
      </c>
      <c r="W174" t="s">
        <v>59</v>
      </c>
      <c r="X174" t="s">
        <v>59</v>
      </c>
      <c r="Y174" t="s">
        <v>59</v>
      </c>
      <c r="Z174">
        <v>16</v>
      </c>
      <c r="AA174" t="s">
        <v>59</v>
      </c>
      <c r="AB174">
        <v>29</v>
      </c>
      <c r="AC174">
        <v>63</v>
      </c>
      <c r="AD174" t="s">
        <v>59</v>
      </c>
      <c r="AE174" t="s">
        <v>59</v>
      </c>
    </row>
    <row r="175" spans="2:31" hidden="1" x14ac:dyDescent="0.55000000000000004">
      <c r="B175">
        <v>174</v>
      </c>
      <c r="C175">
        <v>10023</v>
      </c>
      <c r="D175" t="s">
        <v>257</v>
      </c>
      <c r="E175" t="s">
        <v>241</v>
      </c>
      <c r="F175" t="s">
        <v>55</v>
      </c>
      <c r="G175">
        <v>2017</v>
      </c>
      <c r="H175">
        <v>2</v>
      </c>
      <c r="I175" s="1" t="s">
        <v>566</v>
      </c>
      <c r="J175" t="s">
        <v>6</v>
      </c>
      <c r="K175">
        <v>14</v>
      </c>
      <c r="L175" s="2">
        <v>42870</v>
      </c>
      <c r="M175" s="2">
        <v>42902</v>
      </c>
      <c r="N175">
        <v>2.0129157499999999</v>
      </c>
      <c r="O175">
        <v>1594.6901872718699</v>
      </c>
      <c r="P175" t="s">
        <v>59</v>
      </c>
      <c r="Q175" t="s">
        <v>59</v>
      </c>
      <c r="R175">
        <v>14</v>
      </c>
      <c r="S175" t="s">
        <v>59</v>
      </c>
      <c r="T175" t="s">
        <v>59</v>
      </c>
      <c r="U175" t="s">
        <v>59</v>
      </c>
      <c r="V175">
        <v>14</v>
      </c>
      <c r="W175" t="s">
        <v>59</v>
      </c>
      <c r="X175" t="s">
        <v>59</v>
      </c>
      <c r="Y175" t="s">
        <v>59</v>
      </c>
      <c r="Z175">
        <v>14</v>
      </c>
      <c r="AA175" t="s">
        <v>59</v>
      </c>
      <c r="AB175">
        <v>32</v>
      </c>
      <c r="AC175" t="s">
        <v>59</v>
      </c>
      <c r="AD175" t="s">
        <v>59</v>
      </c>
      <c r="AE175" t="s">
        <v>59</v>
      </c>
    </row>
    <row r="176" spans="2:31" hidden="1" x14ac:dyDescent="0.55000000000000004">
      <c r="B176">
        <v>175</v>
      </c>
      <c r="C176">
        <v>10023</v>
      </c>
      <c r="D176" t="s">
        <v>258</v>
      </c>
      <c r="E176" t="s">
        <v>239</v>
      </c>
      <c r="F176" t="s">
        <v>55</v>
      </c>
      <c r="G176">
        <v>2017</v>
      </c>
      <c r="H176">
        <v>2</v>
      </c>
      <c r="I176" s="1" t="s">
        <v>566</v>
      </c>
      <c r="J176" t="s">
        <v>6</v>
      </c>
      <c r="K176">
        <v>16</v>
      </c>
      <c r="L176" s="2">
        <v>42870</v>
      </c>
      <c r="M176" s="2">
        <v>42902</v>
      </c>
      <c r="N176">
        <v>2.0129157499999999</v>
      </c>
      <c r="O176">
        <v>1594.6901872718699</v>
      </c>
      <c r="P176" t="s">
        <v>59</v>
      </c>
      <c r="Q176" t="s">
        <v>59</v>
      </c>
      <c r="R176">
        <v>16</v>
      </c>
      <c r="S176" t="s">
        <v>59</v>
      </c>
      <c r="T176" t="s">
        <v>59</v>
      </c>
      <c r="U176" t="s">
        <v>59</v>
      </c>
      <c r="V176">
        <v>16</v>
      </c>
      <c r="W176" t="s">
        <v>59</v>
      </c>
      <c r="X176" t="s">
        <v>59</v>
      </c>
      <c r="Y176" t="s">
        <v>59</v>
      </c>
      <c r="Z176">
        <v>16</v>
      </c>
      <c r="AA176" t="s">
        <v>59</v>
      </c>
      <c r="AB176">
        <v>32</v>
      </c>
      <c r="AC176" t="s">
        <v>59</v>
      </c>
      <c r="AD176" t="s">
        <v>59</v>
      </c>
      <c r="AE176" t="s">
        <v>59</v>
      </c>
    </row>
    <row r="177" spans="2:31" hidden="1" x14ac:dyDescent="0.55000000000000004">
      <c r="B177">
        <v>176</v>
      </c>
      <c r="C177">
        <v>10023</v>
      </c>
      <c r="D177" t="s">
        <v>259</v>
      </c>
      <c r="E177" t="s">
        <v>239</v>
      </c>
      <c r="F177" t="s">
        <v>55</v>
      </c>
      <c r="G177">
        <v>2017</v>
      </c>
      <c r="H177">
        <v>2</v>
      </c>
      <c r="I177" s="1" t="s">
        <v>566</v>
      </c>
      <c r="J177" t="s">
        <v>1</v>
      </c>
      <c r="K177">
        <v>16</v>
      </c>
      <c r="L177" s="2">
        <v>42870</v>
      </c>
      <c r="M177" s="2">
        <v>42888</v>
      </c>
      <c r="N177">
        <v>2.3141723500000002</v>
      </c>
      <c r="O177">
        <v>1545.97429601562</v>
      </c>
      <c r="P177" t="s">
        <v>59</v>
      </c>
      <c r="Q177" t="s">
        <v>59</v>
      </c>
      <c r="R177">
        <v>16</v>
      </c>
      <c r="S177" t="s">
        <v>59</v>
      </c>
      <c r="T177" s="2">
        <v>42962</v>
      </c>
      <c r="U177">
        <v>38.858263755803598</v>
      </c>
      <c r="V177">
        <v>16</v>
      </c>
      <c r="W177">
        <v>206.32398484999999</v>
      </c>
      <c r="X177" s="2">
        <v>42996</v>
      </c>
      <c r="Y177">
        <v>52.198733361793202</v>
      </c>
      <c r="Z177">
        <v>16</v>
      </c>
      <c r="AA177">
        <v>325.16200097500001</v>
      </c>
      <c r="AB177">
        <v>18</v>
      </c>
      <c r="AC177" t="s">
        <v>59</v>
      </c>
      <c r="AD177">
        <v>92</v>
      </c>
      <c r="AE177">
        <v>126</v>
      </c>
    </row>
    <row r="178" spans="2:31" hidden="1" x14ac:dyDescent="0.55000000000000004">
      <c r="B178">
        <v>177</v>
      </c>
      <c r="C178">
        <v>10023</v>
      </c>
      <c r="D178" t="s">
        <v>260</v>
      </c>
      <c r="E178" t="s">
        <v>241</v>
      </c>
      <c r="F178" t="s">
        <v>55</v>
      </c>
      <c r="G178">
        <v>2017</v>
      </c>
      <c r="H178">
        <v>2</v>
      </c>
      <c r="I178" s="1" t="s">
        <v>566</v>
      </c>
      <c r="J178" t="s">
        <v>7</v>
      </c>
      <c r="K178">
        <v>14</v>
      </c>
      <c r="L178" s="2">
        <v>42870</v>
      </c>
      <c r="M178" s="2">
        <v>42899</v>
      </c>
      <c r="N178">
        <v>3.4569421999999999</v>
      </c>
      <c r="O178">
        <v>1588.1933386718699</v>
      </c>
      <c r="P178" t="s">
        <v>59</v>
      </c>
      <c r="Q178" t="s">
        <v>59</v>
      </c>
      <c r="R178">
        <v>14</v>
      </c>
      <c r="S178" t="s">
        <v>59</v>
      </c>
      <c r="T178" t="s">
        <v>59</v>
      </c>
      <c r="U178" t="s">
        <v>59</v>
      </c>
      <c r="V178">
        <v>14</v>
      </c>
      <c r="W178" t="s">
        <v>59</v>
      </c>
      <c r="X178" t="s">
        <v>59</v>
      </c>
      <c r="Y178" t="s">
        <v>59</v>
      </c>
      <c r="Z178">
        <v>14</v>
      </c>
      <c r="AA178" t="s">
        <v>59</v>
      </c>
      <c r="AB178">
        <v>29</v>
      </c>
      <c r="AC178" t="s">
        <v>59</v>
      </c>
      <c r="AD178" t="s">
        <v>59</v>
      </c>
      <c r="AE178" t="s">
        <v>59</v>
      </c>
    </row>
    <row r="179" spans="2:31" hidden="1" x14ac:dyDescent="0.55000000000000004">
      <c r="B179">
        <v>178</v>
      </c>
      <c r="C179">
        <v>10023</v>
      </c>
      <c r="D179" t="s">
        <v>261</v>
      </c>
      <c r="E179" t="s">
        <v>241</v>
      </c>
      <c r="F179" t="s">
        <v>55</v>
      </c>
      <c r="G179">
        <v>2017</v>
      </c>
      <c r="H179">
        <v>2</v>
      </c>
      <c r="I179" s="1" t="s">
        <v>566</v>
      </c>
      <c r="J179" t="s">
        <v>5</v>
      </c>
      <c r="K179">
        <v>14</v>
      </c>
      <c r="L179" s="2">
        <v>42870</v>
      </c>
      <c r="M179" s="2">
        <v>42899</v>
      </c>
      <c r="N179">
        <v>3.4569421999999999</v>
      </c>
      <c r="O179">
        <v>1588.1933386718699</v>
      </c>
      <c r="P179" s="2">
        <v>42933</v>
      </c>
      <c r="Q179">
        <v>25.529772577269298</v>
      </c>
      <c r="R179">
        <v>14</v>
      </c>
      <c r="S179">
        <v>75.980158362500106</v>
      </c>
      <c r="T179" s="2">
        <v>42984</v>
      </c>
      <c r="U179">
        <v>48.209567228868998</v>
      </c>
      <c r="V179">
        <v>14</v>
      </c>
      <c r="W179">
        <v>224.42428398125</v>
      </c>
      <c r="X179" s="2">
        <v>43004</v>
      </c>
      <c r="Y179">
        <v>54.610644869382398</v>
      </c>
      <c r="Z179">
        <v>14</v>
      </c>
      <c r="AA179">
        <v>337.24343490937503</v>
      </c>
      <c r="AB179">
        <v>29</v>
      </c>
      <c r="AC179">
        <v>63</v>
      </c>
      <c r="AD179">
        <v>114</v>
      </c>
      <c r="AE179">
        <v>134</v>
      </c>
    </row>
    <row r="180" spans="2:31" hidden="1" x14ac:dyDescent="0.55000000000000004">
      <c r="B180">
        <v>179</v>
      </c>
      <c r="C180">
        <v>10023</v>
      </c>
      <c r="D180" t="s">
        <v>262</v>
      </c>
      <c r="E180" t="s">
        <v>241</v>
      </c>
      <c r="F180" t="s">
        <v>55</v>
      </c>
      <c r="G180">
        <v>2017</v>
      </c>
      <c r="H180">
        <v>2</v>
      </c>
      <c r="I180" s="1" t="s">
        <v>566</v>
      </c>
      <c r="J180" t="s">
        <v>9</v>
      </c>
      <c r="K180">
        <v>14</v>
      </c>
      <c r="L180" s="2">
        <v>42870</v>
      </c>
      <c r="M180" s="2">
        <v>42888</v>
      </c>
      <c r="N180">
        <v>2.3141723500000002</v>
      </c>
      <c r="O180">
        <v>1545.97429601562</v>
      </c>
      <c r="P180" s="2">
        <v>42926</v>
      </c>
      <c r="Q180">
        <v>22.808851565066998</v>
      </c>
      <c r="R180">
        <v>14</v>
      </c>
      <c r="S180">
        <v>105.669667815625</v>
      </c>
      <c r="T180" s="2">
        <v>42969</v>
      </c>
      <c r="U180">
        <v>42.113346165104197</v>
      </c>
      <c r="V180">
        <v>14</v>
      </c>
      <c r="W180">
        <v>225.3470132875</v>
      </c>
      <c r="X180" s="2">
        <v>43004</v>
      </c>
      <c r="Y180">
        <v>54.610644869382398</v>
      </c>
      <c r="Z180">
        <v>14</v>
      </c>
      <c r="AA180">
        <v>379.46247756562502</v>
      </c>
      <c r="AB180">
        <v>18</v>
      </c>
      <c r="AC180">
        <v>56</v>
      </c>
      <c r="AD180">
        <v>99</v>
      </c>
      <c r="AE180">
        <v>134</v>
      </c>
    </row>
    <row r="181" spans="2:31" hidden="1" x14ac:dyDescent="0.55000000000000004">
      <c r="B181">
        <v>180</v>
      </c>
      <c r="C181">
        <v>10023</v>
      </c>
      <c r="D181" t="s">
        <v>263</v>
      </c>
      <c r="E181" t="s">
        <v>239</v>
      </c>
      <c r="F181" t="s">
        <v>55</v>
      </c>
      <c r="G181">
        <v>2017</v>
      </c>
      <c r="H181">
        <v>2</v>
      </c>
      <c r="I181" s="1" t="s">
        <v>566</v>
      </c>
      <c r="J181" t="s">
        <v>12</v>
      </c>
      <c r="K181">
        <v>16</v>
      </c>
      <c r="L181" s="2">
        <v>42870</v>
      </c>
      <c r="M181" s="2">
        <v>42888</v>
      </c>
      <c r="N181">
        <v>2.3141723500000002</v>
      </c>
      <c r="O181">
        <v>1545.97429601562</v>
      </c>
      <c r="P181" s="2">
        <v>42926</v>
      </c>
      <c r="Q181">
        <v>22.808851565066998</v>
      </c>
      <c r="R181">
        <v>16</v>
      </c>
      <c r="S181">
        <v>105.669667815625</v>
      </c>
      <c r="T181" s="2">
        <v>42962</v>
      </c>
      <c r="U181">
        <v>38.858263755803598</v>
      </c>
      <c r="V181">
        <v>16</v>
      </c>
      <c r="W181">
        <v>206.32398484999999</v>
      </c>
      <c r="X181" s="2">
        <v>42999</v>
      </c>
      <c r="Y181">
        <v>53.261388974962799</v>
      </c>
      <c r="Z181">
        <v>16</v>
      </c>
      <c r="AA181">
        <v>338.87691427187502</v>
      </c>
      <c r="AB181">
        <v>18</v>
      </c>
      <c r="AC181">
        <v>56</v>
      </c>
      <c r="AD181">
        <v>92</v>
      </c>
      <c r="AE181">
        <v>129</v>
      </c>
    </row>
    <row r="182" spans="2:31" hidden="1" x14ac:dyDescent="0.55000000000000004">
      <c r="B182">
        <v>181</v>
      </c>
      <c r="C182">
        <v>10023</v>
      </c>
      <c r="D182" t="s">
        <v>264</v>
      </c>
      <c r="E182" t="s">
        <v>265</v>
      </c>
      <c r="F182" t="s">
        <v>55</v>
      </c>
      <c r="G182">
        <v>2017</v>
      </c>
      <c r="H182">
        <v>2</v>
      </c>
      <c r="I182" s="1" t="s">
        <v>566</v>
      </c>
      <c r="J182" t="s">
        <v>8</v>
      </c>
      <c r="K182">
        <v>0</v>
      </c>
      <c r="L182" s="2">
        <v>42870</v>
      </c>
      <c r="M182" s="2">
        <v>42888</v>
      </c>
      <c r="N182">
        <v>2.3141723500000002</v>
      </c>
      <c r="O182">
        <v>1545.97429601562</v>
      </c>
      <c r="P182" s="2">
        <v>42942</v>
      </c>
      <c r="Q182">
        <v>29.800589796800601</v>
      </c>
      <c r="R182">
        <v>11.09</v>
      </c>
      <c r="S182">
        <v>141.64926020625001</v>
      </c>
      <c r="T182" s="2">
        <v>42984</v>
      </c>
      <c r="U182">
        <v>48.209567228868998</v>
      </c>
      <c r="V182">
        <v>12.37</v>
      </c>
      <c r="W182">
        <v>266.64332663750002</v>
      </c>
      <c r="X182" s="2">
        <v>43011</v>
      </c>
      <c r="Y182">
        <v>56.538247999813997</v>
      </c>
      <c r="Z182">
        <v>13.4</v>
      </c>
      <c r="AA182">
        <v>432.82638774687501</v>
      </c>
      <c r="AB182">
        <v>18</v>
      </c>
      <c r="AC182">
        <v>72</v>
      </c>
      <c r="AD182">
        <v>114</v>
      </c>
      <c r="AE182">
        <v>141</v>
      </c>
    </row>
    <row r="183" spans="2:31" hidden="1" x14ac:dyDescent="0.55000000000000004">
      <c r="B183">
        <v>182</v>
      </c>
      <c r="C183">
        <v>10023</v>
      </c>
      <c r="D183" t="s">
        <v>266</v>
      </c>
      <c r="E183" t="s">
        <v>265</v>
      </c>
      <c r="F183" t="s">
        <v>55</v>
      </c>
      <c r="G183">
        <v>2017</v>
      </c>
      <c r="H183">
        <v>2</v>
      </c>
      <c r="I183" s="1" t="s">
        <v>566</v>
      </c>
      <c r="J183" t="s">
        <v>5</v>
      </c>
      <c r="K183">
        <v>0</v>
      </c>
      <c r="L183" s="2">
        <v>42870</v>
      </c>
      <c r="M183" s="2">
        <v>42888</v>
      </c>
      <c r="N183">
        <v>2.3141723500000002</v>
      </c>
      <c r="O183">
        <v>1545.97429601562</v>
      </c>
      <c r="P183" s="2">
        <v>42929</v>
      </c>
      <c r="Q183">
        <v>23.865959676302101</v>
      </c>
      <c r="R183">
        <v>10.85</v>
      </c>
      <c r="S183">
        <v>110.642311003125</v>
      </c>
      <c r="T183" s="2">
        <v>42977</v>
      </c>
      <c r="U183">
        <v>45.142259424107102</v>
      </c>
      <c r="V183">
        <v>12.12</v>
      </c>
      <c r="W183">
        <v>243.8532527875</v>
      </c>
      <c r="X183" s="2">
        <v>43004</v>
      </c>
      <c r="Y183">
        <v>54.610644869382398</v>
      </c>
      <c r="Z183">
        <v>13.13</v>
      </c>
      <c r="AA183">
        <v>379.46247756562502</v>
      </c>
      <c r="AB183">
        <v>18</v>
      </c>
      <c r="AC183">
        <v>59</v>
      </c>
      <c r="AD183">
        <v>107</v>
      </c>
      <c r="AE183">
        <v>134</v>
      </c>
    </row>
    <row r="184" spans="2:31" hidden="1" x14ac:dyDescent="0.55000000000000004">
      <c r="B184">
        <v>183</v>
      </c>
      <c r="C184">
        <v>10023</v>
      </c>
      <c r="D184" t="s">
        <v>267</v>
      </c>
      <c r="E184" t="s">
        <v>265</v>
      </c>
      <c r="F184" t="s">
        <v>55</v>
      </c>
      <c r="G184">
        <v>2017</v>
      </c>
      <c r="H184">
        <v>2</v>
      </c>
      <c r="I184" s="1" t="s">
        <v>566</v>
      </c>
      <c r="J184" t="s">
        <v>2</v>
      </c>
      <c r="K184">
        <v>0</v>
      </c>
      <c r="L184" s="2">
        <v>42870</v>
      </c>
      <c r="M184" s="2">
        <v>42888</v>
      </c>
      <c r="N184">
        <v>2.3141723500000002</v>
      </c>
      <c r="O184">
        <v>1545.97429601562</v>
      </c>
      <c r="P184" s="2">
        <v>42926</v>
      </c>
      <c r="Q184">
        <v>22.808851565066998</v>
      </c>
      <c r="R184">
        <v>10.81</v>
      </c>
      <c r="S184">
        <v>105.669667815625</v>
      </c>
      <c r="T184" s="2">
        <v>42972</v>
      </c>
      <c r="U184">
        <v>43.128240534226201</v>
      </c>
      <c r="V184">
        <v>11.95</v>
      </c>
      <c r="W184">
        <v>234.17909588750001</v>
      </c>
      <c r="X184" s="2">
        <v>43004</v>
      </c>
      <c r="Y184">
        <v>54.610644869382398</v>
      </c>
      <c r="Z184">
        <v>13.13</v>
      </c>
      <c r="AA184">
        <v>379.46247756562502</v>
      </c>
      <c r="AB184">
        <v>18</v>
      </c>
      <c r="AC184">
        <v>56</v>
      </c>
      <c r="AD184">
        <v>102</v>
      </c>
      <c r="AE184">
        <v>134</v>
      </c>
    </row>
    <row r="185" spans="2:31" hidden="1" x14ac:dyDescent="0.55000000000000004">
      <c r="B185">
        <v>184</v>
      </c>
      <c r="C185">
        <v>10023</v>
      </c>
      <c r="D185" t="s">
        <v>268</v>
      </c>
      <c r="E185" t="s">
        <v>265</v>
      </c>
      <c r="F185" t="s">
        <v>55</v>
      </c>
      <c r="G185">
        <v>2017</v>
      </c>
      <c r="H185">
        <v>2</v>
      </c>
      <c r="I185" s="1" t="s">
        <v>566</v>
      </c>
      <c r="J185" t="s">
        <v>12</v>
      </c>
      <c r="K185">
        <v>0</v>
      </c>
      <c r="L185" s="2">
        <v>42870</v>
      </c>
      <c r="M185" s="2">
        <v>42888</v>
      </c>
      <c r="N185">
        <v>2.3141723500000002</v>
      </c>
      <c r="O185">
        <v>1545.97429601562</v>
      </c>
      <c r="P185" s="2">
        <v>42926</v>
      </c>
      <c r="Q185">
        <v>22.808851565066998</v>
      </c>
      <c r="R185">
        <v>10.81</v>
      </c>
      <c r="S185">
        <v>105.669667815625</v>
      </c>
      <c r="T185" s="2">
        <v>42977</v>
      </c>
      <c r="U185">
        <v>45.142259424107102</v>
      </c>
      <c r="V185">
        <v>12.12</v>
      </c>
      <c r="W185">
        <v>243.8532527875</v>
      </c>
      <c r="X185" s="2">
        <v>43004</v>
      </c>
      <c r="Y185">
        <v>54.610644869382398</v>
      </c>
      <c r="Z185">
        <v>13.13</v>
      </c>
      <c r="AA185">
        <v>379.46247756562502</v>
      </c>
      <c r="AB185">
        <v>18</v>
      </c>
      <c r="AC185">
        <v>56</v>
      </c>
      <c r="AD185">
        <v>107</v>
      </c>
      <c r="AE185">
        <v>134</v>
      </c>
    </row>
    <row r="186" spans="2:31" hidden="1" x14ac:dyDescent="0.55000000000000004">
      <c r="B186">
        <v>185</v>
      </c>
      <c r="C186">
        <v>10023</v>
      </c>
      <c r="D186" t="s">
        <v>269</v>
      </c>
      <c r="E186" t="s">
        <v>265</v>
      </c>
      <c r="F186" t="s">
        <v>55</v>
      </c>
      <c r="G186">
        <v>2017</v>
      </c>
      <c r="H186">
        <v>2</v>
      </c>
      <c r="I186" s="1" t="s">
        <v>566</v>
      </c>
      <c r="J186" t="s">
        <v>3</v>
      </c>
      <c r="K186">
        <v>0</v>
      </c>
      <c r="L186" s="2">
        <v>42870</v>
      </c>
      <c r="M186" s="2">
        <v>42888</v>
      </c>
      <c r="N186">
        <v>2.3141723500000002</v>
      </c>
      <c r="O186">
        <v>1545.97429601562</v>
      </c>
      <c r="P186" s="2">
        <v>42935</v>
      </c>
      <c r="Q186">
        <v>26.603996048363101</v>
      </c>
      <c r="R186">
        <v>10.95</v>
      </c>
      <c r="S186">
        <v>123.23857029375</v>
      </c>
      <c r="T186" s="2">
        <v>42984</v>
      </c>
      <c r="U186">
        <v>48.209567228868998</v>
      </c>
      <c r="V186">
        <v>12.37</v>
      </c>
      <c r="W186">
        <v>266.64332663750002</v>
      </c>
      <c r="X186" s="2">
        <v>43011</v>
      </c>
      <c r="Y186">
        <v>56.538247999813997</v>
      </c>
      <c r="Z186">
        <v>13.4</v>
      </c>
      <c r="AA186">
        <v>432.82638774687501</v>
      </c>
      <c r="AB186">
        <v>18</v>
      </c>
      <c r="AC186">
        <v>65</v>
      </c>
      <c r="AD186">
        <v>114</v>
      </c>
      <c r="AE186">
        <v>141</v>
      </c>
    </row>
    <row r="187" spans="2:31" hidden="1" x14ac:dyDescent="0.55000000000000004">
      <c r="B187">
        <v>186</v>
      </c>
      <c r="C187">
        <v>10023</v>
      </c>
      <c r="D187" t="s">
        <v>270</v>
      </c>
      <c r="E187" t="s">
        <v>265</v>
      </c>
      <c r="F187" t="s">
        <v>55</v>
      </c>
      <c r="G187">
        <v>2017</v>
      </c>
      <c r="H187">
        <v>2</v>
      </c>
      <c r="I187" s="1" t="s">
        <v>566</v>
      </c>
      <c r="J187" t="s">
        <v>6</v>
      </c>
      <c r="K187">
        <v>0</v>
      </c>
      <c r="L187" s="2">
        <v>42870</v>
      </c>
      <c r="M187" s="2">
        <v>42899</v>
      </c>
      <c r="N187">
        <v>3.4569421999999999</v>
      </c>
      <c r="O187">
        <v>1588.1933386718699</v>
      </c>
      <c r="P187" s="2">
        <v>42958</v>
      </c>
      <c r="Q187">
        <v>37.262159952380998</v>
      </c>
      <c r="R187">
        <v>11.5</v>
      </c>
      <c r="S187">
        <v>145.28600406875</v>
      </c>
      <c r="T187" s="2">
        <v>43004</v>
      </c>
      <c r="U187">
        <v>54.610644869382398</v>
      </c>
      <c r="V187">
        <v>13.13</v>
      </c>
      <c r="W187">
        <v>337.24343490937503</v>
      </c>
      <c r="X187" s="2">
        <v>43019</v>
      </c>
      <c r="Y187">
        <v>58.179703803087797</v>
      </c>
      <c r="Z187">
        <v>13.71</v>
      </c>
      <c r="AA187">
        <v>466.13344586562499</v>
      </c>
      <c r="AB187">
        <v>29</v>
      </c>
      <c r="AC187">
        <v>88</v>
      </c>
      <c r="AD187">
        <v>134</v>
      </c>
      <c r="AE187">
        <v>149</v>
      </c>
    </row>
    <row r="188" spans="2:31" hidden="1" x14ac:dyDescent="0.55000000000000004">
      <c r="B188">
        <v>187</v>
      </c>
      <c r="C188">
        <v>10023</v>
      </c>
      <c r="D188" t="s">
        <v>271</v>
      </c>
      <c r="E188" t="s">
        <v>265</v>
      </c>
      <c r="F188" t="s">
        <v>55</v>
      </c>
      <c r="G188">
        <v>2017</v>
      </c>
      <c r="H188">
        <v>2</v>
      </c>
      <c r="I188" s="1" t="s">
        <v>566</v>
      </c>
      <c r="J188" t="s">
        <v>4</v>
      </c>
      <c r="K188">
        <v>0</v>
      </c>
      <c r="L188" s="2">
        <v>42870</v>
      </c>
      <c r="M188" s="2">
        <v>42893</v>
      </c>
      <c r="N188">
        <v>4.3170000000000002</v>
      </c>
      <c r="O188">
        <v>1560.40563940937</v>
      </c>
      <c r="P188" s="2">
        <v>42949</v>
      </c>
      <c r="Q188">
        <v>32.665804593229197</v>
      </c>
      <c r="R188">
        <v>11.25</v>
      </c>
      <c r="S188">
        <v>147.10231326249999</v>
      </c>
      <c r="T188" s="2">
        <v>42989</v>
      </c>
      <c r="U188">
        <v>50.136475719494101</v>
      </c>
      <c r="V188">
        <v>12.56</v>
      </c>
      <c r="W188">
        <v>271.82736234375</v>
      </c>
      <c r="X188" s="2">
        <v>43011</v>
      </c>
      <c r="Y188">
        <v>56.538247999813997</v>
      </c>
      <c r="Z188">
        <v>13.4</v>
      </c>
      <c r="AA188">
        <v>418.395044353125</v>
      </c>
      <c r="AB188">
        <v>23</v>
      </c>
      <c r="AC188">
        <v>79</v>
      </c>
      <c r="AD188">
        <v>119</v>
      </c>
      <c r="AE188">
        <v>141</v>
      </c>
    </row>
    <row r="189" spans="2:31" hidden="1" x14ac:dyDescent="0.55000000000000004">
      <c r="B189">
        <v>188</v>
      </c>
      <c r="C189">
        <v>10023</v>
      </c>
      <c r="D189" t="s">
        <v>272</v>
      </c>
      <c r="E189" t="s">
        <v>265</v>
      </c>
      <c r="F189" t="s">
        <v>55</v>
      </c>
      <c r="G189">
        <v>2017</v>
      </c>
      <c r="H189">
        <v>2</v>
      </c>
      <c r="I189" s="1" t="s">
        <v>566</v>
      </c>
      <c r="J189" t="s">
        <v>1</v>
      </c>
      <c r="K189">
        <v>0</v>
      </c>
      <c r="L189" s="2">
        <v>42870</v>
      </c>
      <c r="M189" s="2">
        <v>42888</v>
      </c>
      <c r="N189">
        <v>2.3141723500000002</v>
      </c>
      <c r="O189">
        <v>1545.97429601562</v>
      </c>
      <c r="P189" s="2">
        <v>42926</v>
      </c>
      <c r="Q189">
        <v>22.808851565066998</v>
      </c>
      <c r="R189">
        <v>10.81</v>
      </c>
      <c r="S189">
        <v>105.669667815625</v>
      </c>
      <c r="T189" s="2">
        <v>42962</v>
      </c>
      <c r="U189">
        <v>38.858263755803598</v>
      </c>
      <c r="V189">
        <v>11.62</v>
      </c>
      <c r="W189">
        <v>206.32398484999999</v>
      </c>
      <c r="X189" s="2">
        <v>42999</v>
      </c>
      <c r="Y189">
        <v>53.261388974962799</v>
      </c>
      <c r="Z189">
        <v>12.93</v>
      </c>
      <c r="AA189">
        <v>338.87691427187502</v>
      </c>
      <c r="AB189">
        <v>18</v>
      </c>
      <c r="AC189">
        <v>56</v>
      </c>
      <c r="AD189">
        <v>92</v>
      </c>
      <c r="AE189">
        <v>129</v>
      </c>
    </row>
    <row r="190" spans="2:31" hidden="1" x14ac:dyDescent="0.55000000000000004">
      <c r="B190">
        <v>189</v>
      </c>
      <c r="C190">
        <v>10023</v>
      </c>
      <c r="D190" t="s">
        <v>273</v>
      </c>
      <c r="E190" t="s">
        <v>265</v>
      </c>
      <c r="F190" t="s">
        <v>55</v>
      </c>
      <c r="G190">
        <v>2017</v>
      </c>
      <c r="H190">
        <v>2</v>
      </c>
      <c r="I190" s="1" t="s">
        <v>566</v>
      </c>
      <c r="J190" t="s">
        <v>7</v>
      </c>
      <c r="K190">
        <v>0</v>
      </c>
      <c r="L190" s="2">
        <v>42870</v>
      </c>
      <c r="M190" s="2">
        <v>42888</v>
      </c>
      <c r="N190">
        <v>2.3141723500000002</v>
      </c>
      <c r="O190">
        <v>1545.97429601562</v>
      </c>
      <c r="P190" s="2">
        <v>42926</v>
      </c>
      <c r="Q190">
        <v>22.808851565066998</v>
      </c>
      <c r="R190">
        <v>10.81</v>
      </c>
      <c r="S190">
        <v>105.669667815625</v>
      </c>
      <c r="T190" s="2">
        <v>42969</v>
      </c>
      <c r="U190">
        <v>42.113346165104197</v>
      </c>
      <c r="V190">
        <v>11.85</v>
      </c>
      <c r="W190">
        <v>225.3470132875</v>
      </c>
      <c r="X190" s="2">
        <v>42999</v>
      </c>
      <c r="Y190">
        <v>53.261388974962799</v>
      </c>
      <c r="Z190">
        <v>12.93</v>
      </c>
      <c r="AA190">
        <v>338.87691427187502</v>
      </c>
      <c r="AB190">
        <v>18</v>
      </c>
      <c r="AC190">
        <v>56</v>
      </c>
      <c r="AD190">
        <v>99</v>
      </c>
      <c r="AE190">
        <v>129</v>
      </c>
    </row>
    <row r="191" spans="2:31" hidden="1" x14ac:dyDescent="0.55000000000000004">
      <c r="B191">
        <v>190</v>
      </c>
      <c r="C191">
        <v>10023</v>
      </c>
      <c r="D191" t="s">
        <v>274</v>
      </c>
      <c r="E191" t="s">
        <v>265</v>
      </c>
      <c r="F191" t="s">
        <v>55</v>
      </c>
      <c r="G191">
        <v>2017</v>
      </c>
      <c r="H191">
        <v>2</v>
      </c>
      <c r="I191" s="1" t="s">
        <v>566</v>
      </c>
      <c r="J191" t="s">
        <v>9</v>
      </c>
      <c r="K191">
        <v>0</v>
      </c>
      <c r="L191" s="2">
        <v>42870</v>
      </c>
      <c r="M191" s="2">
        <v>42888</v>
      </c>
      <c r="N191">
        <v>2.3141723500000002</v>
      </c>
      <c r="O191">
        <v>1545.97429601562</v>
      </c>
      <c r="P191" s="2">
        <v>42926</v>
      </c>
      <c r="Q191">
        <v>22.808851565066998</v>
      </c>
      <c r="R191">
        <v>10.81</v>
      </c>
      <c r="S191">
        <v>105.669667815625</v>
      </c>
      <c r="T191" s="2">
        <v>42969</v>
      </c>
      <c r="U191">
        <v>42.113346165104197</v>
      </c>
      <c r="V191">
        <v>11.85</v>
      </c>
      <c r="W191">
        <v>225.3470132875</v>
      </c>
      <c r="X191" s="2">
        <v>43004</v>
      </c>
      <c r="Y191">
        <v>54.610644869382398</v>
      </c>
      <c r="Z191">
        <v>13.13</v>
      </c>
      <c r="AA191">
        <v>379.46247756562502</v>
      </c>
      <c r="AB191">
        <v>18</v>
      </c>
      <c r="AC191">
        <v>56</v>
      </c>
      <c r="AD191">
        <v>99</v>
      </c>
      <c r="AE191">
        <v>134</v>
      </c>
    </row>
    <row r="192" spans="2:31" hidden="1" x14ac:dyDescent="0.55000000000000004">
      <c r="B192">
        <v>191</v>
      </c>
      <c r="C192">
        <v>10023</v>
      </c>
      <c r="D192" t="s">
        <v>275</v>
      </c>
      <c r="E192" t="s">
        <v>265</v>
      </c>
      <c r="F192" t="s">
        <v>55</v>
      </c>
      <c r="G192">
        <v>2017</v>
      </c>
      <c r="H192">
        <v>2</v>
      </c>
      <c r="I192" s="1" t="s">
        <v>566</v>
      </c>
      <c r="J192" t="s">
        <v>11</v>
      </c>
      <c r="K192">
        <v>0</v>
      </c>
      <c r="L192" s="2">
        <v>42870</v>
      </c>
      <c r="M192" s="2">
        <v>42888</v>
      </c>
      <c r="N192">
        <v>2.3141723500000002</v>
      </c>
      <c r="O192">
        <v>1545.97429601562</v>
      </c>
      <c r="P192" s="2">
        <v>42926</v>
      </c>
      <c r="Q192">
        <v>22.808851565066998</v>
      </c>
      <c r="R192">
        <v>10.81</v>
      </c>
      <c r="S192">
        <v>105.669667815625</v>
      </c>
      <c r="T192" s="2">
        <v>42969</v>
      </c>
      <c r="U192">
        <v>42.113346165104197</v>
      </c>
      <c r="V192">
        <v>11.85</v>
      </c>
      <c r="W192">
        <v>225.3470132875</v>
      </c>
      <c r="X192" s="2">
        <v>42999</v>
      </c>
      <c r="Y192">
        <v>53.261388974962799</v>
      </c>
      <c r="Z192">
        <v>12.93</v>
      </c>
      <c r="AA192">
        <v>338.87691427187502</v>
      </c>
      <c r="AB192">
        <v>18</v>
      </c>
      <c r="AC192">
        <v>56</v>
      </c>
      <c r="AD192">
        <v>99</v>
      </c>
      <c r="AE192">
        <v>129</v>
      </c>
    </row>
    <row r="193" spans="2:31" hidden="1" x14ac:dyDescent="0.55000000000000004">
      <c r="B193">
        <v>192</v>
      </c>
      <c r="C193">
        <v>10023</v>
      </c>
      <c r="D193" t="s">
        <v>276</v>
      </c>
      <c r="E193" t="s">
        <v>265</v>
      </c>
      <c r="F193" t="s">
        <v>55</v>
      </c>
      <c r="G193">
        <v>2017</v>
      </c>
      <c r="H193">
        <v>2</v>
      </c>
      <c r="I193" s="1" t="s">
        <v>566</v>
      </c>
      <c r="J193" t="s">
        <v>10</v>
      </c>
      <c r="K193">
        <v>0</v>
      </c>
      <c r="L193" s="2">
        <v>42870</v>
      </c>
      <c r="M193" s="2">
        <v>42888</v>
      </c>
      <c r="N193">
        <v>2.3141723500000002</v>
      </c>
      <c r="O193">
        <v>1545.97429601562</v>
      </c>
      <c r="P193" s="2">
        <v>42926</v>
      </c>
      <c r="Q193">
        <v>22.808851565066998</v>
      </c>
      <c r="R193">
        <v>10.81</v>
      </c>
      <c r="S193">
        <v>105.669667815625</v>
      </c>
      <c r="T193" s="2">
        <v>42969</v>
      </c>
      <c r="U193">
        <v>42.113346165104197</v>
      </c>
      <c r="V193">
        <v>11.85</v>
      </c>
      <c r="W193">
        <v>225.3470132875</v>
      </c>
      <c r="X193" s="2">
        <v>42999</v>
      </c>
      <c r="Y193">
        <v>53.261388974962799</v>
      </c>
      <c r="Z193">
        <v>12.93</v>
      </c>
      <c r="AA193">
        <v>338.87691427187502</v>
      </c>
      <c r="AB193">
        <v>18</v>
      </c>
      <c r="AC193">
        <v>56</v>
      </c>
      <c r="AD193">
        <v>99</v>
      </c>
      <c r="AE193">
        <v>129</v>
      </c>
    </row>
    <row r="194" spans="2:31" hidden="1" x14ac:dyDescent="0.55000000000000004">
      <c r="B194">
        <v>210</v>
      </c>
      <c r="C194">
        <v>10017</v>
      </c>
      <c r="D194" t="s">
        <v>277</v>
      </c>
      <c r="E194" t="s">
        <v>278</v>
      </c>
      <c r="F194" t="s">
        <v>279</v>
      </c>
      <c r="G194">
        <v>2015</v>
      </c>
      <c r="H194">
        <v>1</v>
      </c>
      <c r="I194" s="1" t="s">
        <v>562</v>
      </c>
      <c r="J194" t="s">
        <v>69</v>
      </c>
      <c r="K194">
        <v>0</v>
      </c>
      <c r="L194" s="2">
        <v>42094</v>
      </c>
      <c r="M194" s="2">
        <v>42101</v>
      </c>
      <c r="N194">
        <v>16.070531249999998</v>
      </c>
      <c r="O194">
        <v>1385.42710375</v>
      </c>
      <c r="P194" s="2">
        <v>42220</v>
      </c>
      <c r="Q194">
        <v>16.958315126488099</v>
      </c>
      <c r="R194">
        <v>11.68</v>
      </c>
      <c r="S194">
        <v>1266.913269375</v>
      </c>
      <c r="T194" s="2">
        <v>42248</v>
      </c>
      <c r="U194">
        <v>22.127505788690499</v>
      </c>
      <c r="V194">
        <v>12.32</v>
      </c>
      <c r="W194">
        <v>1552.2742993750001</v>
      </c>
      <c r="X194" s="2">
        <v>42286</v>
      </c>
      <c r="Y194">
        <v>26.415794002976199</v>
      </c>
      <c r="Z194">
        <v>13.38</v>
      </c>
      <c r="AA194">
        <v>1993.7385581250001</v>
      </c>
      <c r="AB194">
        <v>7</v>
      </c>
      <c r="AC194">
        <v>126</v>
      </c>
      <c r="AD194">
        <v>154</v>
      </c>
      <c r="AE194">
        <v>192</v>
      </c>
    </row>
    <row r="195" spans="2:31" hidden="1" x14ac:dyDescent="0.55000000000000004">
      <c r="B195">
        <v>211</v>
      </c>
      <c r="C195">
        <v>10017</v>
      </c>
      <c r="D195" t="s">
        <v>280</v>
      </c>
      <c r="E195" t="s">
        <v>278</v>
      </c>
      <c r="F195" t="s">
        <v>279</v>
      </c>
      <c r="G195">
        <v>2015</v>
      </c>
      <c r="H195">
        <v>1</v>
      </c>
      <c r="I195" s="1" t="s">
        <v>562</v>
      </c>
      <c r="J195" t="s">
        <v>97</v>
      </c>
      <c r="K195">
        <v>0</v>
      </c>
      <c r="L195" s="2">
        <v>42094</v>
      </c>
      <c r="M195" s="2">
        <v>42101</v>
      </c>
      <c r="N195">
        <v>16.070531249999998</v>
      </c>
      <c r="O195">
        <v>1385.42710375</v>
      </c>
      <c r="P195" s="2">
        <v>42122</v>
      </c>
      <c r="Q195">
        <v>0.79529218749999997</v>
      </c>
      <c r="R195">
        <v>11.95</v>
      </c>
      <c r="S195">
        <v>284.09843812499997</v>
      </c>
      <c r="T195" s="2">
        <v>42132</v>
      </c>
      <c r="U195">
        <v>1.25792133928571</v>
      </c>
      <c r="V195">
        <v>11.74</v>
      </c>
      <c r="W195">
        <v>410.48355375</v>
      </c>
      <c r="X195" s="2">
        <v>42149</v>
      </c>
      <c r="Y195">
        <v>3.18609955357143</v>
      </c>
      <c r="Z195">
        <v>11.44</v>
      </c>
      <c r="AA195">
        <v>604.52482999999995</v>
      </c>
      <c r="AB195">
        <v>7</v>
      </c>
      <c r="AC195">
        <v>28</v>
      </c>
      <c r="AD195">
        <v>38</v>
      </c>
      <c r="AE195">
        <v>55</v>
      </c>
    </row>
    <row r="196" spans="2:31" hidden="1" x14ac:dyDescent="0.55000000000000004">
      <c r="B196">
        <v>212</v>
      </c>
      <c r="C196">
        <v>10017</v>
      </c>
      <c r="D196" t="s">
        <v>281</v>
      </c>
      <c r="E196" t="s">
        <v>278</v>
      </c>
      <c r="F196" t="s">
        <v>279</v>
      </c>
      <c r="G196">
        <v>2015</v>
      </c>
      <c r="H196">
        <v>1</v>
      </c>
      <c r="I196" s="1" t="s">
        <v>562</v>
      </c>
      <c r="J196" t="s">
        <v>282</v>
      </c>
      <c r="K196">
        <v>0</v>
      </c>
      <c r="L196" s="2">
        <v>42094</v>
      </c>
      <c r="M196" s="2">
        <v>42101</v>
      </c>
      <c r="N196">
        <v>16.070531249999998</v>
      </c>
      <c r="O196">
        <v>1385.42710375</v>
      </c>
      <c r="P196" s="2">
        <v>42122</v>
      </c>
      <c r="Q196">
        <v>0.79529218749999997</v>
      </c>
      <c r="R196">
        <v>11.95</v>
      </c>
      <c r="S196">
        <v>284.09843812499997</v>
      </c>
      <c r="T196" s="2">
        <v>42149</v>
      </c>
      <c r="U196">
        <v>3.18609955357143</v>
      </c>
      <c r="V196">
        <v>11.44</v>
      </c>
      <c r="W196">
        <v>604.52482999999995</v>
      </c>
      <c r="X196" s="2">
        <v>42160</v>
      </c>
      <c r="Y196">
        <v>5.0124484374999998</v>
      </c>
      <c r="Z196">
        <v>11.32</v>
      </c>
      <c r="AA196">
        <v>718.83262312500005</v>
      </c>
      <c r="AB196">
        <v>7</v>
      </c>
      <c r="AC196">
        <v>28</v>
      </c>
      <c r="AD196">
        <v>55</v>
      </c>
      <c r="AE196">
        <v>66</v>
      </c>
    </row>
    <row r="197" spans="2:31" hidden="1" x14ac:dyDescent="0.55000000000000004">
      <c r="B197">
        <v>213</v>
      </c>
      <c r="C197">
        <v>10017</v>
      </c>
      <c r="D197" t="s">
        <v>283</v>
      </c>
      <c r="E197" t="s">
        <v>278</v>
      </c>
      <c r="F197" t="s">
        <v>279</v>
      </c>
      <c r="G197">
        <v>2015</v>
      </c>
      <c r="H197">
        <v>1</v>
      </c>
      <c r="I197" s="1" t="s">
        <v>562</v>
      </c>
      <c r="J197" t="s">
        <v>74</v>
      </c>
      <c r="K197">
        <v>0</v>
      </c>
      <c r="L197" s="2">
        <v>42094</v>
      </c>
      <c r="M197" s="2">
        <v>42101</v>
      </c>
      <c r="N197">
        <v>16.070531249999998</v>
      </c>
      <c r="O197">
        <v>1385.42710375</v>
      </c>
      <c r="P197" s="2">
        <v>42129</v>
      </c>
      <c r="Q197">
        <v>1.01450638392857</v>
      </c>
      <c r="R197">
        <v>11.8</v>
      </c>
      <c r="S197">
        <v>373.53926562499998</v>
      </c>
      <c r="T197" s="2">
        <v>42149</v>
      </c>
      <c r="U197">
        <v>3.18609955357143</v>
      </c>
      <c r="V197">
        <v>11.44</v>
      </c>
      <c r="W197">
        <v>604.52482999999995</v>
      </c>
      <c r="X197" s="2">
        <v>42174</v>
      </c>
      <c r="Y197">
        <v>6.6049431994047598</v>
      </c>
      <c r="Z197">
        <v>11.24</v>
      </c>
      <c r="AA197">
        <v>867.73262312500003</v>
      </c>
      <c r="AB197">
        <v>7</v>
      </c>
      <c r="AC197">
        <v>35</v>
      </c>
      <c r="AD197">
        <v>55</v>
      </c>
      <c r="AE197">
        <v>80</v>
      </c>
    </row>
    <row r="198" spans="2:31" hidden="1" x14ac:dyDescent="0.55000000000000004">
      <c r="B198">
        <v>214</v>
      </c>
      <c r="C198">
        <v>10017</v>
      </c>
      <c r="D198" t="s">
        <v>284</v>
      </c>
      <c r="E198" t="s">
        <v>278</v>
      </c>
      <c r="F198" t="s">
        <v>279</v>
      </c>
      <c r="G198">
        <v>2015</v>
      </c>
      <c r="H198">
        <v>1</v>
      </c>
      <c r="I198" s="1" t="s">
        <v>562</v>
      </c>
      <c r="J198" t="s">
        <v>63</v>
      </c>
      <c r="K198">
        <v>0</v>
      </c>
      <c r="L198" s="2">
        <v>42094</v>
      </c>
      <c r="M198" s="2">
        <v>42101</v>
      </c>
      <c r="N198">
        <v>16.070531249999998</v>
      </c>
      <c r="O198">
        <v>1385.42710375</v>
      </c>
      <c r="P198" s="2">
        <v>42167</v>
      </c>
      <c r="Q198">
        <v>5.9818134226190498</v>
      </c>
      <c r="R198">
        <v>11.27</v>
      </c>
      <c r="S198">
        <v>792.28262312499999</v>
      </c>
      <c r="T198" s="2">
        <v>42192</v>
      </c>
      <c r="U198">
        <v>10.009174248511901</v>
      </c>
      <c r="V198">
        <v>11.29</v>
      </c>
      <c r="W198">
        <v>1034.226940625</v>
      </c>
      <c r="X198" s="2">
        <v>42216</v>
      </c>
      <c r="Y198">
        <v>16.023536436011899</v>
      </c>
      <c r="Z198">
        <v>11.6</v>
      </c>
      <c r="AA198">
        <v>1228.5902081249999</v>
      </c>
      <c r="AB198">
        <v>7</v>
      </c>
      <c r="AC198">
        <v>73</v>
      </c>
      <c r="AD198">
        <v>98</v>
      </c>
      <c r="AE198">
        <v>122</v>
      </c>
    </row>
    <row r="199" spans="2:31" hidden="1" x14ac:dyDescent="0.55000000000000004">
      <c r="B199">
        <v>215</v>
      </c>
      <c r="C199">
        <v>10017</v>
      </c>
      <c r="D199" t="s">
        <v>285</v>
      </c>
      <c r="E199" t="s">
        <v>278</v>
      </c>
      <c r="F199" t="s">
        <v>279</v>
      </c>
      <c r="G199">
        <v>2015</v>
      </c>
      <c r="H199">
        <v>1</v>
      </c>
      <c r="I199" s="1" t="s">
        <v>562</v>
      </c>
      <c r="J199" t="s">
        <v>85</v>
      </c>
      <c r="K199">
        <v>0</v>
      </c>
      <c r="L199" s="2">
        <v>42094</v>
      </c>
      <c r="M199" s="2">
        <v>42101</v>
      </c>
      <c r="N199">
        <v>16.070531249999998</v>
      </c>
      <c r="O199">
        <v>1385.42710375</v>
      </c>
      <c r="P199" s="2">
        <v>42220</v>
      </c>
      <c r="Q199">
        <v>16.958315126488099</v>
      </c>
      <c r="R199">
        <v>11.68</v>
      </c>
      <c r="S199">
        <v>1266.913269375</v>
      </c>
      <c r="T199" s="2">
        <v>42240</v>
      </c>
      <c r="U199">
        <v>20.942574531249999</v>
      </c>
      <c r="V199">
        <v>12.12</v>
      </c>
      <c r="W199">
        <v>1467.436726875</v>
      </c>
      <c r="X199" s="2">
        <v>42271</v>
      </c>
      <c r="Y199">
        <v>24.975476071428599</v>
      </c>
      <c r="Z199">
        <v>12.95</v>
      </c>
      <c r="AA199">
        <v>1817.5636824999999</v>
      </c>
      <c r="AB199">
        <v>7</v>
      </c>
      <c r="AC199">
        <v>126</v>
      </c>
      <c r="AD199">
        <v>146</v>
      </c>
      <c r="AE199">
        <v>177</v>
      </c>
    </row>
    <row r="200" spans="2:31" hidden="1" x14ac:dyDescent="0.55000000000000004">
      <c r="B200">
        <v>216</v>
      </c>
      <c r="C200">
        <v>10017</v>
      </c>
      <c r="D200" t="s">
        <v>286</v>
      </c>
      <c r="E200" t="s">
        <v>278</v>
      </c>
      <c r="F200" t="s">
        <v>279</v>
      </c>
      <c r="G200">
        <v>2015</v>
      </c>
      <c r="H200">
        <v>1</v>
      </c>
      <c r="I200" s="1" t="s">
        <v>562</v>
      </c>
      <c r="J200" t="s">
        <v>71</v>
      </c>
      <c r="K200">
        <v>0</v>
      </c>
      <c r="L200" s="2">
        <v>42094</v>
      </c>
      <c r="M200" s="2">
        <v>42101</v>
      </c>
      <c r="N200">
        <v>16.070531249999998</v>
      </c>
      <c r="O200">
        <v>1385.42710375</v>
      </c>
      <c r="P200" s="2">
        <v>42129</v>
      </c>
      <c r="Q200">
        <v>1.01450638392857</v>
      </c>
      <c r="R200">
        <v>11.8</v>
      </c>
      <c r="S200">
        <v>373.53926562499998</v>
      </c>
      <c r="T200" s="2">
        <v>42149</v>
      </c>
      <c r="U200">
        <v>3.18609955357143</v>
      </c>
      <c r="V200">
        <v>11.44</v>
      </c>
      <c r="W200">
        <v>604.52482999999995</v>
      </c>
      <c r="X200" s="2">
        <v>42153</v>
      </c>
      <c r="Y200">
        <v>3.6631984821428598</v>
      </c>
      <c r="Z200">
        <v>11.39</v>
      </c>
      <c r="AA200">
        <v>649.47483</v>
      </c>
      <c r="AB200">
        <v>7</v>
      </c>
      <c r="AC200">
        <v>35</v>
      </c>
      <c r="AD200">
        <v>55</v>
      </c>
      <c r="AE200">
        <v>59</v>
      </c>
    </row>
    <row r="201" spans="2:31" hidden="1" x14ac:dyDescent="0.55000000000000004">
      <c r="B201">
        <v>217</v>
      </c>
      <c r="C201">
        <v>10017</v>
      </c>
      <c r="D201" t="s">
        <v>287</v>
      </c>
      <c r="E201" t="s">
        <v>278</v>
      </c>
      <c r="F201" t="s">
        <v>279</v>
      </c>
      <c r="G201">
        <v>2015</v>
      </c>
      <c r="H201">
        <v>1</v>
      </c>
      <c r="I201" s="1" t="s">
        <v>562</v>
      </c>
      <c r="J201" t="s">
        <v>288</v>
      </c>
      <c r="K201">
        <v>0</v>
      </c>
      <c r="L201" s="2">
        <v>42094</v>
      </c>
      <c r="M201" s="2">
        <v>42101</v>
      </c>
      <c r="N201">
        <v>16.070531249999998</v>
      </c>
      <c r="O201">
        <v>1385.42710375</v>
      </c>
      <c r="P201" s="2">
        <v>42212</v>
      </c>
      <c r="Q201">
        <v>14.805290431547601</v>
      </c>
      <c r="R201">
        <v>11.53</v>
      </c>
      <c r="S201">
        <v>1197.1867643749999</v>
      </c>
      <c r="T201" s="2">
        <v>42244</v>
      </c>
      <c r="U201">
        <v>21.3660437872024</v>
      </c>
      <c r="V201">
        <v>12.22</v>
      </c>
      <c r="W201">
        <v>1511.737595625</v>
      </c>
      <c r="X201" s="2">
        <v>42271</v>
      </c>
      <c r="Y201">
        <v>24.975476071428599</v>
      </c>
      <c r="Z201">
        <v>12.95</v>
      </c>
      <c r="AA201">
        <v>1817.5636824999999</v>
      </c>
      <c r="AB201">
        <v>7</v>
      </c>
      <c r="AC201">
        <v>118</v>
      </c>
      <c r="AD201">
        <v>150</v>
      </c>
      <c r="AE201">
        <v>177</v>
      </c>
    </row>
    <row r="202" spans="2:31" hidden="1" x14ac:dyDescent="0.55000000000000004">
      <c r="B202">
        <v>218</v>
      </c>
      <c r="C202">
        <v>10017</v>
      </c>
      <c r="D202" t="s">
        <v>289</v>
      </c>
      <c r="E202" t="s">
        <v>278</v>
      </c>
      <c r="F202" t="s">
        <v>279</v>
      </c>
      <c r="G202">
        <v>2015</v>
      </c>
      <c r="H202">
        <v>1</v>
      </c>
      <c r="I202" s="1" t="s">
        <v>562</v>
      </c>
      <c r="J202" t="s">
        <v>58</v>
      </c>
      <c r="K202">
        <v>0</v>
      </c>
      <c r="L202" s="2">
        <v>42094</v>
      </c>
      <c r="M202" s="2">
        <v>42101</v>
      </c>
      <c r="N202">
        <v>16.070531249999998</v>
      </c>
      <c r="O202">
        <v>1385.42710375</v>
      </c>
      <c r="P202" s="2">
        <v>42129</v>
      </c>
      <c r="Q202">
        <v>1.01450638392857</v>
      </c>
      <c r="R202">
        <v>11.8</v>
      </c>
      <c r="S202">
        <v>373.53926562499998</v>
      </c>
      <c r="T202" s="2">
        <v>42156</v>
      </c>
      <c r="U202">
        <v>3.7346564732142902</v>
      </c>
      <c r="V202">
        <v>11.36</v>
      </c>
      <c r="W202">
        <v>689.93854124999996</v>
      </c>
      <c r="X202" s="2">
        <v>42174</v>
      </c>
      <c r="Y202">
        <v>6.6049431994047598</v>
      </c>
      <c r="Z202">
        <v>11.24</v>
      </c>
      <c r="AA202">
        <v>867.73262312500003</v>
      </c>
      <c r="AB202">
        <v>7</v>
      </c>
      <c r="AC202">
        <v>35</v>
      </c>
      <c r="AD202">
        <v>62</v>
      </c>
      <c r="AE202">
        <v>80</v>
      </c>
    </row>
    <row r="203" spans="2:31" hidden="1" x14ac:dyDescent="0.55000000000000004">
      <c r="B203">
        <v>219</v>
      </c>
      <c r="C203">
        <v>10017</v>
      </c>
      <c r="D203" t="s">
        <v>290</v>
      </c>
      <c r="E203" t="s">
        <v>278</v>
      </c>
      <c r="F203" t="s">
        <v>279</v>
      </c>
      <c r="G203">
        <v>2015</v>
      </c>
      <c r="H203">
        <v>1</v>
      </c>
      <c r="I203" s="1" t="s">
        <v>562</v>
      </c>
      <c r="J203" t="s">
        <v>83</v>
      </c>
      <c r="K203">
        <v>0</v>
      </c>
      <c r="L203" s="2">
        <v>42094</v>
      </c>
      <c r="M203" s="2">
        <v>42101</v>
      </c>
      <c r="N203">
        <v>16.070531249999998</v>
      </c>
      <c r="O203">
        <v>1385.42710375</v>
      </c>
      <c r="P203" s="2">
        <v>42122</v>
      </c>
      <c r="Q203">
        <v>0.79529218749999997</v>
      </c>
      <c r="R203">
        <v>11.95</v>
      </c>
      <c r="S203">
        <v>284.09843812499997</v>
      </c>
      <c r="T203" s="2">
        <v>42136</v>
      </c>
      <c r="U203">
        <v>1.9045134374999999</v>
      </c>
      <c r="V203">
        <v>11.66</v>
      </c>
      <c r="W203">
        <v>454.23355375</v>
      </c>
      <c r="X203" s="2">
        <v>42153</v>
      </c>
      <c r="Y203">
        <v>3.6631984821428598</v>
      </c>
      <c r="Z203">
        <v>11.39</v>
      </c>
      <c r="AA203">
        <v>649.47483</v>
      </c>
      <c r="AB203">
        <v>7</v>
      </c>
      <c r="AC203">
        <v>28</v>
      </c>
      <c r="AD203">
        <v>42</v>
      </c>
      <c r="AE203">
        <v>59</v>
      </c>
    </row>
    <row r="204" spans="2:31" hidden="1" x14ac:dyDescent="0.55000000000000004">
      <c r="B204">
        <v>220</v>
      </c>
      <c r="C204">
        <v>10017</v>
      </c>
      <c r="D204" t="s">
        <v>291</v>
      </c>
      <c r="E204" t="s">
        <v>278</v>
      </c>
      <c r="F204" t="s">
        <v>279</v>
      </c>
      <c r="G204">
        <v>2015</v>
      </c>
      <c r="H204">
        <v>1</v>
      </c>
      <c r="I204" s="1" t="s">
        <v>562</v>
      </c>
      <c r="J204" t="s">
        <v>78</v>
      </c>
      <c r="K204">
        <v>0</v>
      </c>
      <c r="L204" s="2">
        <v>42094</v>
      </c>
      <c r="M204" s="2">
        <v>42101</v>
      </c>
      <c r="N204">
        <v>16.070531249999998</v>
      </c>
      <c r="O204">
        <v>1385.42710375</v>
      </c>
      <c r="P204" s="2">
        <v>42122</v>
      </c>
      <c r="Q204">
        <v>0.79529218749999997</v>
      </c>
      <c r="R204">
        <v>11.95</v>
      </c>
      <c r="S204">
        <v>284.09843812499997</v>
      </c>
      <c r="T204" s="2">
        <v>42136</v>
      </c>
      <c r="U204">
        <v>1.9045134374999999</v>
      </c>
      <c r="V204">
        <v>11.66</v>
      </c>
      <c r="W204">
        <v>454.23355375</v>
      </c>
      <c r="X204" s="2">
        <v>42144</v>
      </c>
      <c r="Y204">
        <v>2.7391517410714301</v>
      </c>
      <c r="Z204">
        <v>11.52</v>
      </c>
      <c r="AA204">
        <v>548.92483000000004</v>
      </c>
      <c r="AB204">
        <v>7</v>
      </c>
      <c r="AC204">
        <v>28</v>
      </c>
      <c r="AD204">
        <v>42</v>
      </c>
      <c r="AE204">
        <v>50</v>
      </c>
    </row>
    <row r="205" spans="2:31" hidden="1" x14ac:dyDescent="0.55000000000000004">
      <c r="B205">
        <v>221</v>
      </c>
      <c r="C205">
        <v>10017</v>
      </c>
      <c r="D205" t="s">
        <v>292</v>
      </c>
      <c r="E205" t="s">
        <v>278</v>
      </c>
      <c r="F205" t="s">
        <v>279</v>
      </c>
      <c r="G205">
        <v>2015</v>
      </c>
      <c r="H205">
        <v>1</v>
      </c>
      <c r="I205" s="1" t="s">
        <v>562</v>
      </c>
      <c r="J205" t="s">
        <v>76</v>
      </c>
      <c r="K205">
        <v>0</v>
      </c>
      <c r="L205" s="2">
        <v>42094</v>
      </c>
      <c r="M205" s="2">
        <v>42101</v>
      </c>
      <c r="N205">
        <v>16.070531249999998</v>
      </c>
      <c r="O205">
        <v>1385.42710375</v>
      </c>
      <c r="P205" s="2">
        <v>42129</v>
      </c>
      <c r="Q205">
        <v>1.01450638392857</v>
      </c>
      <c r="R205">
        <v>11.8</v>
      </c>
      <c r="S205">
        <v>373.53926562499998</v>
      </c>
      <c r="T205" s="2">
        <v>42149</v>
      </c>
      <c r="U205">
        <v>3.18609955357143</v>
      </c>
      <c r="V205">
        <v>11.44</v>
      </c>
      <c r="W205">
        <v>604.52482999999995</v>
      </c>
      <c r="X205" s="2">
        <v>42167</v>
      </c>
      <c r="Y205">
        <v>5.9818134226190498</v>
      </c>
      <c r="Z205">
        <v>11.27</v>
      </c>
      <c r="AA205">
        <v>792.28262312499999</v>
      </c>
      <c r="AB205">
        <v>7</v>
      </c>
      <c r="AC205">
        <v>35</v>
      </c>
      <c r="AD205">
        <v>55</v>
      </c>
      <c r="AE205">
        <v>73</v>
      </c>
    </row>
    <row r="206" spans="2:31" hidden="1" x14ac:dyDescent="0.55000000000000004">
      <c r="B206">
        <v>222</v>
      </c>
      <c r="C206">
        <v>10017</v>
      </c>
      <c r="D206" t="s">
        <v>293</v>
      </c>
      <c r="E206" t="s">
        <v>278</v>
      </c>
      <c r="F206" t="s">
        <v>279</v>
      </c>
      <c r="G206">
        <v>2015</v>
      </c>
      <c r="H206">
        <v>1</v>
      </c>
      <c r="I206" s="1" t="s">
        <v>562</v>
      </c>
      <c r="J206" t="s">
        <v>56</v>
      </c>
      <c r="K206">
        <v>0</v>
      </c>
      <c r="L206" s="2">
        <v>42094</v>
      </c>
      <c r="M206" s="2">
        <v>42101</v>
      </c>
      <c r="N206">
        <v>16.070531249999998</v>
      </c>
      <c r="O206">
        <v>1385.42710375</v>
      </c>
      <c r="P206" s="2">
        <v>42122</v>
      </c>
      <c r="Q206">
        <v>0.79529218749999997</v>
      </c>
      <c r="R206">
        <v>11.95</v>
      </c>
      <c r="S206">
        <v>284.09843812499997</v>
      </c>
      <c r="T206" s="2">
        <v>42136</v>
      </c>
      <c r="U206">
        <v>1.9045134374999999</v>
      </c>
      <c r="V206">
        <v>11.66</v>
      </c>
      <c r="W206">
        <v>454.23355375</v>
      </c>
      <c r="X206" s="2">
        <v>42144</v>
      </c>
      <c r="Y206">
        <v>2.7391517410714301</v>
      </c>
      <c r="Z206">
        <v>11.52</v>
      </c>
      <c r="AA206">
        <v>548.92483000000004</v>
      </c>
      <c r="AB206">
        <v>7</v>
      </c>
      <c r="AC206">
        <v>28</v>
      </c>
      <c r="AD206">
        <v>42</v>
      </c>
      <c r="AE206">
        <v>50</v>
      </c>
    </row>
    <row r="207" spans="2:31" hidden="1" x14ac:dyDescent="0.55000000000000004">
      <c r="B207">
        <v>223</v>
      </c>
      <c r="C207">
        <v>10017</v>
      </c>
      <c r="D207" t="s">
        <v>294</v>
      </c>
      <c r="E207" t="s">
        <v>278</v>
      </c>
      <c r="F207" t="s">
        <v>279</v>
      </c>
      <c r="G207">
        <v>2015</v>
      </c>
      <c r="H207">
        <v>1</v>
      </c>
      <c r="I207" s="1" t="s">
        <v>562</v>
      </c>
      <c r="J207" t="s">
        <v>87</v>
      </c>
      <c r="K207">
        <v>0</v>
      </c>
      <c r="L207" s="2">
        <v>42094</v>
      </c>
      <c r="M207" s="2">
        <v>42101</v>
      </c>
      <c r="N207">
        <v>16.070531249999998</v>
      </c>
      <c r="O207">
        <v>1385.42710375</v>
      </c>
      <c r="P207" s="2">
        <v>42220</v>
      </c>
      <c r="Q207">
        <v>16.958315126488099</v>
      </c>
      <c r="R207">
        <v>11.68</v>
      </c>
      <c r="S207">
        <v>1266.913269375</v>
      </c>
      <c r="T207" s="2">
        <v>42240</v>
      </c>
      <c r="U207">
        <v>20.942574531249999</v>
      </c>
      <c r="V207">
        <v>12.12</v>
      </c>
      <c r="W207">
        <v>1467.436726875</v>
      </c>
      <c r="X207" s="2">
        <v>42286</v>
      </c>
      <c r="Y207">
        <v>26.415794002976199</v>
      </c>
      <c r="Z207">
        <v>13.38</v>
      </c>
      <c r="AA207">
        <v>1993.7385581250001</v>
      </c>
      <c r="AB207">
        <v>7</v>
      </c>
      <c r="AC207">
        <v>126</v>
      </c>
      <c r="AD207">
        <v>146</v>
      </c>
      <c r="AE207">
        <v>192</v>
      </c>
    </row>
    <row r="208" spans="2:31" hidden="1" x14ac:dyDescent="0.55000000000000004">
      <c r="B208">
        <v>224</v>
      </c>
      <c r="C208">
        <v>10017</v>
      </c>
      <c r="D208" t="s">
        <v>295</v>
      </c>
      <c r="E208" t="s">
        <v>296</v>
      </c>
      <c r="F208" t="s">
        <v>279</v>
      </c>
      <c r="G208">
        <v>2015</v>
      </c>
      <c r="H208">
        <v>2</v>
      </c>
      <c r="I208" s="1" t="s">
        <v>567</v>
      </c>
      <c r="J208" t="s">
        <v>83</v>
      </c>
      <c r="K208">
        <v>0</v>
      </c>
      <c r="L208" s="2">
        <v>42109</v>
      </c>
      <c r="M208" s="2">
        <v>42115</v>
      </c>
      <c r="N208">
        <v>9.9499999999999993</v>
      </c>
      <c r="O208">
        <v>1582.3431156250001</v>
      </c>
      <c r="P208" s="2">
        <v>42139</v>
      </c>
      <c r="Q208">
        <v>2.3365981696428602</v>
      </c>
      <c r="R208">
        <v>11.6</v>
      </c>
      <c r="S208">
        <v>286.001289375</v>
      </c>
      <c r="T208" s="2">
        <v>42165</v>
      </c>
      <c r="U208">
        <v>5.6857605654761896</v>
      </c>
      <c r="V208">
        <v>11.28</v>
      </c>
      <c r="W208">
        <v>572.56661125000005</v>
      </c>
      <c r="X208" s="2">
        <v>42178</v>
      </c>
      <c r="Y208">
        <v>7.4027459970238096</v>
      </c>
      <c r="Z208">
        <v>11.24</v>
      </c>
      <c r="AA208">
        <v>702.46661125000003</v>
      </c>
      <c r="AB208">
        <v>6</v>
      </c>
      <c r="AC208">
        <v>30</v>
      </c>
      <c r="AD208">
        <v>56</v>
      </c>
      <c r="AE208">
        <v>69</v>
      </c>
    </row>
    <row r="209" spans="2:31" hidden="1" x14ac:dyDescent="0.55000000000000004">
      <c r="B209">
        <v>225</v>
      </c>
      <c r="C209">
        <v>10017</v>
      </c>
      <c r="D209" t="s">
        <v>297</v>
      </c>
      <c r="E209" t="s">
        <v>296</v>
      </c>
      <c r="F209" t="s">
        <v>279</v>
      </c>
      <c r="G209">
        <v>2015</v>
      </c>
      <c r="H209">
        <v>2</v>
      </c>
      <c r="I209" s="1" t="s">
        <v>567</v>
      </c>
      <c r="J209" t="s">
        <v>74</v>
      </c>
      <c r="K209">
        <v>0</v>
      </c>
      <c r="L209" s="2">
        <v>42109</v>
      </c>
      <c r="M209" s="2">
        <v>42115</v>
      </c>
      <c r="N209">
        <v>9.9499999999999993</v>
      </c>
      <c r="O209">
        <v>1582.3431156250001</v>
      </c>
      <c r="P209" s="2">
        <v>42153</v>
      </c>
      <c r="Q209">
        <v>3.4922129464285701</v>
      </c>
      <c r="R209">
        <v>11.39</v>
      </c>
      <c r="S209">
        <v>452.55881812500002</v>
      </c>
      <c r="T209" s="2">
        <v>42167</v>
      </c>
      <c r="U209">
        <v>5.81082788690476</v>
      </c>
      <c r="V209">
        <v>11.27</v>
      </c>
      <c r="W209">
        <v>595.36661125000001</v>
      </c>
      <c r="X209" s="2">
        <v>42187</v>
      </c>
      <c r="Y209">
        <v>8.5798184598214302</v>
      </c>
      <c r="Z209">
        <v>11.26</v>
      </c>
      <c r="AA209">
        <v>794.16661124999996</v>
      </c>
      <c r="AB209">
        <v>6</v>
      </c>
      <c r="AC209">
        <v>44</v>
      </c>
      <c r="AD209">
        <v>58</v>
      </c>
      <c r="AE209">
        <v>78</v>
      </c>
    </row>
    <row r="210" spans="2:31" hidden="1" x14ac:dyDescent="0.55000000000000004">
      <c r="B210">
        <v>226</v>
      </c>
      <c r="C210">
        <v>10017</v>
      </c>
      <c r="D210" t="s">
        <v>298</v>
      </c>
      <c r="E210" t="s">
        <v>296</v>
      </c>
      <c r="F210" t="s">
        <v>279</v>
      </c>
      <c r="G210">
        <v>2015</v>
      </c>
      <c r="H210">
        <v>2</v>
      </c>
      <c r="I210" s="1" t="s">
        <v>567</v>
      </c>
      <c r="J210" t="s">
        <v>97</v>
      </c>
      <c r="K210">
        <v>0</v>
      </c>
      <c r="L210" s="2">
        <v>42109</v>
      </c>
      <c r="M210" s="2">
        <v>42115</v>
      </c>
      <c r="N210">
        <v>9.9499999999999993</v>
      </c>
      <c r="O210">
        <v>1582.3431156250001</v>
      </c>
      <c r="P210" s="2">
        <v>42139</v>
      </c>
      <c r="Q210">
        <v>2.3365981696428602</v>
      </c>
      <c r="R210">
        <v>11.6</v>
      </c>
      <c r="S210">
        <v>286.001289375</v>
      </c>
      <c r="T210" s="2">
        <v>42156</v>
      </c>
      <c r="U210">
        <v>3.5636709375</v>
      </c>
      <c r="V210">
        <v>11.36</v>
      </c>
      <c r="W210">
        <v>493.02252937499998</v>
      </c>
      <c r="X210" s="2">
        <v>42174</v>
      </c>
      <c r="Y210">
        <v>6.4339576636904798</v>
      </c>
      <c r="Z210">
        <v>11.24</v>
      </c>
      <c r="AA210">
        <v>670.81661125000005</v>
      </c>
      <c r="AB210">
        <v>6</v>
      </c>
      <c r="AC210">
        <v>30</v>
      </c>
      <c r="AD210">
        <v>47</v>
      </c>
      <c r="AE210">
        <v>65</v>
      </c>
    </row>
    <row r="211" spans="2:31" hidden="1" x14ac:dyDescent="0.55000000000000004">
      <c r="B211">
        <v>227</v>
      </c>
      <c r="C211">
        <v>10017</v>
      </c>
      <c r="D211" t="s">
        <v>299</v>
      </c>
      <c r="E211" t="s">
        <v>296</v>
      </c>
      <c r="F211" t="s">
        <v>279</v>
      </c>
      <c r="G211">
        <v>2015</v>
      </c>
      <c r="H211">
        <v>2</v>
      </c>
      <c r="I211" s="1" t="s">
        <v>567</v>
      </c>
      <c r="J211" t="s">
        <v>76</v>
      </c>
      <c r="K211">
        <v>0</v>
      </c>
      <c r="L211" s="2">
        <v>42109</v>
      </c>
      <c r="M211" s="2">
        <v>42115</v>
      </c>
      <c r="N211">
        <v>9.9499999999999993</v>
      </c>
      <c r="O211">
        <v>1582.3431156250001</v>
      </c>
      <c r="P211" s="2">
        <v>42153</v>
      </c>
      <c r="Q211">
        <v>3.4922129464285701</v>
      </c>
      <c r="R211">
        <v>11.39</v>
      </c>
      <c r="S211">
        <v>452.55881812500002</v>
      </c>
      <c r="T211" s="2">
        <v>42167</v>
      </c>
      <c r="U211">
        <v>5.81082788690476</v>
      </c>
      <c r="V211">
        <v>11.27</v>
      </c>
      <c r="W211">
        <v>595.36661125000001</v>
      </c>
      <c r="X211" s="2">
        <v>42192</v>
      </c>
      <c r="Y211">
        <v>9.8381887127976206</v>
      </c>
      <c r="Z211">
        <v>11.29</v>
      </c>
      <c r="AA211">
        <v>837.31092875000002</v>
      </c>
      <c r="AB211">
        <v>6</v>
      </c>
      <c r="AC211">
        <v>44</v>
      </c>
      <c r="AD211">
        <v>58</v>
      </c>
      <c r="AE211">
        <v>83</v>
      </c>
    </row>
    <row r="212" spans="2:31" hidden="1" x14ac:dyDescent="0.55000000000000004">
      <c r="B212">
        <v>228</v>
      </c>
      <c r="C212">
        <v>10017</v>
      </c>
      <c r="D212" t="s">
        <v>300</v>
      </c>
      <c r="E212" t="s">
        <v>296</v>
      </c>
      <c r="F212" t="s">
        <v>279</v>
      </c>
      <c r="G212">
        <v>2015</v>
      </c>
      <c r="H212">
        <v>2</v>
      </c>
      <c r="I212" s="1" t="s">
        <v>567</v>
      </c>
      <c r="J212" t="s">
        <v>65</v>
      </c>
      <c r="K212">
        <v>0</v>
      </c>
      <c r="L212" s="2">
        <v>42109</v>
      </c>
      <c r="M212" s="2">
        <v>42115</v>
      </c>
      <c r="N212">
        <v>9.9499999999999993</v>
      </c>
      <c r="O212">
        <v>1582.3431156250001</v>
      </c>
      <c r="P212" s="2">
        <v>42144</v>
      </c>
      <c r="Q212">
        <v>2.5681662053571399</v>
      </c>
      <c r="R212">
        <v>11.52</v>
      </c>
      <c r="S212">
        <v>352.008818125</v>
      </c>
      <c r="T212" s="2">
        <v>42160</v>
      </c>
      <c r="U212">
        <v>4.84146290178571</v>
      </c>
      <c r="V212">
        <v>11.32</v>
      </c>
      <c r="W212">
        <v>521.91661124999996</v>
      </c>
      <c r="X212" s="2">
        <v>42174</v>
      </c>
      <c r="Y212">
        <v>6.4339576636904798</v>
      </c>
      <c r="Z212">
        <v>11.24</v>
      </c>
      <c r="AA212">
        <v>670.81661125000005</v>
      </c>
      <c r="AB212">
        <v>6</v>
      </c>
      <c r="AC212">
        <v>35</v>
      </c>
      <c r="AD212">
        <v>51</v>
      </c>
      <c r="AE212">
        <v>65</v>
      </c>
    </row>
    <row r="213" spans="2:31" hidden="1" x14ac:dyDescent="0.55000000000000004">
      <c r="B213">
        <v>229</v>
      </c>
      <c r="C213">
        <v>10017</v>
      </c>
      <c r="D213" t="s">
        <v>301</v>
      </c>
      <c r="E213" t="s">
        <v>296</v>
      </c>
      <c r="F213" t="s">
        <v>279</v>
      </c>
      <c r="G213">
        <v>2015</v>
      </c>
      <c r="H213">
        <v>2</v>
      </c>
      <c r="I213" s="1" t="s">
        <v>567</v>
      </c>
      <c r="J213" t="s">
        <v>92</v>
      </c>
      <c r="K213">
        <v>0</v>
      </c>
      <c r="L213" s="2">
        <v>42109</v>
      </c>
      <c r="M213" s="2">
        <v>42115</v>
      </c>
      <c r="N213">
        <v>9.9499999999999993</v>
      </c>
      <c r="O213">
        <v>1582.3431156250001</v>
      </c>
      <c r="P213" s="2">
        <v>42220</v>
      </c>
      <c r="Q213">
        <v>16.787329590773801</v>
      </c>
      <c r="R213">
        <v>11.68</v>
      </c>
      <c r="S213">
        <v>1069.9972574999999</v>
      </c>
      <c r="T213" s="2">
        <v>42244</v>
      </c>
      <c r="U213">
        <v>21.195058251488099</v>
      </c>
      <c r="V213">
        <v>12.22</v>
      </c>
      <c r="W213">
        <v>1314.8215837499999</v>
      </c>
      <c r="X213" s="2">
        <v>42286</v>
      </c>
      <c r="Y213">
        <v>26.244808467261901</v>
      </c>
      <c r="Z213">
        <v>13.38</v>
      </c>
      <c r="AA213">
        <v>1796.82254625</v>
      </c>
      <c r="AB213">
        <v>6</v>
      </c>
      <c r="AC213">
        <v>111</v>
      </c>
      <c r="AD213">
        <v>135</v>
      </c>
      <c r="AE213">
        <v>177</v>
      </c>
    </row>
    <row r="214" spans="2:31" hidden="1" x14ac:dyDescent="0.55000000000000004">
      <c r="B214">
        <v>230</v>
      </c>
      <c r="C214">
        <v>10017</v>
      </c>
      <c r="D214" t="s">
        <v>302</v>
      </c>
      <c r="E214" t="s">
        <v>296</v>
      </c>
      <c r="F214" t="s">
        <v>279</v>
      </c>
      <c r="G214">
        <v>2015</v>
      </c>
      <c r="H214">
        <v>2</v>
      </c>
      <c r="I214" s="1" t="s">
        <v>567</v>
      </c>
      <c r="J214" t="s">
        <v>78</v>
      </c>
      <c r="K214">
        <v>0</v>
      </c>
      <c r="L214" s="2">
        <v>42109</v>
      </c>
      <c r="M214" s="2">
        <v>42118</v>
      </c>
      <c r="N214">
        <v>13.35540625</v>
      </c>
      <c r="O214">
        <v>1619.4601062500001</v>
      </c>
      <c r="P214" s="2">
        <v>42139</v>
      </c>
      <c r="Q214">
        <v>2.3365981696428602</v>
      </c>
      <c r="R214">
        <v>11.6</v>
      </c>
      <c r="S214">
        <v>248.88429875</v>
      </c>
      <c r="T214" s="2">
        <v>42149</v>
      </c>
      <c r="U214">
        <v>3.0151140178571398</v>
      </c>
      <c r="V214">
        <v>11.44</v>
      </c>
      <c r="W214">
        <v>370.4918275</v>
      </c>
      <c r="X214" s="2">
        <v>42160</v>
      </c>
      <c r="Y214">
        <v>4.84146290178571</v>
      </c>
      <c r="Z214">
        <v>11.32</v>
      </c>
      <c r="AA214">
        <v>484.79962062499999</v>
      </c>
      <c r="AB214">
        <v>9</v>
      </c>
      <c r="AC214">
        <v>30</v>
      </c>
      <c r="AD214">
        <v>40</v>
      </c>
      <c r="AE214">
        <v>51</v>
      </c>
    </row>
    <row r="215" spans="2:31" hidden="1" x14ac:dyDescent="0.55000000000000004">
      <c r="B215">
        <v>231</v>
      </c>
      <c r="C215">
        <v>10017</v>
      </c>
      <c r="D215" t="s">
        <v>303</v>
      </c>
      <c r="E215" t="s">
        <v>296</v>
      </c>
      <c r="F215" t="s">
        <v>279</v>
      </c>
      <c r="G215">
        <v>2015</v>
      </c>
      <c r="H215">
        <v>2</v>
      </c>
      <c r="I215" s="1" t="s">
        <v>567</v>
      </c>
      <c r="J215" t="s">
        <v>288</v>
      </c>
      <c r="K215">
        <v>0</v>
      </c>
      <c r="L215" s="2">
        <v>42109</v>
      </c>
      <c r="M215" s="2">
        <v>42115</v>
      </c>
      <c r="N215">
        <v>9.9499999999999993</v>
      </c>
      <c r="O215">
        <v>1582.3431156250001</v>
      </c>
      <c r="P215" s="2">
        <v>42212</v>
      </c>
      <c r="Q215">
        <v>14.634304895833299</v>
      </c>
      <c r="R215">
        <v>11.53</v>
      </c>
      <c r="S215">
        <v>1000.2707525</v>
      </c>
      <c r="T215" s="2">
        <v>42240</v>
      </c>
      <c r="U215">
        <v>20.771588995535701</v>
      </c>
      <c r="V215">
        <v>12.12</v>
      </c>
      <c r="W215">
        <v>1270.5207150000001</v>
      </c>
      <c r="X215" s="2">
        <v>42271</v>
      </c>
      <c r="Y215">
        <v>24.804490535714301</v>
      </c>
      <c r="Z215">
        <v>12.95</v>
      </c>
      <c r="AA215">
        <v>1620.647670625</v>
      </c>
      <c r="AB215">
        <v>6</v>
      </c>
      <c r="AC215">
        <v>103</v>
      </c>
      <c r="AD215">
        <v>131</v>
      </c>
      <c r="AE215">
        <v>162</v>
      </c>
    </row>
    <row r="216" spans="2:31" hidden="1" x14ac:dyDescent="0.55000000000000004">
      <c r="B216">
        <v>232</v>
      </c>
      <c r="C216">
        <v>10017</v>
      </c>
      <c r="D216" t="s">
        <v>304</v>
      </c>
      <c r="E216" t="s">
        <v>296</v>
      </c>
      <c r="F216" t="s">
        <v>279</v>
      </c>
      <c r="G216">
        <v>2015</v>
      </c>
      <c r="H216">
        <v>2</v>
      </c>
      <c r="I216" s="1" t="s">
        <v>567</v>
      </c>
      <c r="J216" t="s">
        <v>305</v>
      </c>
      <c r="K216">
        <v>0</v>
      </c>
      <c r="L216" s="2">
        <v>42109</v>
      </c>
      <c r="M216" s="2">
        <v>42115</v>
      </c>
      <c r="N216">
        <v>9.9499999999999993</v>
      </c>
      <c r="O216">
        <v>1582.3431156250001</v>
      </c>
      <c r="P216" s="2">
        <v>42153</v>
      </c>
      <c r="Q216">
        <v>3.4922129464285701</v>
      </c>
      <c r="R216">
        <v>11.39</v>
      </c>
      <c r="S216">
        <v>452.55881812500002</v>
      </c>
      <c r="T216" s="2">
        <v>42167</v>
      </c>
      <c r="U216">
        <v>5.81082788690476</v>
      </c>
      <c r="V216">
        <v>11.27</v>
      </c>
      <c r="W216">
        <v>595.36661125000001</v>
      </c>
      <c r="X216" s="2">
        <v>42192</v>
      </c>
      <c r="Y216">
        <v>9.8381887127976206</v>
      </c>
      <c r="Z216">
        <v>11.29</v>
      </c>
      <c r="AA216">
        <v>837.31092875000002</v>
      </c>
      <c r="AB216">
        <v>6</v>
      </c>
      <c r="AC216">
        <v>44</v>
      </c>
      <c r="AD216">
        <v>58</v>
      </c>
      <c r="AE216">
        <v>83</v>
      </c>
    </row>
    <row r="217" spans="2:31" hidden="1" x14ac:dyDescent="0.55000000000000004">
      <c r="B217">
        <v>233</v>
      </c>
      <c r="C217">
        <v>10017</v>
      </c>
      <c r="D217" t="s">
        <v>306</v>
      </c>
      <c r="E217" t="s">
        <v>296</v>
      </c>
      <c r="F217" t="s">
        <v>279</v>
      </c>
      <c r="G217">
        <v>2015</v>
      </c>
      <c r="H217">
        <v>2</v>
      </c>
      <c r="I217" s="1" t="s">
        <v>567</v>
      </c>
      <c r="J217" t="s">
        <v>89</v>
      </c>
      <c r="K217">
        <v>0</v>
      </c>
      <c r="L217" s="2">
        <v>42109</v>
      </c>
      <c r="M217" s="2">
        <v>42115</v>
      </c>
      <c r="N217">
        <v>9.9499999999999993</v>
      </c>
      <c r="O217">
        <v>1582.3431156250001</v>
      </c>
      <c r="P217" s="2">
        <v>42144</v>
      </c>
      <c r="Q217">
        <v>2.5681662053571399</v>
      </c>
      <c r="R217">
        <v>11.52</v>
      </c>
      <c r="S217">
        <v>352.008818125</v>
      </c>
      <c r="T217" s="2">
        <v>42167</v>
      </c>
      <c r="U217">
        <v>5.81082788690476</v>
      </c>
      <c r="V217">
        <v>11.27</v>
      </c>
      <c r="W217">
        <v>595.36661125000001</v>
      </c>
      <c r="X217" s="2">
        <v>42181</v>
      </c>
      <c r="Y217">
        <v>7.95815622767857</v>
      </c>
      <c r="Z217">
        <v>11.24</v>
      </c>
      <c r="AA217">
        <v>730.46661125000003</v>
      </c>
      <c r="AB217">
        <v>6</v>
      </c>
      <c r="AC217">
        <v>35</v>
      </c>
      <c r="AD217">
        <v>58</v>
      </c>
      <c r="AE217">
        <v>72</v>
      </c>
    </row>
    <row r="218" spans="2:31" hidden="1" x14ac:dyDescent="0.55000000000000004">
      <c r="B218">
        <v>234</v>
      </c>
      <c r="C218">
        <v>10017</v>
      </c>
      <c r="D218" t="s">
        <v>307</v>
      </c>
      <c r="E218" t="s">
        <v>296</v>
      </c>
      <c r="F218" t="s">
        <v>279</v>
      </c>
      <c r="G218">
        <v>2015</v>
      </c>
      <c r="H218">
        <v>2</v>
      </c>
      <c r="I218" s="1" t="s">
        <v>567</v>
      </c>
      <c r="J218" t="s">
        <v>71</v>
      </c>
      <c r="K218">
        <v>0</v>
      </c>
      <c r="L218" s="2">
        <v>42109</v>
      </c>
      <c r="M218" s="2">
        <v>42115</v>
      </c>
      <c r="N218">
        <v>9.9499999999999993</v>
      </c>
      <c r="O218">
        <v>1582.3431156250001</v>
      </c>
      <c r="P218" s="2">
        <v>42144</v>
      </c>
      <c r="Q218">
        <v>2.5681662053571399</v>
      </c>
      <c r="R218">
        <v>11.52</v>
      </c>
      <c r="S218">
        <v>352.008818125</v>
      </c>
      <c r="T218" s="2">
        <v>42165</v>
      </c>
      <c r="U218">
        <v>5.6857605654761896</v>
      </c>
      <c r="V218">
        <v>11.28</v>
      </c>
      <c r="W218">
        <v>572.56661125000005</v>
      </c>
      <c r="X218" s="2">
        <v>42178</v>
      </c>
      <c r="Y218">
        <v>7.4027459970238096</v>
      </c>
      <c r="Z218">
        <v>11.24</v>
      </c>
      <c r="AA218">
        <v>702.46661125000003</v>
      </c>
      <c r="AB218">
        <v>6</v>
      </c>
      <c r="AC218">
        <v>35</v>
      </c>
      <c r="AD218">
        <v>56</v>
      </c>
      <c r="AE218">
        <v>69</v>
      </c>
    </row>
    <row r="219" spans="2:31" hidden="1" x14ac:dyDescent="0.55000000000000004">
      <c r="B219">
        <v>235</v>
      </c>
      <c r="C219">
        <v>10017</v>
      </c>
      <c r="D219" t="s">
        <v>308</v>
      </c>
      <c r="E219" t="s">
        <v>296</v>
      </c>
      <c r="F219" t="s">
        <v>279</v>
      </c>
      <c r="G219">
        <v>2015</v>
      </c>
      <c r="H219">
        <v>2</v>
      </c>
      <c r="I219" s="1" t="s">
        <v>567</v>
      </c>
      <c r="J219" t="s">
        <v>10</v>
      </c>
      <c r="K219">
        <v>0</v>
      </c>
      <c r="L219" s="2">
        <v>42109</v>
      </c>
      <c r="M219" s="2">
        <v>42115</v>
      </c>
      <c r="N219">
        <v>9.9499999999999993</v>
      </c>
      <c r="O219">
        <v>1582.3431156250001</v>
      </c>
      <c r="P219" s="2">
        <v>42144</v>
      </c>
      <c r="Q219">
        <v>2.5681662053571399</v>
      </c>
      <c r="R219">
        <v>11.52</v>
      </c>
      <c r="S219">
        <v>352.008818125</v>
      </c>
      <c r="T219" s="2">
        <v>42156</v>
      </c>
      <c r="U219">
        <v>3.5636709375</v>
      </c>
      <c r="V219">
        <v>11.36</v>
      </c>
      <c r="W219">
        <v>493.02252937499998</v>
      </c>
      <c r="X219" s="2">
        <v>42174</v>
      </c>
      <c r="Y219">
        <v>6.4339576636904798</v>
      </c>
      <c r="Z219">
        <v>11.24</v>
      </c>
      <c r="AA219">
        <v>670.81661125000005</v>
      </c>
      <c r="AB219">
        <v>6</v>
      </c>
      <c r="AC219">
        <v>35</v>
      </c>
      <c r="AD219">
        <v>47</v>
      </c>
      <c r="AE219">
        <v>65</v>
      </c>
    </row>
    <row r="220" spans="2:31" hidden="1" x14ac:dyDescent="0.55000000000000004">
      <c r="B220">
        <v>236</v>
      </c>
      <c r="C220">
        <v>10017</v>
      </c>
      <c r="D220" t="s">
        <v>309</v>
      </c>
      <c r="E220" t="s">
        <v>296</v>
      </c>
      <c r="F220" t="s">
        <v>279</v>
      </c>
      <c r="G220">
        <v>2015</v>
      </c>
      <c r="H220">
        <v>2</v>
      </c>
      <c r="I220" s="1" t="s">
        <v>567</v>
      </c>
      <c r="J220" t="s">
        <v>56</v>
      </c>
      <c r="K220">
        <v>0</v>
      </c>
      <c r="L220" s="2">
        <v>42109</v>
      </c>
      <c r="M220" s="2">
        <v>42115</v>
      </c>
      <c r="N220">
        <v>9.9499999999999993</v>
      </c>
      <c r="O220">
        <v>1582.3431156250001</v>
      </c>
      <c r="P220" s="2">
        <v>42139</v>
      </c>
      <c r="Q220">
        <v>2.3365981696428602</v>
      </c>
      <c r="R220">
        <v>11.6</v>
      </c>
      <c r="S220">
        <v>286.001289375</v>
      </c>
      <c r="T220" s="2">
        <v>42153</v>
      </c>
      <c r="U220">
        <v>3.4922129464285701</v>
      </c>
      <c r="V220">
        <v>11.39</v>
      </c>
      <c r="W220">
        <v>452.55881812500002</v>
      </c>
      <c r="X220" s="2">
        <v>42160</v>
      </c>
      <c r="Y220">
        <v>4.84146290178571</v>
      </c>
      <c r="Z220">
        <v>11.32</v>
      </c>
      <c r="AA220">
        <v>521.91661124999996</v>
      </c>
      <c r="AB220">
        <v>6</v>
      </c>
      <c r="AC220">
        <v>30</v>
      </c>
      <c r="AD220">
        <v>44</v>
      </c>
      <c r="AE220">
        <v>51</v>
      </c>
    </row>
    <row r="221" spans="2:31" hidden="1" x14ac:dyDescent="0.55000000000000004">
      <c r="B221">
        <v>237</v>
      </c>
      <c r="C221">
        <v>10017</v>
      </c>
      <c r="D221" t="s">
        <v>310</v>
      </c>
      <c r="E221" t="s">
        <v>296</v>
      </c>
      <c r="F221" t="s">
        <v>279</v>
      </c>
      <c r="G221">
        <v>2015</v>
      </c>
      <c r="H221">
        <v>2</v>
      </c>
      <c r="I221" s="1" t="s">
        <v>567</v>
      </c>
      <c r="J221" t="s">
        <v>69</v>
      </c>
      <c r="K221">
        <v>0</v>
      </c>
      <c r="L221" s="2">
        <v>42109</v>
      </c>
      <c r="M221" s="2">
        <v>42115</v>
      </c>
      <c r="N221">
        <v>9.9499999999999993</v>
      </c>
      <c r="O221">
        <v>1582.3431156250001</v>
      </c>
      <c r="P221" s="2">
        <v>42220</v>
      </c>
      <c r="Q221">
        <v>16.787329590773801</v>
      </c>
      <c r="R221">
        <v>11.68</v>
      </c>
      <c r="S221">
        <v>1069.9972574999999</v>
      </c>
      <c r="T221" s="2">
        <v>42244</v>
      </c>
      <c r="U221">
        <v>21.195058251488099</v>
      </c>
      <c r="V221">
        <v>12.22</v>
      </c>
      <c r="W221">
        <v>1314.8215837499999</v>
      </c>
      <c r="X221" s="2">
        <v>42286</v>
      </c>
      <c r="Y221">
        <v>26.244808467261901</v>
      </c>
      <c r="Z221">
        <v>13.38</v>
      </c>
      <c r="AA221">
        <v>1796.82254625</v>
      </c>
      <c r="AB221">
        <v>6</v>
      </c>
      <c r="AC221">
        <v>111</v>
      </c>
      <c r="AD221">
        <v>135</v>
      </c>
      <c r="AE221">
        <v>177</v>
      </c>
    </row>
    <row r="222" spans="2:31" hidden="1" x14ac:dyDescent="0.55000000000000004">
      <c r="B222">
        <v>238</v>
      </c>
      <c r="C222">
        <v>10017</v>
      </c>
      <c r="D222" t="s">
        <v>311</v>
      </c>
      <c r="E222" t="s">
        <v>296</v>
      </c>
      <c r="F222" t="s">
        <v>279</v>
      </c>
      <c r="G222">
        <v>2015</v>
      </c>
      <c r="H222">
        <v>2</v>
      </c>
      <c r="I222" s="1" t="s">
        <v>567</v>
      </c>
      <c r="J222" t="s">
        <v>63</v>
      </c>
      <c r="K222">
        <v>0</v>
      </c>
      <c r="L222" s="2">
        <v>42109</v>
      </c>
      <c r="M222" s="2">
        <v>42115</v>
      </c>
      <c r="N222">
        <v>9.9499999999999993</v>
      </c>
      <c r="O222">
        <v>1582.3431156250001</v>
      </c>
      <c r="P222" s="2">
        <v>42192</v>
      </c>
      <c r="Q222">
        <v>9.8381887127976206</v>
      </c>
      <c r="R222">
        <v>11.29</v>
      </c>
      <c r="S222">
        <v>837.31092875000002</v>
      </c>
      <c r="T222" s="2">
        <v>42212</v>
      </c>
      <c r="U222">
        <v>14.634304895833299</v>
      </c>
      <c r="V222">
        <v>11.53</v>
      </c>
      <c r="W222">
        <v>1000.2707525</v>
      </c>
      <c r="X222" s="2">
        <v>42234</v>
      </c>
      <c r="Y222">
        <v>20.1949689508929</v>
      </c>
      <c r="Z222">
        <v>11.97</v>
      </c>
      <c r="AA222">
        <v>1197.4445250000001</v>
      </c>
      <c r="AB222">
        <v>6</v>
      </c>
      <c r="AC222">
        <v>83</v>
      </c>
      <c r="AD222">
        <v>103</v>
      </c>
      <c r="AE222">
        <v>125</v>
      </c>
    </row>
    <row r="223" spans="2:31" hidden="1" x14ac:dyDescent="0.55000000000000004">
      <c r="B223">
        <v>239</v>
      </c>
      <c r="C223">
        <v>10017</v>
      </c>
      <c r="D223" t="s">
        <v>312</v>
      </c>
      <c r="E223" t="s">
        <v>296</v>
      </c>
      <c r="F223" t="s">
        <v>279</v>
      </c>
      <c r="G223">
        <v>2015</v>
      </c>
      <c r="H223">
        <v>2</v>
      </c>
      <c r="I223" s="1" t="s">
        <v>567</v>
      </c>
      <c r="J223" t="s">
        <v>85</v>
      </c>
      <c r="K223">
        <v>0</v>
      </c>
      <c r="L223" s="2">
        <v>42109</v>
      </c>
      <c r="M223" s="2">
        <v>42115</v>
      </c>
      <c r="N223">
        <v>9.9499999999999993</v>
      </c>
      <c r="O223">
        <v>1582.3431156250001</v>
      </c>
      <c r="P223" s="2">
        <v>42220</v>
      </c>
      <c r="Q223">
        <v>16.787329590773801</v>
      </c>
      <c r="R223">
        <v>11.68</v>
      </c>
      <c r="S223">
        <v>1069.9972574999999</v>
      </c>
      <c r="T223" s="2">
        <v>42240</v>
      </c>
      <c r="U223">
        <v>20.771588995535701</v>
      </c>
      <c r="V223">
        <v>12.12</v>
      </c>
      <c r="W223">
        <v>1270.5207150000001</v>
      </c>
      <c r="X223" s="2">
        <v>42271</v>
      </c>
      <c r="Y223">
        <v>24.804490535714301</v>
      </c>
      <c r="Z223">
        <v>12.95</v>
      </c>
      <c r="AA223">
        <v>1620.647670625</v>
      </c>
      <c r="AB223">
        <v>6</v>
      </c>
      <c r="AC223">
        <v>111</v>
      </c>
      <c r="AD223">
        <v>131</v>
      </c>
      <c r="AE223">
        <v>162</v>
      </c>
    </row>
    <row r="224" spans="2:31" hidden="1" x14ac:dyDescent="0.55000000000000004">
      <c r="B224">
        <v>240</v>
      </c>
      <c r="C224">
        <v>10017</v>
      </c>
      <c r="D224" t="s">
        <v>313</v>
      </c>
      <c r="E224" t="s">
        <v>296</v>
      </c>
      <c r="F224" t="s">
        <v>279</v>
      </c>
      <c r="G224">
        <v>2015</v>
      </c>
      <c r="H224">
        <v>2</v>
      </c>
      <c r="I224" s="1" t="s">
        <v>567</v>
      </c>
      <c r="J224" t="s">
        <v>58</v>
      </c>
      <c r="K224">
        <v>0</v>
      </c>
      <c r="L224" s="2">
        <v>42109</v>
      </c>
      <c r="M224" s="2">
        <v>42115</v>
      </c>
      <c r="N224">
        <v>9.9499999999999993</v>
      </c>
      <c r="O224">
        <v>1582.3431156250001</v>
      </c>
      <c r="P224" s="2">
        <v>42156</v>
      </c>
      <c r="Q224">
        <v>3.5636709375</v>
      </c>
      <c r="R224">
        <v>11.36</v>
      </c>
      <c r="S224">
        <v>493.02252937499998</v>
      </c>
      <c r="T224" s="2">
        <v>42174</v>
      </c>
      <c r="U224">
        <v>6.4339576636904798</v>
      </c>
      <c r="V224">
        <v>11.24</v>
      </c>
      <c r="W224">
        <v>670.81661125000005</v>
      </c>
      <c r="X224" s="2">
        <v>42194</v>
      </c>
      <c r="Y224">
        <v>10.3815683630952</v>
      </c>
      <c r="Z224">
        <v>11.31</v>
      </c>
      <c r="AA224">
        <v>852.63033499999995</v>
      </c>
      <c r="AB224">
        <v>6</v>
      </c>
      <c r="AC224">
        <v>47</v>
      </c>
      <c r="AD224">
        <v>65</v>
      </c>
      <c r="AE224">
        <v>85</v>
      </c>
    </row>
    <row r="225" spans="2:31" hidden="1" x14ac:dyDescent="0.55000000000000004">
      <c r="B225">
        <v>241</v>
      </c>
      <c r="C225">
        <v>10017</v>
      </c>
      <c r="D225" t="s">
        <v>314</v>
      </c>
      <c r="E225" t="s">
        <v>296</v>
      </c>
      <c r="F225" t="s">
        <v>279</v>
      </c>
      <c r="G225">
        <v>2015</v>
      </c>
      <c r="H225">
        <v>2</v>
      </c>
      <c r="I225" s="1" t="s">
        <v>567</v>
      </c>
      <c r="J225" t="s">
        <v>87</v>
      </c>
      <c r="K225">
        <v>0</v>
      </c>
      <c r="L225" s="2">
        <v>42109</v>
      </c>
      <c r="M225" s="2">
        <v>42115</v>
      </c>
      <c r="N225">
        <v>9.9499999999999993</v>
      </c>
      <c r="O225">
        <v>1582.3431156250001</v>
      </c>
      <c r="P225" s="2">
        <v>42220</v>
      </c>
      <c r="Q225">
        <v>16.787329590773801</v>
      </c>
      <c r="R225">
        <v>11.68</v>
      </c>
      <c r="S225">
        <v>1069.9972574999999</v>
      </c>
      <c r="T225" s="2">
        <v>42248</v>
      </c>
      <c r="U225">
        <v>21.956520252976201</v>
      </c>
      <c r="V225">
        <v>12.32</v>
      </c>
      <c r="W225">
        <v>1355.3582875</v>
      </c>
      <c r="X225" s="2">
        <v>42286</v>
      </c>
      <c r="Y225">
        <v>26.244808467261901</v>
      </c>
      <c r="Z225">
        <v>13.38</v>
      </c>
      <c r="AA225">
        <v>1796.82254625</v>
      </c>
      <c r="AB225">
        <v>6</v>
      </c>
      <c r="AC225">
        <v>111</v>
      </c>
      <c r="AD225">
        <v>139</v>
      </c>
      <c r="AE225">
        <v>177</v>
      </c>
    </row>
    <row r="226" spans="2:31" hidden="1" x14ac:dyDescent="0.55000000000000004">
      <c r="B226">
        <v>242</v>
      </c>
      <c r="C226">
        <v>10017</v>
      </c>
      <c r="D226" t="s">
        <v>315</v>
      </c>
      <c r="E226" t="s">
        <v>296</v>
      </c>
      <c r="F226" t="s">
        <v>279</v>
      </c>
      <c r="G226">
        <v>2015</v>
      </c>
      <c r="H226">
        <v>2</v>
      </c>
      <c r="I226" s="1" t="s">
        <v>567</v>
      </c>
      <c r="J226" t="s">
        <v>282</v>
      </c>
      <c r="K226">
        <v>0</v>
      </c>
      <c r="L226" s="2">
        <v>42109</v>
      </c>
      <c r="M226" s="2">
        <v>42115</v>
      </c>
      <c r="N226">
        <v>9.9499999999999993</v>
      </c>
      <c r="O226">
        <v>1582.3431156250001</v>
      </c>
      <c r="P226" s="2">
        <v>42149</v>
      </c>
      <c r="Q226">
        <v>3.0151140178571398</v>
      </c>
      <c r="R226">
        <v>11.44</v>
      </c>
      <c r="S226">
        <v>407.60881812500003</v>
      </c>
      <c r="T226" s="2">
        <v>42165</v>
      </c>
      <c r="U226">
        <v>5.6857605654761896</v>
      </c>
      <c r="V226">
        <v>11.28</v>
      </c>
      <c r="W226">
        <v>572.56661125000005</v>
      </c>
      <c r="X226" s="2">
        <v>42178</v>
      </c>
      <c r="Y226">
        <v>7.4027459970238096</v>
      </c>
      <c r="Z226">
        <v>11.24</v>
      </c>
      <c r="AA226">
        <v>702.46661125000003</v>
      </c>
      <c r="AB226">
        <v>6</v>
      </c>
      <c r="AC226">
        <v>40</v>
      </c>
      <c r="AD226">
        <v>56</v>
      </c>
      <c r="AE226">
        <v>69</v>
      </c>
    </row>
    <row r="227" spans="2:31" hidden="1" x14ac:dyDescent="0.55000000000000004">
      <c r="B227">
        <v>243</v>
      </c>
      <c r="C227">
        <v>10017</v>
      </c>
      <c r="D227" t="s">
        <v>316</v>
      </c>
      <c r="E227" t="s">
        <v>296</v>
      </c>
      <c r="F227" t="s">
        <v>279</v>
      </c>
      <c r="G227">
        <v>2015</v>
      </c>
      <c r="H227">
        <v>2</v>
      </c>
      <c r="I227" s="1" t="s">
        <v>567</v>
      </c>
      <c r="J227" t="s">
        <v>317</v>
      </c>
      <c r="K227">
        <v>0</v>
      </c>
      <c r="L227" s="2">
        <v>42109</v>
      </c>
      <c r="M227" s="2">
        <v>42115</v>
      </c>
      <c r="N227">
        <v>9.9499999999999993</v>
      </c>
      <c r="O227">
        <v>1582.3431156250001</v>
      </c>
      <c r="P227" s="2">
        <v>42144</v>
      </c>
      <c r="Q227">
        <v>2.5681662053571399</v>
      </c>
      <c r="R227">
        <v>11.52</v>
      </c>
      <c r="S227">
        <v>352.008818125</v>
      </c>
      <c r="T227" s="2">
        <v>42160</v>
      </c>
      <c r="U227">
        <v>4.84146290178571</v>
      </c>
      <c r="V227">
        <v>11.32</v>
      </c>
      <c r="W227">
        <v>521.91661124999996</v>
      </c>
      <c r="X227" s="2">
        <v>42174</v>
      </c>
      <c r="Y227">
        <v>6.4339576636904798</v>
      </c>
      <c r="Z227">
        <v>11.24</v>
      </c>
      <c r="AA227">
        <v>670.81661125000005</v>
      </c>
      <c r="AB227">
        <v>6</v>
      </c>
      <c r="AC227">
        <v>35</v>
      </c>
      <c r="AD227">
        <v>51</v>
      </c>
      <c r="AE227">
        <v>65</v>
      </c>
    </row>
    <row r="228" spans="2:31" hidden="1" x14ac:dyDescent="0.55000000000000004">
      <c r="B228">
        <v>244</v>
      </c>
      <c r="C228">
        <v>10017</v>
      </c>
      <c r="D228" t="s">
        <v>318</v>
      </c>
      <c r="E228" t="s">
        <v>319</v>
      </c>
      <c r="F228" t="s">
        <v>279</v>
      </c>
      <c r="G228">
        <v>2015</v>
      </c>
      <c r="H228">
        <v>3</v>
      </c>
      <c r="I228" s="1" t="s">
        <v>568</v>
      </c>
      <c r="J228" t="s">
        <v>56</v>
      </c>
      <c r="K228">
        <v>0</v>
      </c>
      <c r="L228" s="2">
        <v>42131</v>
      </c>
      <c r="M228" s="2">
        <v>42141</v>
      </c>
      <c r="N228">
        <v>13.6</v>
      </c>
      <c r="O228">
        <v>1893.144405</v>
      </c>
      <c r="P228" s="2">
        <v>42165</v>
      </c>
      <c r="Q228">
        <v>4.7354029761904801</v>
      </c>
      <c r="R228">
        <v>11.28</v>
      </c>
      <c r="S228">
        <v>261.76532187499998</v>
      </c>
      <c r="T228" s="2">
        <v>42174</v>
      </c>
      <c r="U228">
        <v>5.4836000744047597</v>
      </c>
      <c r="V228">
        <v>11.24</v>
      </c>
      <c r="W228">
        <v>360.01532187499998</v>
      </c>
      <c r="X228" s="2">
        <v>42187</v>
      </c>
      <c r="Y228">
        <v>7.6294608705357101</v>
      </c>
      <c r="Z228">
        <v>11.26</v>
      </c>
      <c r="AA228">
        <v>483.36532187500001</v>
      </c>
      <c r="AB228">
        <v>10</v>
      </c>
      <c r="AC228">
        <v>34</v>
      </c>
      <c r="AD228">
        <v>43</v>
      </c>
      <c r="AE228">
        <v>56</v>
      </c>
    </row>
    <row r="229" spans="2:31" hidden="1" x14ac:dyDescent="0.55000000000000004">
      <c r="B229">
        <v>245</v>
      </c>
      <c r="C229">
        <v>10017</v>
      </c>
      <c r="D229" t="s">
        <v>320</v>
      </c>
      <c r="E229" t="s">
        <v>319</v>
      </c>
      <c r="F229" t="s">
        <v>279</v>
      </c>
      <c r="G229">
        <v>2015</v>
      </c>
      <c r="H229">
        <v>3</v>
      </c>
      <c r="I229" s="1" t="s">
        <v>568</v>
      </c>
      <c r="J229" t="s">
        <v>76</v>
      </c>
      <c r="K229">
        <v>0</v>
      </c>
      <c r="L229" s="2">
        <v>42131</v>
      </c>
      <c r="M229" s="2">
        <v>42141</v>
      </c>
      <c r="N229">
        <v>13.6</v>
      </c>
      <c r="O229">
        <v>1893.144405</v>
      </c>
      <c r="P229" s="2">
        <v>42174</v>
      </c>
      <c r="Q229">
        <v>5.4836000744047597</v>
      </c>
      <c r="R229">
        <v>11.24</v>
      </c>
      <c r="S229">
        <v>360.01532187499998</v>
      </c>
      <c r="T229" s="2">
        <v>42187</v>
      </c>
      <c r="U229">
        <v>7.6294608705357101</v>
      </c>
      <c r="V229">
        <v>11.26</v>
      </c>
      <c r="W229">
        <v>483.36532187500001</v>
      </c>
      <c r="X229" s="2">
        <v>42212</v>
      </c>
      <c r="Y229">
        <v>13.6839473065476</v>
      </c>
      <c r="Z229">
        <v>11.53</v>
      </c>
      <c r="AA229">
        <v>689.46946312499995</v>
      </c>
      <c r="AB229">
        <v>10</v>
      </c>
      <c r="AC229">
        <v>43</v>
      </c>
      <c r="AD229">
        <v>56</v>
      </c>
      <c r="AE229">
        <v>81</v>
      </c>
    </row>
    <row r="230" spans="2:31" hidden="1" x14ac:dyDescent="0.55000000000000004">
      <c r="B230">
        <v>246</v>
      </c>
      <c r="C230">
        <v>10017</v>
      </c>
      <c r="D230" t="s">
        <v>321</v>
      </c>
      <c r="E230" t="s">
        <v>319</v>
      </c>
      <c r="F230" t="s">
        <v>279</v>
      </c>
      <c r="G230">
        <v>2015</v>
      </c>
      <c r="H230">
        <v>3</v>
      </c>
      <c r="I230" s="1" t="s">
        <v>568</v>
      </c>
      <c r="J230" t="s">
        <v>63</v>
      </c>
      <c r="K230">
        <v>0</v>
      </c>
      <c r="L230" s="2">
        <v>42131</v>
      </c>
      <c r="M230" s="2">
        <v>42141</v>
      </c>
      <c r="N230">
        <v>13.6</v>
      </c>
      <c r="O230">
        <v>1893.144405</v>
      </c>
      <c r="P230" s="2">
        <v>42223</v>
      </c>
      <c r="Q230">
        <v>16.669161086309501</v>
      </c>
      <c r="R230">
        <v>11.74</v>
      </c>
      <c r="S230">
        <v>780.73441624999998</v>
      </c>
      <c r="T230" s="2">
        <v>42237</v>
      </c>
      <c r="U230">
        <v>19.816406004464302</v>
      </c>
      <c r="V230">
        <v>12.05</v>
      </c>
      <c r="W230">
        <v>915.24323562500001</v>
      </c>
      <c r="X230" s="2">
        <v>42248</v>
      </c>
      <c r="Y230">
        <v>21.0061626636905</v>
      </c>
      <c r="Z230">
        <v>12.32</v>
      </c>
      <c r="AA230">
        <v>1044.5569981250001</v>
      </c>
      <c r="AB230">
        <v>10</v>
      </c>
      <c r="AC230">
        <v>92</v>
      </c>
      <c r="AD230">
        <v>106</v>
      </c>
      <c r="AE230">
        <v>117</v>
      </c>
    </row>
    <row r="231" spans="2:31" hidden="1" x14ac:dyDescent="0.55000000000000004">
      <c r="B231">
        <v>247</v>
      </c>
      <c r="C231">
        <v>10017</v>
      </c>
      <c r="D231" t="s">
        <v>322</v>
      </c>
      <c r="E231" t="s">
        <v>319</v>
      </c>
      <c r="F231" t="s">
        <v>279</v>
      </c>
      <c r="G231">
        <v>2015</v>
      </c>
      <c r="H231">
        <v>3</v>
      </c>
      <c r="I231" s="1" t="s">
        <v>568</v>
      </c>
      <c r="J231" t="s">
        <v>317</v>
      </c>
      <c r="K231">
        <v>0</v>
      </c>
      <c r="L231" s="2">
        <v>42131</v>
      </c>
      <c r="M231" s="2">
        <v>42141</v>
      </c>
      <c r="N231">
        <v>13.6</v>
      </c>
      <c r="O231">
        <v>1893.144405</v>
      </c>
      <c r="P231" s="2">
        <v>42167</v>
      </c>
      <c r="Q231">
        <v>4.8604702976190497</v>
      </c>
      <c r="R231">
        <v>11.27</v>
      </c>
      <c r="S231">
        <v>284.565321875</v>
      </c>
      <c r="T231" s="2">
        <v>42181</v>
      </c>
      <c r="U231">
        <v>7.0077986383928597</v>
      </c>
      <c r="V231">
        <v>11.24</v>
      </c>
      <c r="W231">
        <v>419.66532187500002</v>
      </c>
      <c r="X231" s="2">
        <v>42194</v>
      </c>
      <c r="Y231">
        <v>9.4312107738095197</v>
      </c>
      <c r="Z231">
        <v>11.31</v>
      </c>
      <c r="AA231">
        <v>541.82904562500005</v>
      </c>
      <c r="AB231">
        <v>10</v>
      </c>
      <c r="AC231">
        <v>36</v>
      </c>
      <c r="AD231">
        <v>50</v>
      </c>
      <c r="AE231">
        <v>63</v>
      </c>
    </row>
    <row r="232" spans="2:31" hidden="1" x14ac:dyDescent="0.55000000000000004">
      <c r="B232">
        <v>248</v>
      </c>
      <c r="C232">
        <v>10017</v>
      </c>
      <c r="D232" t="s">
        <v>323</v>
      </c>
      <c r="E232" t="s">
        <v>319</v>
      </c>
      <c r="F232" t="s">
        <v>279</v>
      </c>
      <c r="G232">
        <v>2015</v>
      </c>
      <c r="H232">
        <v>3</v>
      </c>
      <c r="I232" s="1" t="s">
        <v>568</v>
      </c>
      <c r="J232" t="s">
        <v>10</v>
      </c>
      <c r="K232">
        <v>0</v>
      </c>
      <c r="L232" s="2">
        <v>42131</v>
      </c>
      <c r="M232" s="2">
        <v>42141</v>
      </c>
      <c r="N232">
        <v>13.6</v>
      </c>
      <c r="O232">
        <v>1893.144405</v>
      </c>
      <c r="P232" s="2">
        <v>42167</v>
      </c>
      <c r="Q232">
        <v>4.8604702976190497</v>
      </c>
      <c r="R232">
        <v>11.27</v>
      </c>
      <c r="S232">
        <v>284.565321875</v>
      </c>
      <c r="T232" s="2">
        <v>42178</v>
      </c>
      <c r="U232">
        <v>6.4523884077380904</v>
      </c>
      <c r="V232">
        <v>11.24</v>
      </c>
      <c r="W232">
        <v>391.66532187500002</v>
      </c>
      <c r="X232" s="2">
        <v>42192</v>
      </c>
      <c r="Y232">
        <v>8.8878311235118996</v>
      </c>
      <c r="Z232">
        <v>11.29</v>
      </c>
      <c r="AA232">
        <v>526.50963937500001</v>
      </c>
      <c r="AB232">
        <v>10</v>
      </c>
      <c r="AC232">
        <v>36</v>
      </c>
      <c r="AD232">
        <v>47</v>
      </c>
      <c r="AE232">
        <v>61</v>
      </c>
    </row>
    <row r="233" spans="2:31" hidden="1" x14ac:dyDescent="0.55000000000000004">
      <c r="B233">
        <v>249</v>
      </c>
      <c r="C233">
        <v>10017</v>
      </c>
      <c r="D233" t="s">
        <v>324</v>
      </c>
      <c r="E233" t="s">
        <v>319</v>
      </c>
      <c r="F233" t="s">
        <v>279</v>
      </c>
      <c r="G233">
        <v>2015</v>
      </c>
      <c r="H233">
        <v>3</v>
      </c>
      <c r="I233" s="1" t="s">
        <v>568</v>
      </c>
      <c r="J233" t="s">
        <v>282</v>
      </c>
      <c r="K233">
        <v>0</v>
      </c>
      <c r="L233" s="2">
        <v>42131</v>
      </c>
      <c r="M233" s="2">
        <v>42141</v>
      </c>
      <c r="N233">
        <v>13.6</v>
      </c>
      <c r="O233">
        <v>1893.144405</v>
      </c>
      <c r="P233" s="2">
        <v>42174</v>
      </c>
      <c r="Q233">
        <v>5.4836000744047597</v>
      </c>
      <c r="R233">
        <v>11.24</v>
      </c>
      <c r="S233">
        <v>360.01532187499998</v>
      </c>
      <c r="T233" s="2">
        <v>42187</v>
      </c>
      <c r="U233">
        <v>7.6294608705357101</v>
      </c>
      <c r="V233">
        <v>11.26</v>
      </c>
      <c r="W233">
        <v>483.36532187500001</v>
      </c>
      <c r="X233" s="2">
        <v>42212</v>
      </c>
      <c r="Y233">
        <v>13.6839473065476</v>
      </c>
      <c r="Z233">
        <v>11.53</v>
      </c>
      <c r="AA233">
        <v>689.46946312499995</v>
      </c>
      <c r="AB233">
        <v>10</v>
      </c>
      <c r="AC233">
        <v>43</v>
      </c>
      <c r="AD233">
        <v>56</v>
      </c>
      <c r="AE233">
        <v>81</v>
      </c>
    </row>
    <row r="234" spans="2:31" hidden="1" x14ac:dyDescent="0.55000000000000004">
      <c r="B234">
        <v>250</v>
      </c>
      <c r="C234">
        <v>10017</v>
      </c>
      <c r="D234" t="s">
        <v>325</v>
      </c>
      <c r="E234" t="s">
        <v>319</v>
      </c>
      <c r="F234" t="s">
        <v>279</v>
      </c>
      <c r="G234">
        <v>2015</v>
      </c>
      <c r="H234">
        <v>3</v>
      </c>
      <c r="I234" s="1" t="s">
        <v>568</v>
      </c>
      <c r="J234" t="s">
        <v>97</v>
      </c>
      <c r="K234">
        <v>0</v>
      </c>
      <c r="L234" s="2">
        <v>42131</v>
      </c>
      <c r="M234" s="2">
        <v>42141</v>
      </c>
      <c r="N234">
        <v>13.6</v>
      </c>
      <c r="O234">
        <v>1893.144405</v>
      </c>
      <c r="P234" s="2">
        <v>42167</v>
      </c>
      <c r="Q234">
        <v>4.8604702976190497</v>
      </c>
      <c r="R234">
        <v>11.27</v>
      </c>
      <c r="S234">
        <v>284.565321875</v>
      </c>
      <c r="T234" s="2">
        <v>42178</v>
      </c>
      <c r="U234">
        <v>6.4523884077380904</v>
      </c>
      <c r="V234">
        <v>11.24</v>
      </c>
      <c r="W234">
        <v>391.66532187500002</v>
      </c>
      <c r="X234" s="2">
        <v>42194</v>
      </c>
      <c r="Y234">
        <v>9.4312107738095197</v>
      </c>
      <c r="Z234">
        <v>11.31</v>
      </c>
      <c r="AA234">
        <v>541.82904562500005</v>
      </c>
      <c r="AB234">
        <v>10</v>
      </c>
      <c r="AC234">
        <v>36</v>
      </c>
      <c r="AD234">
        <v>47</v>
      </c>
      <c r="AE234">
        <v>63</v>
      </c>
    </row>
    <row r="235" spans="2:31" hidden="1" x14ac:dyDescent="0.55000000000000004">
      <c r="B235">
        <v>251</v>
      </c>
      <c r="C235">
        <v>10017</v>
      </c>
      <c r="D235" t="s">
        <v>326</v>
      </c>
      <c r="E235" t="s">
        <v>319</v>
      </c>
      <c r="F235" t="s">
        <v>279</v>
      </c>
      <c r="G235">
        <v>2015</v>
      </c>
      <c r="H235">
        <v>3</v>
      </c>
      <c r="I235" s="1" t="s">
        <v>568</v>
      </c>
      <c r="J235" t="s">
        <v>83</v>
      </c>
      <c r="K235">
        <v>0</v>
      </c>
      <c r="L235" s="2">
        <v>42131</v>
      </c>
      <c r="M235" s="2">
        <v>42141</v>
      </c>
      <c r="N235">
        <v>13.6</v>
      </c>
      <c r="O235">
        <v>1893.144405</v>
      </c>
      <c r="P235" s="2">
        <v>42167</v>
      </c>
      <c r="Q235">
        <v>4.8604702976190497</v>
      </c>
      <c r="R235">
        <v>11.27</v>
      </c>
      <c r="S235">
        <v>284.565321875</v>
      </c>
      <c r="T235" s="2">
        <v>42187</v>
      </c>
      <c r="U235">
        <v>7.6294608705357101</v>
      </c>
      <c r="V235">
        <v>11.26</v>
      </c>
      <c r="W235">
        <v>483.36532187500001</v>
      </c>
      <c r="X235" s="2">
        <v>42212</v>
      </c>
      <c r="Y235">
        <v>13.6839473065476</v>
      </c>
      <c r="Z235">
        <v>11.53</v>
      </c>
      <c r="AA235">
        <v>689.46946312499995</v>
      </c>
      <c r="AB235">
        <v>10</v>
      </c>
      <c r="AC235">
        <v>36</v>
      </c>
      <c r="AD235">
        <v>56</v>
      </c>
      <c r="AE235">
        <v>81</v>
      </c>
    </row>
    <row r="236" spans="2:31" hidden="1" x14ac:dyDescent="0.55000000000000004">
      <c r="B236">
        <v>252</v>
      </c>
      <c r="C236">
        <v>10017</v>
      </c>
      <c r="D236" t="s">
        <v>327</v>
      </c>
      <c r="E236" t="s">
        <v>319</v>
      </c>
      <c r="F236" t="s">
        <v>279</v>
      </c>
      <c r="G236">
        <v>2015</v>
      </c>
      <c r="H236">
        <v>3</v>
      </c>
      <c r="I236" s="1" t="s">
        <v>568</v>
      </c>
      <c r="J236" t="s">
        <v>67</v>
      </c>
      <c r="K236">
        <v>0</v>
      </c>
      <c r="L236" s="2">
        <v>42131</v>
      </c>
      <c r="M236" s="2">
        <v>42141</v>
      </c>
      <c r="N236">
        <v>13.6</v>
      </c>
      <c r="O236">
        <v>1893.144405</v>
      </c>
      <c r="P236" s="2">
        <v>42174</v>
      </c>
      <c r="Q236">
        <v>5.4836000744047597</v>
      </c>
      <c r="R236">
        <v>11.24</v>
      </c>
      <c r="S236">
        <v>360.01532187499998</v>
      </c>
      <c r="T236" s="2">
        <v>42205</v>
      </c>
      <c r="U236">
        <v>13.0081457217262</v>
      </c>
      <c r="V236">
        <v>11.43</v>
      </c>
      <c r="W236">
        <v>611.76946312500002</v>
      </c>
      <c r="X236" s="2">
        <v>42234</v>
      </c>
      <c r="Y236">
        <v>19.244611361607099</v>
      </c>
      <c r="Z236">
        <v>11.97</v>
      </c>
      <c r="AA236">
        <v>886.64323562499999</v>
      </c>
      <c r="AB236">
        <v>10</v>
      </c>
      <c r="AC236">
        <v>43</v>
      </c>
      <c r="AD236">
        <v>74</v>
      </c>
      <c r="AE236">
        <v>103</v>
      </c>
    </row>
    <row r="237" spans="2:31" hidden="1" x14ac:dyDescent="0.55000000000000004">
      <c r="B237">
        <v>253</v>
      </c>
      <c r="C237">
        <v>10017</v>
      </c>
      <c r="D237" t="s">
        <v>328</v>
      </c>
      <c r="E237" t="s">
        <v>319</v>
      </c>
      <c r="F237" t="s">
        <v>279</v>
      </c>
      <c r="G237">
        <v>2015</v>
      </c>
      <c r="H237">
        <v>3</v>
      </c>
      <c r="I237" s="1" t="s">
        <v>568</v>
      </c>
      <c r="J237" t="s">
        <v>61</v>
      </c>
      <c r="K237">
        <v>0</v>
      </c>
      <c r="L237" s="2">
        <v>42131</v>
      </c>
      <c r="M237" s="2">
        <v>42141</v>
      </c>
      <c r="N237">
        <v>13.6</v>
      </c>
      <c r="O237">
        <v>1893.144405</v>
      </c>
      <c r="P237" s="2">
        <v>42178</v>
      </c>
      <c r="Q237">
        <v>6.4523884077380904</v>
      </c>
      <c r="R237">
        <v>11.24</v>
      </c>
      <c r="S237">
        <v>391.66532187500002</v>
      </c>
      <c r="T237" s="2">
        <v>42199</v>
      </c>
      <c r="U237">
        <v>10.883916116071401</v>
      </c>
      <c r="V237">
        <v>11.36</v>
      </c>
      <c r="W237">
        <v>576.54184187500005</v>
      </c>
      <c r="X237" s="2">
        <v>42228</v>
      </c>
      <c r="Y237">
        <v>18.0337566145833</v>
      </c>
      <c r="Z237">
        <v>11.84</v>
      </c>
      <c r="AA237">
        <v>823.46772999999996</v>
      </c>
      <c r="AB237">
        <v>10</v>
      </c>
      <c r="AC237">
        <v>47</v>
      </c>
      <c r="AD237">
        <v>68</v>
      </c>
      <c r="AE237">
        <v>97</v>
      </c>
    </row>
    <row r="238" spans="2:31" hidden="1" x14ac:dyDescent="0.55000000000000004">
      <c r="B238">
        <v>254</v>
      </c>
      <c r="C238">
        <v>10017</v>
      </c>
      <c r="D238" t="s">
        <v>329</v>
      </c>
      <c r="E238" t="s">
        <v>319</v>
      </c>
      <c r="F238" t="s">
        <v>279</v>
      </c>
      <c r="G238">
        <v>2015</v>
      </c>
      <c r="H238">
        <v>3</v>
      </c>
      <c r="I238" s="1" t="s">
        <v>568</v>
      </c>
      <c r="J238" t="s">
        <v>58</v>
      </c>
      <c r="K238">
        <v>0</v>
      </c>
      <c r="L238" s="2">
        <v>42131</v>
      </c>
      <c r="M238" s="2">
        <v>42141</v>
      </c>
      <c r="N238">
        <v>13.6</v>
      </c>
      <c r="O238">
        <v>1893.144405</v>
      </c>
      <c r="P238" s="2">
        <v>42178</v>
      </c>
      <c r="Q238">
        <v>6.4523884077380904</v>
      </c>
      <c r="R238">
        <v>11.24</v>
      </c>
      <c r="S238">
        <v>391.66532187500002</v>
      </c>
      <c r="T238" s="2">
        <v>42199</v>
      </c>
      <c r="U238">
        <v>10.883916116071401</v>
      </c>
      <c r="V238">
        <v>11.36</v>
      </c>
      <c r="W238">
        <v>576.54184187500005</v>
      </c>
      <c r="X238" s="2">
        <v>42220</v>
      </c>
      <c r="Y238">
        <v>15.8369720014881</v>
      </c>
      <c r="Z238">
        <v>11.68</v>
      </c>
      <c r="AA238">
        <v>759.19596812500004</v>
      </c>
      <c r="AB238">
        <v>10</v>
      </c>
      <c r="AC238">
        <v>47</v>
      </c>
      <c r="AD238">
        <v>68</v>
      </c>
      <c r="AE238">
        <v>89</v>
      </c>
    </row>
    <row r="239" spans="2:31" hidden="1" x14ac:dyDescent="0.55000000000000004">
      <c r="B239">
        <v>255</v>
      </c>
      <c r="C239">
        <v>10017</v>
      </c>
      <c r="D239" t="s">
        <v>330</v>
      </c>
      <c r="E239" t="s">
        <v>319</v>
      </c>
      <c r="F239" t="s">
        <v>279</v>
      </c>
      <c r="G239">
        <v>2015</v>
      </c>
      <c r="H239">
        <v>3</v>
      </c>
      <c r="I239" s="1" t="s">
        <v>568</v>
      </c>
      <c r="J239" t="s">
        <v>92</v>
      </c>
      <c r="K239">
        <v>0</v>
      </c>
      <c r="L239" s="2">
        <v>42131</v>
      </c>
      <c r="M239" s="2">
        <v>42141</v>
      </c>
      <c r="N239">
        <v>13.6</v>
      </c>
      <c r="O239">
        <v>1893.144405</v>
      </c>
      <c r="P239" s="2">
        <v>42223</v>
      </c>
      <c r="Q239">
        <v>16.669161086309501</v>
      </c>
      <c r="R239">
        <v>11.74</v>
      </c>
      <c r="S239">
        <v>780.73441624999998</v>
      </c>
      <c r="T239" s="2">
        <v>42248</v>
      </c>
      <c r="U239">
        <v>21.0061626636905</v>
      </c>
      <c r="V239">
        <v>12.32</v>
      </c>
      <c r="W239">
        <v>1044.5569981250001</v>
      </c>
      <c r="X239" s="2">
        <v>42286</v>
      </c>
      <c r="Y239">
        <v>25.2944508779762</v>
      </c>
      <c r="Z239">
        <v>13.38</v>
      </c>
      <c r="AA239">
        <v>1486.0212568750001</v>
      </c>
      <c r="AB239">
        <v>10</v>
      </c>
      <c r="AC239">
        <v>92</v>
      </c>
      <c r="AD239">
        <v>117</v>
      </c>
      <c r="AE239">
        <v>155</v>
      </c>
    </row>
    <row r="240" spans="2:31" hidden="1" x14ac:dyDescent="0.55000000000000004">
      <c r="B240">
        <v>256</v>
      </c>
      <c r="C240">
        <v>10017</v>
      </c>
      <c r="D240" t="s">
        <v>331</v>
      </c>
      <c r="E240" t="s">
        <v>319</v>
      </c>
      <c r="F240" t="s">
        <v>279</v>
      </c>
      <c r="G240">
        <v>2015</v>
      </c>
      <c r="H240">
        <v>3</v>
      </c>
      <c r="I240" s="1" t="s">
        <v>568</v>
      </c>
      <c r="J240" t="s">
        <v>65</v>
      </c>
      <c r="K240">
        <v>0</v>
      </c>
      <c r="L240" s="2">
        <v>42131</v>
      </c>
      <c r="M240" s="2">
        <v>42141</v>
      </c>
      <c r="N240">
        <v>13.6</v>
      </c>
      <c r="O240">
        <v>1893.144405</v>
      </c>
      <c r="P240" s="2">
        <v>42167</v>
      </c>
      <c r="Q240">
        <v>4.8604702976190497</v>
      </c>
      <c r="R240">
        <v>11.27</v>
      </c>
      <c r="S240">
        <v>284.565321875</v>
      </c>
      <c r="T240" s="2">
        <v>42181</v>
      </c>
      <c r="U240">
        <v>7.0077986383928597</v>
      </c>
      <c r="V240">
        <v>11.24</v>
      </c>
      <c r="W240">
        <v>419.66532187500002</v>
      </c>
      <c r="X240" s="2">
        <v>42212</v>
      </c>
      <c r="Y240">
        <v>13.6839473065476</v>
      </c>
      <c r="Z240">
        <v>11.53</v>
      </c>
      <c r="AA240">
        <v>689.46946312499995</v>
      </c>
      <c r="AB240">
        <v>10</v>
      </c>
      <c r="AC240">
        <v>36</v>
      </c>
      <c r="AD240">
        <v>50</v>
      </c>
      <c r="AE240">
        <v>81</v>
      </c>
    </row>
    <row r="241" spans="2:31" hidden="1" x14ac:dyDescent="0.55000000000000004">
      <c r="B241">
        <v>257</v>
      </c>
      <c r="C241">
        <v>10017</v>
      </c>
      <c r="D241" t="s">
        <v>332</v>
      </c>
      <c r="E241" t="s">
        <v>319</v>
      </c>
      <c r="F241" t="s">
        <v>279</v>
      </c>
      <c r="G241">
        <v>2015</v>
      </c>
      <c r="H241">
        <v>3</v>
      </c>
      <c r="I241" s="1" t="s">
        <v>568</v>
      </c>
      <c r="J241" t="s">
        <v>89</v>
      </c>
      <c r="K241">
        <v>0</v>
      </c>
      <c r="L241" s="2">
        <v>42131</v>
      </c>
      <c r="M241" s="2">
        <v>42141</v>
      </c>
      <c r="N241">
        <v>13.6</v>
      </c>
      <c r="O241">
        <v>1893.144405</v>
      </c>
      <c r="P241" s="2">
        <v>42174</v>
      </c>
      <c r="Q241">
        <v>5.4836000744047597</v>
      </c>
      <c r="R241">
        <v>11.24</v>
      </c>
      <c r="S241">
        <v>360.01532187499998</v>
      </c>
      <c r="T241" s="2">
        <v>42192</v>
      </c>
      <c r="U241">
        <v>8.8878311235118996</v>
      </c>
      <c r="V241">
        <v>11.29</v>
      </c>
      <c r="W241">
        <v>526.50963937500001</v>
      </c>
      <c r="X241" s="2">
        <v>42212</v>
      </c>
      <c r="Y241">
        <v>13.6839473065476</v>
      </c>
      <c r="Z241">
        <v>11.53</v>
      </c>
      <c r="AA241">
        <v>689.46946312499995</v>
      </c>
      <c r="AB241">
        <v>10</v>
      </c>
      <c r="AC241">
        <v>43</v>
      </c>
      <c r="AD241">
        <v>61</v>
      </c>
      <c r="AE241">
        <v>81</v>
      </c>
    </row>
    <row r="242" spans="2:31" hidden="1" x14ac:dyDescent="0.55000000000000004">
      <c r="B242">
        <v>258</v>
      </c>
      <c r="C242">
        <v>10017</v>
      </c>
      <c r="D242" t="s">
        <v>333</v>
      </c>
      <c r="E242" t="s">
        <v>319</v>
      </c>
      <c r="F242" t="s">
        <v>279</v>
      </c>
      <c r="G242">
        <v>2015</v>
      </c>
      <c r="H242">
        <v>3</v>
      </c>
      <c r="I242" s="1" t="s">
        <v>568</v>
      </c>
      <c r="J242" t="s">
        <v>305</v>
      </c>
      <c r="K242">
        <v>0</v>
      </c>
      <c r="L242" s="2">
        <v>42131</v>
      </c>
      <c r="M242" s="2">
        <v>42141</v>
      </c>
      <c r="N242">
        <v>13.6</v>
      </c>
      <c r="O242">
        <v>1893.144405</v>
      </c>
      <c r="P242" s="2">
        <v>42174</v>
      </c>
      <c r="Q242">
        <v>5.4836000744047597</v>
      </c>
      <c r="R242">
        <v>11.24</v>
      </c>
      <c r="S242">
        <v>360.01532187499998</v>
      </c>
      <c r="T242" s="2">
        <v>42192</v>
      </c>
      <c r="U242">
        <v>8.8878311235118996</v>
      </c>
      <c r="V242">
        <v>11.29</v>
      </c>
      <c r="W242">
        <v>526.50963937500001</v>
      </c>
      <c r="X242" s="2">
        <v>42212</v>
      </c>
      <c r="Y242">
        <v>13.6839473065476</v>
      </c>
      <c r="Z242">
        <v>11.53</v>
      </c>
      <c r="AA242">
        <v>689.46946312499995</v>
      </c>
      <c r="AB242">
        <v>10</v>
      </c>
      <c r="AC242">
        <v>43</v>
      </c>
      <c r="AD242">
        <v>61</v>
      </c>
      <c r="AE242">
        <v>81</v>
      </c>
    </row>
    <row r="243" spans="2:31" hidden="1" x14ac:dyDescent="0.55000000000000004">
      <c r="B243">
        <v>259</v>
      </c>
      <c r="C243">
        <v>10017</v>
      </c>
      <c r="D243" t="s">
        <v>334</v>
      </c>
      <c r="E243" t="s">
        <v>319</v>
      </c>
      <c r="F243" t="s">
        <v>279</v>
      </c>
      <c r="G243">
        <v>2015</v>
      </c>
      <c r="H243">
        <v>3</v>
      </c>
      <c r="I243" s="1" t="s">
        <v>568</v>
      </c>
      <c r="J243" t="s">
        <v>71</v>
      </c>
      <c r="K243">
        <v>0</v>
      </c>
      <c r="L243" s="2">
        <v>42131</v>
      </c>
      <c r="M243" s="2">
        <v>42141</v>
      </c>
      <c r="N243">
        <v>13.6</v>
      </c>
      <c r="O243">
        <v>1893.144405</v>
      </c>
      <c r="P243" s="2">
        <v>42167</v>
      </c>
      <c r="Q243">
        <v>4.8604702976190497</v>
      </c>
      <c r="R243">
        <v>11.27</v>
      </c>
      <c r="S243">
        <v>284.565321875</v>
      </c>
      <c r="T243" s="2">
        <v>42187</v>
      </c>
      <c r="U243">
        <v>7.6294608705357101</v>
      </c>
      <c r="V243">
        <v>11.26</v>
      </c>
      <c r="W243">
        <v>483.36532187500001</v>
      </c>
      <c r="X243" s="2">
        <v>42199</v>
      </c>
      <c r="Y243">
        <v>10.883916116071401</v>
      </c>
      <c r="Z243">
        <v>11.36</v>
      </c>
      <c r="AA243">
        <v>576.54184187500005</v>
      </c>
      <c r="AB243">
        <v>10</v>
      </c>
      <c r="AC243">
        <v>36</v>
      </c>
      <c r="AD243">
        <v>56</v>
      </c>
      <c r="AE243">
        <v>68</v>
      </c>
    </row>
    <row r="244" spans="2:31" hidden="1" x14ac:dyDescent="0.55000000000000004">
      <c r="B244">
        <v>260</v>
      </c>
      <c r="C244">
        <v>10017</v>
      </c>
      <c r="D244" t="s">
        <v>335</v>
      </c>
      <c r="E244" t="s">
        <v>319</v>
      </c>
      <c r="F244" t="s">
        <v>279</v>
      </c>
      <c r="G244">
        <v>2015</v>
      </c>
      <c r="H244">
        <v>3</v>
      </c>
      <c r="I244" s="1" t="s">
        <v>568</v>
      </c>
      <c r="J244" t="s">
        <v>78</v>
      </c>
      <c r="K244">
        <v>0</v>
      </c>
      <c r="L244" s="2">
        <v>42131</v>
      </c>
      <c r="M244" s="2">
        <v>42141</v>
      </c>
      <c r="N244">
        <v>13.6</v>
      </c>
      <c r="O244">
        <v>1893.144405</v>
      </c>
      <c r="P244" s="2">
        <v>42167</v>
      </c>
      <c r="Q244">
        <v>4.8604702976190497</v>
      </c>
      <c r="R244">
        <v>11.27</v>
      </c>
      <c r="S244">
        <v>284.565321875</v>
      </c>
      <c r="T244" s="2">
        <v>42174</v>
      </c>
      <c r="U244">
        <v>5.4836000744047597</v>
      </c>
      <c r="V244">
        <v>11.24</v>
      </c>
      <c r="W244">
        <v>360.01532187499998</v>
      </c>
      <c r="X244" s="2">
        <v>42187</v>
      </c>
      <c r="Y244">
        <v>7.6294608705357101</v>
      </c>
      <c r="Z244">
        <v>11.26</v>
      </c>
      <c r="AA244">
        <v>483.36532187500001</v>
      </c>
      <c r="AB244">
        <v>10</v>
      </c>
      <c r="AC244">
        <v>36</v>
      </c>
      <c r="AD244">
        <v>43</v>
      </c>
      <c r="AE244">
        <v>56</v>
      </c>
    </row>
    <row r="245" spans="2:31" hidden="1" x14ac:dyDescent="0.55000000000000004">
      <c r="B245">
        <v>261</v>
      </c>
      <c r="C245">
        <v>10017</v>
      </c>
      <c r="D245" t="s">
        <v>336</v>
      </c>
      <c r="E245" t="s">
        <v>319</v>
      </c>
      <c r="F245" t="s">
        <v>279</v>
      </c>
      <c r="G245">
        <v>2015</v>
      </c>
      <c r="H245">
        <v>3</v>
      </c>
      <c r="I245" s="1" t="s">
        <v>568</v>
      </c>
      <c r="J245" t="s">
        <v>85</v>
      </c>
      <c r="K245">
        <v>0</v>
      </c>
      <c r="L245" s="2">
        <v>42131</v>
      </c>
      <c r="M245" s="2">
        <v>42141</v>
      </c>
      <c r="N245">
        <v>13.6</v>
      </c>
      <c r="O245">
        <v>1893.144405</v>
      </c>
      <c r="P245" s="2">
        <v>42220</v>
      </c>
      <c r="Q245">
        <v>15.8369720014881</v>
      </c>
      <c r="R245">
        <v>11.68</v>
      </c>
      <c r="S245">
        <v>759.19596812500004</v>
      </c>
      <c r="T245" s="2">
        <v>42240</v>
      </c>
      <c r="U245">
        <v>19.82123140625</v>
      </c>
      <c r="V245">
        <v>12.12</v>
      </c>
      <c r="W245">
        <v>959.71942562499999</v>
      </c>
      <c r="X245" s="2">
        <v>42286</v>
      </c>
      <c r="Y245">
        <v>25.2944508779762</v>
      </c>
      <c r="Z245">
        <v>13.38</v>
      </c>
      <c r="AA245">
        <v>1486.0212568750001</v>
      </c>
      <c r="AB245">
        <v>10</v>
      </c>
      <c r="AC245">
        <v>89</v>
      </c>
      <c r="AD245">
        <v>109</v>
      </c>
      <c r="AE245">
        <v>155</v>
      </c>
    </row>
    <row r="246" spans="2:31" hidden="1" x14ac:dyDescent="0.55000000000000004">
      <c r="B246">
        <v>262</v>
      </c>
      <c r="C246">
        <v>10017</v>
      </c>
      <c r="D246" t="s">
        <v>337</v>
      </c>
      <c r="E246" t="s">
        <v>319</v>
      </c>
      <c r="F246" t="s">
        <v>279</v>
      </c>
      <c r="G246">
        <v>2015</v>
      </c>
      <c r="H246">
        <v>3</v>
      </c>
      <c r="I246" s="1" t="s">
        <v>568</v>
      </c>
      <c r="J246" t="s">
        <v>74</v>
      </c>
      <c r="K246">
        <v>0</v>
      </c>
      <c r="L246" s="2">
        <v>42131</v>
      </c>
      <c r="M246" s="2">
        <v>42141</v>
      </c>
      <c r="N246">
        <v>13.6</v>
      </c>
      <c r="O246">
        <v>1893.144405</v>
      </c>
      <c r="P246" s="2">
        <v>42174</v>
      </c>
      <c r="Q246">
        <v>5.4836000744047597</v>
      </c>
      <c r="R246">
        <v>11.24</v>
      </c>
      <c r="S246">
        <v>360.01532187499998</v>
      </c>
      <c r="T246" s="2">
        <v>42192</v>
      </c>
      <c r="U246">
        <v>8.8878311235118996</v>
      </c>
      <c r="V246">
        <v>11.29</v>
      </c>
      <c r="W246">
        <v>526.50963937500001</v>
      </c>
      <c r="X246" s="2">
        <v>42216</v>
      </c>
      <c r="Y246">
        <v>14.902193311011899</v>
      </c>
      <c r="Z246">
        <v>11.6</v>
      </c>
      <c r="AA246">
        <v>720.87290687500001</v>
      </c>
      <c r="AB246">
        <v>10</v>
      </c>
      <c r="AC246">
        <v>43</v>
      </c>
      <c r="AD246">
        <v>61</v>
      </c>
      <c r="AE246">
        <v>85</v>
      </c>
    </row>
    <row r="247" spans="2:31" hidden="1" x14ac:dyDescent="0.55000000000000004">
      <c r="B247">
        <v>263</v>
      </c>
      <c r="C247">
        <v>10017</v>
      </c>
      <c r="D247" t="s">
        <v>338</v>
      </c>
      <c r="E247" t="s">
        <v>319</v>
      </c>
      <c r="F247" t="s">
        <v>279</v>
      </c>
      <c r="G247">
        <v>2015</v>
      </c>
      <c r="H247">
        <v>3</v>
      </c>
      <c r="I247" s="1" t="s">
        <v>568</v>
      </c>
      <c r="J247" t="s">
        <v>87</v>
      </c>
      <c r="K247">
        <v>0</v>
      </c>
      <c r="L247" s="2">
        <v>42131</v>
      </c>
      <c r="M247" s="2">
        <v>42141</v>
      </c>
      <c r="N247">
        <v>13.6</v>
      </c>
      <c r="O247">
        <v>1893.144405</v>
      </c>
      <c r="P247" s="2">
        <v>42220</v>
      </c>
      <c r="Q247">
        <v>15.8369720014881</v>
      </c>
      <c r="R247">
        <v>11.68</v>
      </c>
      <c r="S247">
        <v>759.19596812500004</v>
      </c>
      <c r="T247" s="2">
        <v>42244</v>
      </c>
      <c r="U247">
        <v>20.244700662202401</v>
      </c>
      <c r="V247">
        <v>12.22</v>
      </c>
      <c r="W247">
        <v>1004.020294375</v>
      </c>
      <c r="X247" s="2">
        <v>42286</v>
      </c>
      <c r="Y247">
        <v>25.2944508779762</v>
      </c>
      <c r="Z247">
        <v>13.38</v>
      </c>
      <c r="AA247">
        <v>1486.0212568750001</v>
      </c>
      <c r="AB247">
        <v>10</v>
      </c>
      <c r="AC247">
        <v>89</v>
      </c>
      <c r="AD247">
        <v>113</v>
      </c>
      <c r="AE247">
        <v>155</v>
      </c>
    </row>
    <row r="248" spans="2:31" hidden="1" x14ac:dyDescent="0.55000000000000004">
      <c r="B248">
        <v>264</v>
      </c>
      <c r="C248">
        <v>10017</v>
      </c>
      <c r="D248" t="s">
        <v>339</v>
      </c>
      <c r="E248" t="s">
        <v>319</v>
      </c>
      <c r="F248" t="s">
        <v>279</v>
      </c>
      <c r="G248">
        <v>2015</v>
      </c>
      <c r="H248">
        <v>3</v>
      </c>
      <c r="I248" s="1" t="s">
        <v>568</v>
      </c>
      <c r="J248" t="s">
        <v>69</v>
      </c>
      <c r="K248">
        <v>0</v>
      </c>
      <c r="L248" s="2">
        <v>42131</v>
      </c>
      <c r="M248" s="2">
        <v>42141</v>
      </c>
      <c r="N248">
        <v>13.6</v>
      </c>
      <c r="O248">
        <v>1893.144405</v>
      </c>
      <c r="P248" s="2">
        <v>42220</v>
      </c>
      <c r="Q248">
        <v>15.8369720014881</v>
      </c>
      <c r="R248">
        <v>11.68</v>
      </c>
      <c r="S248">
        <v>759.19596812500004</v>
      </c>
      <c r="T248" s="2">
        <v>42244</v>
      </c>
      <c r="U248">
        <v>20.244700662202401</v>
      </c>
      <c r="V248">
        <v>12.22</v>
      </c>
      <c r="W248">
        <v>1004.020294375</v>
      </c>
      <c r="X248" s="2">
        <v>42286</v>
      </c>
      <c r="Y248">
        <v>25.2944508779762</v>
      </c>
      <c r="Z248">
        <v>13.38</v>
      </c>
      <c r="AA248">
        <v>1486.0212568750001</v>
      </c>
      <c r="AB248">
        <v>10</v>
      </c>
      <c r="AC248">
        <v>89</v>
      </c>
      <c r="AD248">
        <v>113</v>
      </c>
      <c r="AE248">
        <v>155</v>
      </c>
    </row>
    <row r="249" spans="2:31" hidden="1" x14ac:dyDescent="0.55000000000000004">
      <c r="B249">
        <v>265</v>
      </c>
      <c r="C249">
        <v>10017</v>
      </c>
      <c r="D249" t="s">
        <v>340</v>
      </c>
      <c r="E249" t="s">
        <v>341</v>
      </c>
      <c r="F249" t="s">
        <v>279</v>
      </c>
      <c r="G249">
        <v>2015</v>
      </c>
      <c r="H249">
        <v>4</v>
      </c>
      <c r="I249" s="1" t="s">
        <v>566</v>
      </c>
      <c r="J249" t="s">
        <v>78</v>
      </c>
      <c r="K249">
        <v>0</v>
      </c>
      <c r="L249" s="2">
        <v>42139</v>
      </c>
      <c r="M249" s="2">
        <v>42153</v>
      </c>
      <c r="N249">
        <v>11.9</v>
      </c>
      <c r="O249">
        <v>2034.9019337499999</v>
      </c>
      <c r="P249" s="2">
        <v>42167</v>
      </c>
      <c r="Q249">
        <v>3.4742297172618999</v>
      </c>
      <c r="R249">
        <v>11.27</v>
      </c>
      <c r="S249">
        <v>142.80779312499999</v>
      </c>
      <c r="T249" s="2">
        <v>42181</v>
      </c>
      <c r="U249">
        <v>5.6215580580357098</v>
      </c>
      <c r="V249">
        <v>11.24</v>
      </c>
      <c r="W249">
        <v>277.90779312500001</v>
      </c>
      <c r="X249" s="2">
        <v>42199</v>
      </c>
      <c r="Y249">
        <v>9.4976755357142792</v>
      </c>
      <c r="Z249">
        <v>11.36</v>
      </c>
      <c r="AA249">
        <v>434.78431312499998</v>
      </c>
      <c r="AB249">
        <v>14</v>
      </c>
      <c r="AC249">
        <v>28</v>
      </c>
      <c r="AD249">
        <v>42</v>
      </c>
      <c r="AE249">
        <v>60</v>
      </c>
    </row>
    <row r="250" spans="2:31" hidden="1" x14ac:dyDescent="0.55000000000000004">
      <c r="B250">
        <v>266</v>
      </c>
      <c r="C250">
        <v>10017</v>
      </c>
      <c r="D250" t="s">
        <v>342</v>
      </c>
      <c r="E250" t="s">
        <v>341</v>
      </c>
      <c r="F250" t="s">
        <v>279</v>
      </c>
      <c r="G250">
        <v>2015</v>
      </c>
      <c r="H250">
        <v>4</v>
      </c>
      <c r="I250" s="1" t="s">
        <v>566</v>
      </c>
      <c r="J250" t="s">
        <v>305</v>
      </c>
      <c r="K250">
        <v>0</v>
      </c>
      <c r="L250" s="2">
        <v>42139</v>
      </c>
      <c r="M250" s="2">
        <v>42149</v>
      </c>
      <c r="N250">
        <v>11.3</v>
      </c>
      <c r="O250">
        <v>1989.9519337500001</v>
      </c>
      <c r="P250" s="2">
        <v>42174</v>
      </c>
      <c r="Q250">
        <v>4.0973594940476197</v>
      </c>
      <c r="R250">
        <v>11.24</v>
      </c>
      <c r="S250">
        <v>263.20779312500002</v>
      </c>
      <c r="T250" s="2">
        <v>42199</v>
      </c>
      <c r="U250">
        <v>9.4976755357142792</v>
      </c>
      <c r="V250">
        <v>11.36</v>
      </c>
      <c r="W250">
        <v>479.73431312500003</v>
      </c>
      <c r="X250" s="2">
        <v>42223</v>
      </c>
      <c r="Y250">
        <v>15.282920505952401</v>
      </c>
      <c r="Z250">
        <v>11.74</v>
      </c>
      <c r="AA250">
        <v>683.92688750000002</v>
      </c>
      <c r="AB250">
        <v>10</v>
      </c>
      <c r="AC250">
        <v>35</v>
      </c>
      <c r="AD250">
        <v>60</v>
      </c>
      <c r="AE250">
        <v>84</v>
      </c>
    </row>
    <row r="251" spans="2:31" hidden="1" x14ac:dyDescent="0.55000000000000004">
      <c r="B251">
        <v>267</v>
      </c>
      <c r="C251">
        <v>10017</v>
      </c>
      <c r="D251" t="s">
        <v>343</v>
      </c>
      <c r="E251" t="s">
        <v>341</v>
      </c>
      <c r="F251" t="s">
        <v>279</v>
      </c>
      <c r="G251">
        <v>2015</v>
      </c>
      <c r="H251">
        <v>4</v>
      </c>
      <c r="I251" s="1" t="s">
        <v>566</v>
      </c>
      <c r="J251" t="s">
        <v>65</v>
      </c>
      <c r="K251">
        <v>0</v>
      </c>
      <c r="L251" s="2">
        <v>42139</v>
      </c>
      <c r="M251" s="2">
        <v>42149</v>
      </c>
      <c r="N251">
        <v>11.3</v>
      </c>
      <c r="O251">
        <v>1989.9519337500001</v>
      </c>
      <c r="P251" s="2">
        <v>42174</v>
      </c>
      <c r="Q251">
        <v>4.0973594940476197</v>
      </c>
      <c r="R251">
        <v>11.24</v>
      </c>
      <c r="S251">
        <v>263.20779312500002</v>
      </c>
      <c r="T251" s="2">
        <v>42192</v>
      </c>
      <c r="U251">
        <v>7.5015905431547596</v>
      </c>
      <c r="V251">
        <v>11.29</v>
      </c>
      <c r="W251">
        <v>429.70211062499999</v>
      </c>
      <c r="X251" s="2">
        <v>42212</v>
      </c>
      <c r="Y251">
        <v>12.2977067261905</v>
      </c>
      <c r="Z251">
        <v>11.53</v>
      </c>
      <c r="AA251">
        <v>592.66193437499999</v>
      </c>
      <c r="AB251">
        <v>10</v>
      </c>
      <c r="AC251">
        <v>35</v>
      </c>
      <c r="AD251">
        <v>53</v>
      </c>
      <c r="AE251">
        <v>73</v>
      </c>
    </row>
    <row r="252" spans="2:31" hidden="1" x14ac:dyDescent="0.55000000000000004">
      <c r="B252">
        <v>268</v>
      </c>
      <c r="C252">
        <v>10017</v>
      </c>
      <c r="D252" t="s">
        <v>344</v>
      </c>
      <c r="E252" t="s">
        <v>341</v>
      </c>
      <c r="F252" t="s">
        <v>279</v>
      </c>
      <c r="G252">
        <v>2015</v>
      </c>
      <c r="H252">
        <v>4</v>
      </c>
      <c r="I252" s="1" t="s">
        <v>566</v>
      </c>
      <c r="J252" t="s">
        <v>85</v>
      </c>
      <c r="K252">
        <v>0</v>
      </c>
      <c r="L252" s="2">
        <v>42139</v>
      </c>
      <c r="M252" s="2">
        <v>42149</v>
      </c>
      <c r="N252">
        <v>11.3</v>
      </c>
      <c r="O252">
        <v>1989.9519337500001</v>
      </c>
      <c r="P252" s="2">
        <v>42223</v>
      </c>
      <c r="Q252">
        <v>15.282920505952401</v>
      </c>
      <c r="R252">
        <v>11.74</v>
      </c>
      <c r="S252">
        <v>683.92688750000002</v>
      </c>
      <c r="T252" s="2">
        <v>42248</v>
      </c>
      <c r="U252">
        <v>19.6199220833333</v>
      </c>
      <c r="V252">
        <v>12.32</v>
      </c>
      <c r="W252">
        <v>947.74946937499999</v>
      </c>
      <c r="X252" s="2">
        <v>42286</v>
      </c>
      <c r="Y252">
        <v>23.908210297619</v>
      </c>
      <c r="Z252">
        <v>13.38</v>
      </c>
      <c r="AA252">
        <v>1389.213728125</v>
      </c>
      <c r="AB252">
        <v>10</v>
      </c>
      <c r="AC252">
        <v>84</v>
      </c>
      <c r="AD252">
        <v>109</v>
      </c>
      <c r="AE252">
        <v>147</v>
      </c>
    </row>
    <row r="253" spans="2:31" hidden="1" x14ac:dyDescent="0.55000000000000004">
      <c r="B253">
        <v>269</v>
      </c>
      <c r="C253">
        <v>10017</v>
      </c>
      <c r="D253" t="s">
        <v>345</v>
      </c>
      <c r="E253" t="s">
        <v>341</v>
      </c>
      <c r="F253" t="s">
        <v>279</v>
      </c>
      <c r="G253">
        <v>2015</v>
      </c>
      <c r="H253">
        <v>4</v>
      </c>
      <c r="I253" s="1" t="s">
        <v>566</v>
      </c>
      <c r="J253" t="s">
        <v>69</v>
      </c>
      <c r="K253">
        <v>0</v>
      </c>
      <c r="L253" s="2">
        <v>42139</v>
      </c>
      <c r="M253" s="2">
        <v>42149</v>
      </c>
      <c r="N253">
        <v>11.3</v>
      </c>
      <c r="O253">
        <v>1989.9519337500001</v>
      </c>
      <c r="P253" s="2">
        <v>42223</v>
      </c>
      <c r="Q253">
        <v>15.282920505952401</v>
      </c>
      <c r="R253">
        <v>11.74</v>
      </c>
      <c r="S253">
        <v>683.92688750000002</v>
      </c>
      <c r="T253" s="2">
        <v>42251</v>
      </c>
      <c r="U253">
        <v>19.908794226190501</v>
      </c>
      <c r="V253">
        <v>12.4</v>
      </c>
      <c r="W253">
        <v>984.39362437499994</v>
      </c>
      <c r="X253" s="2">
        <v>42286</v>
      </c>
      <c r="Y253">
        <v>23.908210297619</v>
      </c>
      <c r="Z253">
        <v>13.38</v>
      </c>
      <c r="AA253">
        <v>1389.213728125</v>
      </c>
      <c r="AB253">
        <v>10</v>
      </c>
      <c r="AC253">
        <v>84</v>
      </c>
      <c r="AD253">
        <v>112</v>
      </c>
      <c r="AE253">
        <v>147</v>
      </c>
    </row>
    <row r="254" spans="2:31" hidden="1" x14ac:dyDescent="0.55000000000000004">
      <c r="B254">
        <v>270</v>
      </c>
      <c r="C254">
        <v>10017</v>
      </c>
      <c r="D254" t="s">
        <v>346</v>
      </c>
      <c r="E254" t="s">
        <v>341</v>
      </c>
      <c r="F254" t="s">
        <v>279</v>
      </c>
      <c r="G254">
        <v>2015</v>
      </c>
      <c r="H254">
        <v>4</v>
      </c>
      <c r="I254" s="1" t="s">
        <v>566</v>
      </c>
      <c r="J254" t="s">
        <v>288</v>
      </c>
      <c r="K254">
        <v>0</v>
      </c>
      <c r="L254" s="2">
        <v>42139</v>
      </c>
      <c r="M254" s="2">
        <v>42149</v>
      </c>
      <c r="N254">
        <v>11.3</v>
      </c>
      <c r="O254">
        <v>1989.9519337500001</v>
      </c>
      <c r="P254" s="2">
        <v>42223</v>
      </c>
      <c r="Q254">
        <v>15.282920505952401</v>
      </c>
      <c r="R254">
        <v>11.74</v>
      </c>
      <c r="S254">
        <v>683.92688750000002</v>
      </c>
      <c r="T254" s="2">
        <v>42248</v>
      </c>
      <c r="U254">
        <v>19.6199220833333</v>
      </c>
      <c r="V254">
        <v>12.32</v>
      </c>
      <c r="W254">
        <v>947.74946937499999</v>
      </c>
      <c r="X254" s="2">
        <v>42286</v>
      </c>
      <c r="Y254">
        <v>23.908210297619</v>
      </c>
      <c r="Z254">
        <v>13.38</v>
      </c>
      <c r="AA254">
        <v>1389.213728125</v>
      </c>
      <c r="AB254">
        <v>10</v>
      </c>
      <c r="AC254">
        <v>84</v>
      </c>
      <c r="AD254">
        <v>109</v>
      </c>
      <c r="AE254">
        <v>147</v>
      </c>
    </row>
    <row r="255" spans="2:31" hidden="1" x14ac:dyDescent="0.55000000000000004">
      <c r="B255">
        <v>271</v>
      </c>
      <c r="C255">
        <v>10017</v>
      </c>
      <c r="D255" t="s">
        <v>347</v>
      </c>
      <c r="E255" t="s">
        <v>341</v>
      </c>
      <c r="F255" t="s">
        <v>279</v>
      </c>
      <c r="G255">
        <v>2015</v>
      </c>
      <c r="H255">
        <v>4</v>
      </c>
      <c r="I255" s="1" t="s">
        <v>566</v>
      </c>
      <c r="J255" t="s">
        <v>317</v>
      </c>
      <c r="K255">
        <v>0</v>
      </c>
      <c r="L255" s="2">
        <v>42139</v>
      </c>
      <c r="M255" s="2">
        <v>42149</v>
      </c>
      <c r="N255">
        <v>11.3</v>
      </c>
      <c r="O255">
        <v>1989.9519337500001</v>
      </c>
      <c r="P255" s="2">
        <v>42167</v>
      </c>
      <c r="Q255">
        <v>3.4742297172618999</v>
      </c>
      <c r="R255">
        <v>11.27</v>
      </c>
      <c r="S255">
        <v>187.75779312500001</v>
      </c>
      <c r="T255" s="2">
        <v>42192</v>
      </c>
      <c r="U255">
        <v>7.5015905431547596</v>
      </c>
      <c r="V255">
        <v>11.29</v>
      </c>
      <c r="W255">
        <v>429.70211062499999</v>
      </c>
      <c r="X255" s="2">
        <v>42212</v>
      </c>
      <c r="Y255">
        <v>12.2977067261905</v>
      </c>
      <c r="Z255">
        <v>11.53</v>
      </c>
      <c r="AA255">
        <v>592.66193437499999</v>
      </c>
      <c r="AB255">
        <v>10</v>
      </c>
      <c r="AC255">
        <v>28</v>
      </c>
      <c r="AD255">
        <v>53</v>
      </c>
      <c r="AE255">
        <v>73</v>
      </c>
    </row>
    <row r="256" spans="2:31" hidden="1" x14ac:dyDescent="0.55000000000000004">
      <c r="B256">
        <v>272</v>
      </c>
      <c r="C256">
        <v>10017</v>
      </c>
      <c r="D256" t="s">
        <v>348</v>
      </c>
      <c r="E256" t="s">
        <v>341</v>
      </c>
      <c r="F256" t="s">
        <v>279</v>
      </c>
      <c r="G256">
        <v>2015</v>
      </c>
      <c r="H256">
        <v>4</v>
      </c>
      <c r="I256" s="1" t="s">
        <v>566</v>
      </c>
      <c r="J256" t="s">
        <v>97</v>
      </c>
      <c r="K256">
        <v>0</v>
      </c>
      <c r="L256" s="2">
        <v>42139</v>
      </c>
      <c r="M256" s="2">
        <v>42149</v>
      </c>
      <c r="N256">
        <v>11.3</v>
      </c>
      <c r="O256">
        <v>1989.9519337500001</v>
      </c>
      <c r="P256" s="2">
        <v>42167</v>
      </c>
      <c r="Q256">
        <v>3.4742297172618999</v>
      </c>
      <c r="R256">
        <v>11.27</v>
      </c>
      <c r="S256">
        <v>187.75779312500001</v>
      </c>
      <c r="T256" s="2">
        <v>42192</v>
      </c>
      <c r="U256">
        <v>7.5015905431547596</v>
      </c>
      <c r="V256">
        <v>11.29</v>
      </c>
      <c r="W256">
        <v>429.70211062499999</v>
      </c>
      <c r="X256" s="2">
        <v>42212</v>
      </c>
      <c r="Y256">
        <v>12.2977067261905</v>
      </c>
      <c r="Z256">
        <v>11.53</v>
      </c>
      <c r="AA256">
        <v>592.66193437499999</v>
      </c>
      <c r="AB256">
        <v>10</v>
      </c>
      <c r="AC256">
        <v>28</v>
      </c>
      <c r="AD256">
        <v>53</v>
      </c>
      <c r="AE256">
        <v>73</v>
      </c>
    </row>
    <row r="257" spans="2:31" hidden="1" x14ac:dyDescent="0.55000000000000004">
      <c r="B257">
        <v>273</v>
      </c>
      <c r="C257">
        <v>10017</v>
      </c>
      <c r="D257" t="s">
        <v>349</v>
      </c>
      <c r="E257" t="s">
        <v>341</v>
      </c>
      <c r="F257" t="s">
        <v>279</v>
      </c>
      <c r="G257">
        <v>2015</v>
      </c>
      <c r="H257">
        <v>4</v>
      </c>
      <c r="I257" s="1" t="s">
        <v>566</v>
      </c>
      <c r="J257" t="s">
        <v>58</v>
      </c>
      <c r="K257">
        <v>0</v>
      </c>
      <c r="L257" s="2">
        <v>42139</v>
      </c>
      <c r="M257" s="2">
        <v>42149</v>
      </c>
      <c r="N257">
        <v>11.3</v>
      </c>
      <c r="O257">
        <v>1989.9519337500001</v>
      </c>
      <c r="P257" s="2">
        <v>42194</v>
      </c>
      <c r="Q257">
        <v>8.0449701934523805</v>
      </c>
      <c r="R257">
        <v>11.31</v>
      </c>
      <c r="S257">
        <v>445.02151687499997</v>
      </c>
      <c r="T257" s="2">
        <v>42205</v>
      </c>
      <c r="U257">
        <v>11.621905141369</v>
      </c>
      <c r="V257">
        <v>11.43</v>
      </c>
      <c r="W257">
        <v>514.96193437500006</v>
      </c>
      <c r="X257" s="2">
        <v>42228</v>
      </c>
      <c r="Y257">
        <v>16.6475160342262</v>
      </c>
      <c r="Z257">
        <v>11.84</v>
      </c>
      <c r="AA257">
        <v>726.66020125</v>
      </c>
      <c r="AB257">
        <v>10</v>
      </c>
      <c r="AC257">
        <v>55</v>
      </c>
      <c r="AD257">
        <v>66</v>
      </c>
      <c r="AE257">
        <v>89</v>
      </c>
    </row>
    <row r="258" spans="2:31" hidden="1" x14ac:dyDescent="0.55000000000000004">
      <c r="B258">
        <v>274</v>
      </c>
      <c r="C258">
        <v>10017</v>
      </c>
      <c r="D258" t="s">
        <v>350</v>
      </c>
      <c r="E258" t="s">
        <v>341</v>
      </c>
      <c r="F258" t="s">
        <v>279</v>
      </c>
      <c r="G258">
        <v>2015</v>
      </c>
      <c r="H258">
        <v>4</v>
      </c>
      <c r="I258" s="1" t="s">
        <v>566</v>
      </c>
      <c r="J258" t="s">
        <v>67</v>
      </c>
      <c r="K258">
        <v>0</v>
      </c>
      <c r="L258" s="2">
        <v>42139</v>
      </c>
      <c r="M258" s="2">
        <v>42149</v>
      </c>
      <c r="N258">
        <v>11.3</v>
      </c>
      <c r="O258">
        <v>1989.9519337500001</v>
      </c>
      <c r="P258" s="2">
        <v>42178</v>
      </c>
      <c r="Q258">
        <v>5.0661478273809504</v>
      </c>
      <c r="R258">
        <v>11.24</v>
      </c>
      <c r="S258">
        <v>294.857793125</v>
      </c>
      <c r="T258" s="2">
        <v>42212</v>
      </c>
      <c r="U258">
        <v>12.2977067261905</v>
      </c>
      <c r="V258">
        <v>11.53</v>
      </c>
      <c r="W258">
        <v>592.66193437499999</v>
      </c>
      <c r="X258" s="2">
        <v>42234</v>
      </c>
      <c r="Y258">
        <v>17.858370781249999</v>
      </c>
      <c r="Z258">
        <v>11.97</v>
      </c>
      <c r="AA258">
        <v>789.83570687500003</v>
      </c>
      <c r="AB258">
        <v>10</v>
      </c>
      <c r="AC258">
        <v>39</v>
      </c>
      <c r="AD258">
        <v>73</v>
      </c>
      <c r="AE258">
        <v>95</v>
      </c>
    </row>
    <row r="259" spans="2:31" hidden="1" x14ac:dyDescent="0.55000000000000004">
      <c r="B259">
        <v>275</v>
      </c>
      <c r="C259">
        <v>10017</v>
      </c>
      <c r="D259" t="s">
        <v>351</v>
      </c>
      <c r="E259" t="s">
        <v>341</v>
      </c>
      <c r="F259" t="s">
        <v>279</v>
      </c>
      <c r="G259">
        <v>2015</v>
      </c>
      <c r="H259">
        <v>4</v>
      </c>
      <c r="I259" s="1" t="s">
        <v>566</v>
      </c>
      <c r="J259" t="s">
        <v>61</v>
      </c>
      <c r="K259">
        <v>0</v>
      </c>
      <c r="L259" s="2">
        <v>42139</v>
      </c>
      <c r="M259" s="2">
        <v>42149</v>
      </c>
      <c r="N259">
        <v>11.3</v>
      </c>
      <c r="O259">
        <v>1989.9519337500001</v>
      </c>
      <c r="P259" s="2">
        <v>42187</v>
      </c>
      <c r="Q259">
        <v>6.2432202901785701</v>
      </c>
      <c r="R259">
        <v>11.26</v>
      </c>
      <c r="S259">
        <v>386.55779312499999</v>
      </c>
      <c r="T259" s="2">
        <v>42205</v>
      </c>
      <c r="U259">
        <v>11.621905141369</v>
      </c>
      <c r="V259">
        <v>11.43</v>
      </c>
      <c r="W259">
        <v>514.96193437500006</v>
      </c>
      <c r="X259" s="2">
        <v>42234</v>
      </c>
      <c r="Y259">
        <v>17.858370781249999</v>
      </c>
      <c r="Z259">
        <v>11.97</v>
      </c>
      <c r="AA259">
        <v>789.83570687500003</v>
      </c>
      <c r="AB259">
        <v>10</v>
      </c>
      <c r="AC259">
        <v>48</v>
      </c>
      <c r="AD259">
        <v>66</v>
      </c>
      <c r="AE259">
        <v>95</v>
      </c>
    </row>
    <row r="260" spans="2:31" hidden="1" x14ac:dyDescent="0.55000000000000004">
      <c r="B260">
        <v>276</v>
      </c>
      <c r="C260">
        <v>10017</v>
      </c>
      <c r="D260" t="s">
        <v>352</v>
      </c>
      <c r="E260" t="s">
        <v>341</v>
      </c>
      <c r="F260" t="s">
        <v>279</v>
      </c>
      <c r="G260">
        <v>2015</v>
      </c>
      <c r="H260">
        <v>4</v>
      </c>
      <c r="I260" s="1" t="s">
        <v>566</v>
      </c>
      <c r="J260" t="s">
        <v>282</v>
      </c>
      <c r="K260">
        <v>0</v>
      </c>
      <c r="L260" s="2">
        <v>42139</v>
      </c>
      <c r="M260" s="2">
        <v>42149</v>
      </c>
      <c r="N260">
        <v>11.3</v>
      </c>
      <c r="O260">
        <v>1989.9519337500001</v>
      </c>
      <c r="P260" s="2">
        <v>42167</v>
      </c>
      <c r="Q260">
        <v>3.4742297172618999</v>
      </c>
      <c r="R260">
        <v>11.27</v>
      </c>
      <c r="S260">
        <v>187.75779312500001</v>
      </c>
      <c r="T260" s="2">
        <v>42199</v>
      </c>
      <c r="U260">
        <v>9.4976755357142792</v>
      </c>
      <c r="V260">
        <v>11.36</v>
      </c>
      <c r="W260">
        <v>479.73431312500003</v>
      </c>
      <c r="X260" s="2">
        <v>42228</v>
      </c>
      <c r="Y260">
        <v>16.6475160342262</v>
      </c>
      <c r="Z260">
        <v>11.84</v>
      </c>
      <c r="AA260">
        <v>726.66020125</v>
      </c>
      <c r="AB260">
        <v>10</v>
      </c>
      <c r="AC260">
        <v>28</v>
      </c>
      <c r="AD260">
        <v>60</v>
      </c>
      <c r="AE260">
        <v>89</v>
      </c>
    </row>
    <row r="261" spans="2:31" hidden="1" x14ac:dyDescent="0.55000000000000004">
      <c r="B261">
        <v>277</v>
      </c>
      <c r="C261">
        <v>10017</v>
      </c>
      <c r="D261" t="s">
        <v>353</v>
      </c>
      <c r="E261" t="s">
        <v>341</v>
      </c>
      <c r="F261" t="s">
        <v>279</v>
      </c>
      <c r="G261">
        <v>2015</v>
      </c>
      <c r="H261">
        <v>4</v>
      </c>
      <c r="I261" s="1" t="s">
        <v>566</v>
      </c>
      <c r="J261" t="s">
        <v>76</v>
      </c>
      <c r="K261">
        <v>0</v>
      </c>
      <c r="L261" s="2">
        <v>42139</v>
      </c>
      <c r="M261" s="2">
        <v>42149</v>
      </c>
      <c r="N261">
        <v>11.3</v>
      </c>
      <c r="O261">
        <v>1989.9519337500001</v>
      </c>
      <c r="P261" s="2">
        <v>42187</v>
      </c>
      <c r="Q261">
        <v>6.2432202901785701</v>
      </c>
      <c r="R261">
        <v>11.26</v>
      </c>
      <c r="S261">
        <v>386.55779312499999</v>
      </c>
      <c r="T261" s="2">
        <v>42212</v>
      </c>
      <c r="U261">
        <v>12.2977067261905</v>
      </c>
      <c r="V261">
        <v>11.53</v>
      </c>
      <c r="W261">
        <v>592.66193437499999</v>
      </c>
      <c r="X261" s="2">
        <v>42220</v>
      </c>
      <c r="Y261">
        <v>14.450731421131</v>
      </c>
      <c r="Z261">
        <v>11.68</v>
      </c>
      <c r="AA261">
        <v>662.38843937499996</v>
      </c>
      <c r="AB261">
        <v>10</v>
      </c>
      <c r="AC261">
        <v>48</v>
      </c>
      <c r="AD261">
        <v>73</v>
      </c>
      <c r="AE261">
        <v>81</v>
      </c>
    </row>
    <row r="262" spans="2:31" hidden="1" x14ac:dyDescent="0.55000000000000004">
      <c r="B262">
        <v>278</v>
      </c>
      <c r="C262">
        <v>10017</v>
      </c>
      <c r="D262" t="s">
        <v>354</v>
      </c>
      <c r="E262" t="s">
        <v>341</v>
      </c>
      <c r="F262" t="s">
        <v>279</v>
      </c>
      <c r="G262">
        <v>2015</v>
      </c>
      <c r="H262">
        <v>4</v>
      </c>
      <c r="I262" s="1" t="s">
        <v>566</v>
      </c>
      <c r="J262" t="s">
        <v>56</v>
      </c>
      <c r="K262">
        <v>0</v>
      </c>
      <c r="L262" s="2">
        <v>42139</v>
      </c>
      <c r="M262" s="2">
        <v>42149</v>
      </c>
      <c r="N262">
        <v>11.3</v>
      </c>
      <c r="O262">
        <v>1989.9519337500001</v>
      </c>
      <c r="P262" s="2">
        <v>42167</v>
      </c>
      <c r="Q262">
        <v>3.4742297172618999</v>
      </c>
      <c r="R262">
        <v>11.27</v>
      </c>
      <c r="S262">
        <v>187.75779312500001</v>
      </c>
      <c r="T262" s="2">
        <v>42187</v>
      </c>
      <c r="U262">
        <v>6.2432202901785701</v>
      </c>
      <c r="V262">
        <v>11.26</v>
      </c>
      <c r="W262">
        <v>386.55779312499999</v>
      </c>
      <c r="X262" s="2">
        <v>42199</v>
      </c>
      <c r="Y262">
        <v>9.4976755357142792</v>
      </c>
      <c r="Z262">
        <v>11.36</v>
      </c>
      <c r="AA262">
        <v>479.73431312500003</v>
      </c>
      <c r="AB262">
        <v>10</v>
      </c>
      <c r="AC262">
        <v>28</v>
      </c>
      <c r="AD262">
        <v>48</v>
      </c>
      <c r="AE262">
        <v>60</v>
      </c>
    </row>
    <row r="263" spans="2:31" hidden="1" x14ac:dyDescent="0.55000000000000004">
      <c r="B263">
        <v>279</v>
      </c>
      <c r="C263">
        <v>10017</v>
      </c>
      <c r="D263" t="s">
        <v>355</v>
      </c>
      <c r="E263" t="s">
        <v>341</v>
      </c>
      <c r="F263" t="s">
        <v>279</v>
      </c>
      <c r="G263">
        <v>2015</v>
      </c>
      <c r="H263">
        <v>4</v>
      </c>
      <c r="I263" s="1" t="s">
        <v>566</v>
      </c>
      <c r="J263" t="s">
        <v>74</v>
      </c>
      <c r="K263">
        <v>0</v>
      </c>
      <c r="L263" s="2">
        <v>42139</v>
      </c>
      <c r="M263" s="2">
        <v>42149</v>
      </c>
      <c r="N263">
        <v>11.3</v>
      </c>
      <c r="O263">
        <v>1989.9519337500001</v>
      </c>
      <c r="P263" s="2">
        <v>42178</v>
      </c>
      <c r="Q263">
        <v>5.0661478273809504</v>
      </c>
      <c r="R263">
        <v>11.24</v>
      </c>
      <c r="S263">
        <v>294.857793125</v>
      </c>
      <c r="T263" s="2">
        <v>42199</v>
      </c>
      <c r="U263">
        <v>9.4976755357142792</v>
      </c>
      <c r="V263">
        <v>11.36</v>
      </c>
      <c r="W263">
        <v>479.73431312500003</v>
      </c>
      <c r="X263" s="2">
        <v>42220</v>
      </c>
      <c r="Y263">
        <v>14.450731421131</v>
      </c>
      <c r="Z263">
        <v>11.68</v>
      </c>
      <c r="AA263">
        <v>662.38843937499996</v>
      </c>
      <c r="AB263">
        <v>10</v>
      </c>
      <c r="AC263">
        <v>39</v>
      </c>
      <c r="AD263">
        <v>60</v>
      </c>
      <c r="AE263">
        <v>81</v>
      </c>
    </row>
    <row r="264" spans="2:31" hidden="1" x14ac:dyDescent="0.55000000000000004">
      <c r="B264">
        <v>280</v>
      </c>
      <c r="C264">
        <v>10017</v>
      </c>
      <c r="D264" t="s">
        <v>356</v>
      </c>
      <c r="E264" t="s">
        <v>341</v>
      </c>
      <c r="F264" t="s">
        <v>279</v>
      </c>
      <c r="G264">
        <v>2015</v>
      </c>
      <c r="H264">
        <v>4</v>
      </c>
      <c r="I264" s="1" t="s">
        <v>566</v>
      </c>
      <c r="J264" t="s">
        <v>10</v>
      </c>
      <c r="K264">
        <v>0</v>
      </c>
      <c r="L264" s="2">
        <v>42139</v>
      </c>
      <c r="M264" s="2">
        <v>42149</v>
      </c>
      <c r="N264">
        <v>11.3</v>
      </c>
      <c r="O264">
        <v>1989.9519337500001</v>
      </c>
      <c r="P264" s="2">
        <v>42174</v>
      </c>
      <c r="Q264">
        <v>4.0973594940476197</v>
      </c>
      <c r="R264">
        <v>11.24</v>
      </c>
      <c r="S264">
        <v>263.20779312500002</v>
      </c>
      <c r="T264" s="2">
        <v>42187</v>
      </c>
      <c r="U264">
        <v>6.2432202901785701</v>
      </c>
      <c r="V264">
        <v>11.26</v>
      </c>
      <c r="W264">
        <v>386.55779312499999</v>
      </c>
      <c r="X264" s="2">
        <v>42205</v>
      </c>
      <c r="Y264">
        <v>11.621905141369</v>
      </c>
      <c r="Z264">
        <v>11.43</v>
      </c>
      <c r="AA264">
        <v>514.96193437500006</v>
      </c>
      <c r="AB264">
        <v>10</v>
      </c>
      <c r="AC264">
        <v>35</v>
      </c>
      <c r="AD264">
        <v>48</v>
      </c>
      <c r="AE264">
        <v>66</v>
      </c>
    </row>
    <row r="265" spans="2:31" hidden="1" x14ac:dyDescent="0.55000000000000004">
      <c r="B265">
        <v>281</v>
      </c>
      <c r="C265">
        <v>10017</v>
      </c>
      <c r="D265" t="s">
        <v>357</v>
      </c>
      <c r="E265" t="s">
        <v>341</v>
      </c>
      <c r="F265" t="s">
        <v>279</v>
      </c>
      <c r="G265">
        <v>2015</v>
      </c>
      <c r="H265">
        <v>4</v>
      </c>
      <c r="I265" s="1" t="s">
        <v>566</v>
      </c>
      <c r="J265" t="s">
        <v>92</v>
      </c>
      <c r="K265">
        <v>0</v>
      </c>
      <c r="L265" s="2">
        <v>42139</v>
      </c>
      <c r="M265" s="2">
        <v>42149</v>
      </c>
      <c r="N265">
        <v>11.3</v>
      </c>
      <c r="O265">
        <v>1989.9519337500001</v>
      </c>
      <c r="P265" s="2">
        <v>42223</v>
      </c>
      <c r="Q265">
        <v>15.282920505952401</v>
      </c>
      <c r="R265">
        <v>11.74</v>
      </c>
      <c r="S265">
        <v>683.92688750000002</v>
      </c>
      <c r="T265" s="2">
        <v>42255</v>
      </c>
      <c r="U265">
        <v>20.365701220238101</v>
      </c>
      <c r="V265">
        <v>12.51</v>
      </c>
      <c r="W265">
        <v>1032.1494150000001</v>
      </c>
      <c r="X265" s="2">
        <v>42286</v>
      </c>
      <c r="Y265">
        <v>23.908210297619</v>
      </c>
      <c r="Z265">
        <v>13.38</v>
      </c>
      <c r="AA265">
        <v>1389.213728125</v>
      </c>
      <c r="AB265">
        <v>10</v>
      </c>
      <c r="AC265">
        <v>84</v>
      </c>
      <c r="AD265">
        <v>116</v>
      </c>
      <c r="AE265">
        <v>147</v>
      </c>
    </row>
    <row r="266" spans="2:31" hidden="1" x14ac:dyDescent="0.55000000000000004">
      <c r="B266">
        <v>282</v>
      </c>
      <c r="C266">
        <v>10017</v>
      </c>
      <c r="D266" t="s">
        <v>358</v>
      </c>
      <c r="E266" t="s">
        <v>341</v>
      </c>
      <c r="F266" t="s">
        <v>279</v>
      </c>
      <c r="G266">
        <v>2015</v>
      </c>
      <c r="H266">
        <v>4</v>
      </c>
      <c r="I266" s="1" t="s">
        <v>566</v>
      </c>
      <c r="J266" t="s">
        <v>87</v>
      </c>
      <c r="K266">
        <v>0</v>
      </c>
      <c r="L266" s="2">
        <v>42139</v>
      </c>
      <c r="M266" s="2">
        <v>42149</v>
      </c>
      <c r="N266">
        <v>11.3</v>
      </c>
      <c r="O266">
        <v>1989.9519337500001</v>
      </c>
      <c r="P266" s="2">
        <v>42223</v>
      </c>
      <c r="Q266">
        <v>15.282920505952401</v>
      </c>
      <c r="R266">
        <v>11.74</v>
      </c>
      <c r="S266">
        <v>683.92688750000002</v>
      </c>
      <c r="T266" s="2">
        <v>42255</v>
      </c>
      <c r="U266">
        <v>20.365701220238101</v>
      </c>
      <c r="V266">
        <v>12.51</v>
      </c>
      <c r="W266">
        <v>1032.1494150000001</v>
      </c>
      <c r="X266" s="2">
        <v>42296</v>
      </c>
      <c r="Y266">
        <v>24.175814092261898</v>
      </c>
      <c r="Z266">
        <v>13.66</v>
      </c>
      <c r="AA266">
        <v>1520.93076875</v>
      </c>
      <c r="AB266">
        <v>10</v>
      </c>
      <c r="AC266">
        <v>84</v>
      </c>
      <c r="AD266">
        <v>116</v>
      </c>
      <c r="AE266">
        <v>157</v>
      </c>
    </row>
    <row r="267" spans="2:31" hidden="1" x14ac:dyDescent="0.55000000000000004">
      <c r="B267">
        <v>283</v>
      </c>
      <c r="C267">
        <v>10017</v>
      </c>
      <c r="D267" t="s">
        <v>359</v>
      </c>
      <c r="E267" t="s">
        <v>341</v>
      </c>
      <c r="F267" t="s">
        <v>279</v>
      </c>
      <c r="G267">
        <v>2015</v>
      </c>
      <c r="H267">
        <v>4</v>
      </c>
      <c r="I267" s="1" t="s">
        <v>566</v>
      </c>
      <c r="J267" t="s">
        <v>89</v>
      </c>
      <c r="K267">
        <v>0</v>
      </c>
      <c r="L267" s="2">
        <v>42139</v>
      </c>
      <c r="M267" s="2">
        <v>42149</v>
      </c>
      <c r="N267">
        <v>11.3</v>
      </c>
      <c r="O267">
        <v>1989.9519337500001</v>
      </c>
      <c r="P267" s="2">
        <v>42174</v>
      </c>
      <c r="Q267">
        <v>4.0973594940476197</v>
      </c>
      <c r="R267">
        <v>11.24</v>
      </c>
      <c r="S267">
        <v>263.20779312500002</v>
      </c>
      <c r="T267" s="2">
        <v>42199</v>
      </c>
      <c r="U267">
        <v>9.4976755357142792</v>
      </c>
      <c r="V267">
        <v>11.36</v>
      </c>
      <c r="W267">
        <v>479.73431312500003</v>
      </c>
      <c r="X267" s="2">
        <v>42216</v>
      </c>
      <c r="Y267">
        <v>13.515952730654799</v>
      </c>
      <c r="Z267">
        <v>11.6</v>
      </c>
      <c r="AA267">
        <v>624.06537812500005</v>
      </c>
      <c r="AB267">
        <v>10</v>
      </c>
      <c r="AC267">
        <v>35</v>
      </c>
      <c r="AD267">
        <v>60</v>
      </c>
      <c r="AE267">
        <v>77</v>
      </c>
    </row>
    <row r="268" spans="2:31" hidden="1" x14ac:dyDescent="0.55000000000000004">
      <c r="B268">
        <v>284</v>
      </c>
      <c r="C268">
        <v>10017</v>
      </c>
      <c r="D268" t="s">
        <v>360</v>
      </c>
      <c r="E268" t="s">
        <v>341</v>
      </c>
      <c r="F268" t="s">
        <v>279</v>
      </c>
      <c r="G268">
        <v>2015</v>
      </c>
      <c r="H268">
        <v>4</v>
      </c>
      <c r="I268" s="1" t="s">
        <v>566</v>
      </c>
      <c r="J268" t="s">
        <v>83</v>
      </c>
      <c r="K268">
        <v>0</v>
      </c>
      <c r="L268" s="2">
        <v>42139</v>
      </c>
      <c r="M268" s="2">
        <v>42149</v>
      </c>
      <c r="N268">
        <v>11.3</v>
      </c>
      <c r="O268">
        <v>1989.9519337500001</v>
      </c>
      <c r="P268" s="2">
        <v>42174</v>
      </c>
      <c r="Q268">
        <v>4.0973594940476197</v>
      </c>
      <c r="R268">
        <v>11.24</v>
      </c>
      <c r="S268">
        <v>263.20779312500002</v>
      </c>
      <c r="T268" s="2">
        <v>42194</v>
      </c>
      <c r="U268">
        <v>8.0449701934523805</v>
      </c>
      <c r="V268">
        <v>11.31</v>
      </c>
      <c r="W268">
        <v>445.02151687499997</v>
      </c>
      <c r="X268" s="2">
        <v>42216</v>
      </c>
      <c r="Y268">
        <v>13.515952730654799</v>
      </c>
      <c r="Z268">
        <v>11.6</v>
      </c>
      <c r="AA268">
        <v>624.06537812500005</v>
      </c>
      <c r="AB268">
        <v>10</v>
      </c>
      <c r="AC268">
        <v>35</v>
      </c>
      <c r="AD268">
        <v>55</v>
      </c>
      <c r="AE268">
        <v>77</v>
      </c>
    </row>
    <row r="269" spans="2:31" hidden="1" x14ac:dyDescent="0.55000000000000004">
      <c r="B269">
        <v>285</v>
      </c>
      <c r="C269">
        <v>10017</v>
      </c>
      <c r="D269" t="s">
        <v>361</v>
      </c>
      <c r="E269" t="s">
        <v>341</v>
      </c>
      <c r="F269" t="s">
        <v>279</v>
      </c>
      <c r="G269">
        <v>2015</v>
      </c>
      <c r="H269">
        <v>4</v>
      </c>
      <c r="I269" s="1" t="s">
        <v>566</v>
      </c>
      <c r="J269" t="s">
        <v>63</v>
      </c>
      <c r="K269">
        <v>0</v>
      </c>
      <c r="L269" s="2">
        <v>42139</v>
      </c>
      <c r="M269" s="2">
        <v>42149</v>
      </c>
      <c r="N269">
        <v>11.3</v>
      </c>
      <c r="O269">
        <v>1989.9519337500001</v>
      </c>
      <c r="P269" s="2">
        <v>42212</v>
      </c>
      <c r="Q269">
        <v>12.2977067261905</v>
      </c>
      <c r="R269">
        <v>11.53</v>
      </c>
      <c r="S269">
        <v>592.66193437499999</v>
      </c>
      <c r="T269" s="2">
        <v>42240</v>
      </c>
      <c r="U269">
        <v>18.4349908258929</v>
      </c>
      <c r="V269">
        <v>12.12</v>
      </c>
      <c r="W269">
        <v>862.91189687500002</v>
      </c>
      <c r="X269" s="2">
        <v>42251</v>
      </c>
      <c r="Y269">
        <v>19.908794226190501</v>
      </c>
      <c r="Z269">
        <v>12.4</v>
      </c>
      <c r="AA269">
        <v>984.39362437499994</v>
      </c>
      <c r="AB269">
        <v>10</v>
      </c>
      <c r="AC269">
        <v>73</v>
      </c>
      <c r="AD269">
        <v>101</v>
      </c>
      <c r="AE269">
        <v>112</v>
      </c>
    </row>
    <row r="270" spans="2:31" hidden="1" x14ac:dyDescent="0.55000000000000004">
      <c r="B270">
        <v>286</v>
      </c>
      <c r="C270">
        <v>10017</v>
      </c>
      <c r="D270" t="s">
        <v>362</v>
      </c>
      <c r="E270" t="s">
        <v>341</v>
      </c>
      <c r="F270" t="s">
        <v>279</v>
      </c>
      <c r="G270">
        <v>2015</v>
      </c>
      <c r="H270">
        <v>4</v>
      </c>
      <c r="I270" s="1" t="s">
        <v>566</v>
      </c>
      <c r="J270" t="s">
        <v>71</v>
      </c>
      <c r="K270">
        <v>0</v>
      </c>
      <c r="L270" s="2">
        <v>42139</v>
      </c>
      <c r="M270" s="2">
        <v>42149</v>
      </c>
      <c r="N270">
        <v>11.3</v>
      </c>
      <c r="O270">
        <v>1989.9519337500001</v>
      </c>
      <c r="P270" s="2">
        <v>42174</v>
      </c>
      <c r="Q270">
        <v>4.0973594940476197</v>
      </c>
      <c r="R270">
        <v>11.24</v>
      </c>
      <c r="S270">
        <v>263.20779312500002</v>
      </c>
      <c r="T270" s="2">
        <v>42199</v>
      </c>
      <c r="U270">
        <v>9.4976755357142792</v>
      </c>
      <c r="V270">
        <v>11.36</v>
      </c>
      <c r="W270">
        <v>479.73431312500003</v>
      </c>
      <c r="X270" s="2">
        <v>42212</v>
      </c>
      <c r="Y270">
        <v>12.2977067261905</v>
      </c>
      <c r="Z270">
        <v>11.53</v>
      </c>
      <c r="AA270">
        <v>592.66193437499999</v>
      </c>
      <c r="AB270">
        <v>10</v>
      </c>
      <c r="AC270">
        <v>35</v>
      </c>
      <c r="AD270">
        <v>60</v>
      </c>
      <c r="AE270">
        <v>73</v>
      </c>
    </row>
    <row r="271" spans="2:31" hidden="1" x14ac:dyDescent="0.55000000000000004">
      <c r="B271">
        <v>287</v>
      </c>
      <c r="C271">
        <v>10017</v>
      </c>
      <c r="D271" t="s">
        <v>363</v>
      </c>
      <c r="E271" t="s">
        <v>364</v>
      </c>
      <c r="F271" t="s">
        <v>279</v>
      </c>
      <c r="G271">
        <v>2015</v>
      </c>
      <c r="H271">
        <v>5</v>
      </c>
      <c r="I271" s="1" t="s">
        <v>569</v>
      </c>
      <c r="J271" t="s">
        <v>71</v>
      </c>
      <c r="K271">
        <v>0</v>
      </c>
      <c r="L271" s="2">
        <v>42178</v>
      </c>
      <c r="M271" s="2">
        <v>42187</v>
      </c>
      <c r="N271">
        <v>8.4</v>
      </c>
      <c r="O271">
        <v>2376.5097268750001</v>
      </c>
      <c r="P271" s="2">
        <v>42212</v>
      </c>
      <c r="Q271">
        <v>7.2315588988095199</v>
      </c>
      <c r="R271">
        <v>11.53</v>
      </c>
      <c r="S271">
        <v>206.10414125</v>
      </c>
      <c r="T271" s="2">
        <v>42237</v>
      </c>
      <c r="U271">
        <v>13.3640175967262</v>
      </c>
      <c r="V271">
        <v>12.05</v>
      </c>
      <c r="W271">
        <v>431.87791375</v>
      </c>
      <c r="X271" s="2">
        <v>42244</v>
      </c>
      <c r="Y271">
        <v>13.792312254464299</v>
      </c>
      <c r="Z271">
        <v>12.22</v>
      </c>
      <c r="AA271">
        <v>520.65497249999999</v>
      </c>
      <c r="AB271">
        <v>9</v>
      </c>
      <c r="AC271">
        <v>34</v>
      </c>
      <c r="AD271">
        <v>59</v>
      </c>
      <c r="AE271">
        <v>66</v>
      </c>
    </row>
    <row r="272" spans="2:31" hidden="1" x14ac:dyDescent="0.55000000000000004">
      <c r="B272">
        <v>288</v>
      </c>
      <c r="C272">
        <v>10017</v>
      </c>
      <c r="D272" t="s">
        <v>365</v>
      </c>
      <c r="E272" t="s">
        <v>364</v>
      </c>
      <c r="F272" t="s">
        <v>279</v>
      </c>
      <c r="G272">
        <v>2015</v>
      </c>
      <c r="H272">
        <v>5</v>
      </c>
      <c r="I272" s="1" t="s">
        <v>569</v>
      </c>
      <c r="J272" t="s">
        <v>67</v>
      </c>
      <c r="K272">
        <v>0</v>
      </c>
      <c r="L272" s="2">
        <v>42178</v>
      </c>
      <c r="M272" s="2">
        <v>42187</v>
      </c>
      <c r="N272">
        <v>8.4</v>
      </c>
      <c r="O272">
        <v>2376.5097268750001</v>
      </c>
      <c r="P272" s="2">
        <v>42216</v>
      </c>
      <c r="Q272">
        <v>8.4498049032738098</v>
      </c>
      <c r="R272">
        <v>11.6</v>
      </c>
      <c r="S272">
        <v>237.50758500000001</v>
      </c>
      <c r="T272" s="2">
        <v>42237</v>
      </c>
      <c r="U272">
        <v>13.3640175967262</v>
      </c>
      <c r="V272">
        <v>12.05</v>
      </c>
      <c r="W272">
        <v>431.87791375</v>
      </c>
      <c r="X272" s="2">
        <v>42262</v>
      </c>
      <c r="Y272">
        <v>16.352981391368999</v>
      </c>
      <c r="Z272">
        <v>12.7</v>
      </c>
      <c r="AA272">
        <v>724.14611937500001</v>
      </c>
      <c r="AB272">
        <v>9</v>
      </c>
      <c r="AC272">
        <v>38</v>
      </c>
      <c r="AD272">
        <v>59</v>
      </c>
      <c r="AE272">
        <v>84</v>
      </c>
    </row>
    <row r="273" spans="2:31" hidden="1" x14ac:dyDescent="0.55000000000000004">
      <c r="B273">
        <v>289</v>
      </c>
      <c r="C273">
        <v>10017</v>
      </c>
      <c r="D273" t="s">
        <v>366</v>
      </c>
      <c r="E273" t="s">
        <v>364</v>
      </c>
      <c r="F273" t="s">
        <v>279</v>
      </c>
      <c r="G273">
        <v>2015</v>
      </c>
      <c r="H273">
        <v>5</v>
      </c>
      <c r="I273" s="1" t="s">
        <v>569</v>
      </c>
      <c r="J273" t="s">
        <v>69</v>
      </c>
      <c r="K273">
        <v>0</v>
      </c>
      <c r="L273" s="2">
        <v>42178</v>
      </c>
      <c r="M273" s="2">
        <v>42187</v>
      </c>
      <c r="N273">
        <v>8.4</v>
      </c>
      <c r="O273">
        <v>2376.5097268750001</v>
      </c>
      <c r="P273" s="2">
        <v>42244</v>
      </c>
      <c r="Q273">
        <v>13.792312254464299</v>
      </c>
      <c r="R273">
        <v>12.22</v>
      </c>
      <c r="S273">
        <v>520.65497249999999</v>
      </c>
      <c r="T273" s="2">
        <v>42286</v>
      </c>
      <c r="U273">
        <v>18.842062470238101</v>
      </c>
      <c r="V273">
        <v>13.38</v>
      </c>
      <c r="W273">
        <v>1002.655935</v>
      </c>
      <c r="X273" t="s">
        <v>59</v>
      </c>
      <c r="Y273" t="s">
        <v>59</v>
      </c>
      <c r="Z273" t="s">
        <v>59</v>
      </c>
      <c r="AA273" t="s">
        <v>59</v>
      </c>
      <c r="AB273">
        <v>9</v>
      </c>
      <c r="AC273">
        <v>66</v>
      </c>
      <c r="AD273">
        <v>108</v>
      </c>
      <c r="AE273" t="s">
        <v>59</v>
      </c>
    </row>
    <row r="274" spans="2:31" hidden="1" x14ac:dyDescent="0.55000000000000004">
      <c r="B274">
        <v>290</v>
      </c>
      <c r="C274">
        <v>10017</v>
      </c>
      <c r="D274" t="s">
        <v>367</v>
      </c>
      <c r="E274" t="s">
        <v>364</v>
      </c>
      <c r="F274" t="s">
        <v>279</v>
      </c>
      <c r="G274">
        <v>2015</v>
      </c>
      <c r="H274">
        <v>5</v>
      </c>
      <c r="I274" s="1" t="s">
        <v>569</v>
      </c>
      <c r="J274" t="s">
        <v>61</v>
      </c>
      <c r="K274">
        <v>0</v>
      </c>
      <c r="L274" s="2">
        <v>42178</v>
      </c>
      <c r="M274" s="2">
        <v>42187</v>
      </c>
      <c r="N274">
        <v>8.4</v>
      </c>
      <c r="O274">
        <v>2376.5097268750001</v>
      </c>
      <c r="P274" s="2">
        <v>42216</v>
      </c>
      <c r="Q274">
        <v>8.4498049032738098</v>
      </c>
      <c r="R274">
        <v>11.6</v>
      </c>
      <c r="S274">
        <v>237.50758500000001</v>
      </c>
      <c r="T274" s="2">
        <v>42237</v>
      </c>
      <c r="U274">
        <v>13.3640175967262</v>
      </c>
      <c r="V274">
        <v>12.05</v>
      </c>
      <c r="W274">
        <v>431.87791375</v>
      </c>
      <c r="X274" s="2">
        <v>42255</v>
      </c>
      <c r="Y274">
        <v>15.299553392857099</v>
      </c>
      <c r="Z274">
        <v>12.51</v>
      </c>
      <c r="AA274">
        <v>645.59162187499999</v>
      </c>
      <c r="AB274">
        <v>9</v>
      </c>
      <c r="AC274">
        <v>38</v>
      </c>
      <c r="AD274">
        <v>59</v>
      </c>
      <c r="AE274">
        <v>77</v>
      </c>
    </row>
    <row r="275" spans="2:31" hidden="1" x14ac:dyDescent="0.55000000000000004">
      <c r="B275">
        <v>291</v>
      </c>
      <c r="C275">
        <v>10017</v>
      </c>
      <c r="D275" t="s">
        <v>368</v>
      </c>
      <c r="E275" t="s">
        <v>364</v>
      </c>
      <c r="F275" t="s">
        <v>279</v>
      </c>
      <c r="G275">
        <v>2015</v>
      </c>
      <c r="H275">
        <v>5</v>
      </c>
      <c r="I275" s="1" t="s">
        <v>569</v>
      </c>
      <c r="J275" t="s">
        <v>76</v>
      </c>
      <c r="K275">
        <v>0</v>
      </c>
      <c r="L275" s="2">
        <v>42178</v>
      </c>
      <c r="M275" s="2">
        <v>42187</v>
      </c>
      <c r="N275">
        <v>8.4</v>
      </c>
      <c r="O275">
        <v>2376.5097268750001</v>
      </c>
      <c r="P275" s="2">
        <v>42212</v>
      </c>
      <c r="Q275">
        <v>7.2315588988095199</v>
      </c>
      <c r="R275">
        <v>11.53</v>
      </c>
      <c r="S275">
        <v>206.10414125</v>
      </c>
      <c r="T275" s="2">
        <v>42234</v>
      </c>
      <c r="U275">
        <v>12.792222953869</v>
      </c>
      <c r="V275">
        <v>11.97</v>
      </c>
      <c r="W275">
        <v>403.27791374999998</v>
      </c>
      <c r="X275" s="2">
        <v>42248</v>
      </c>
      <c r="Y275">
        <v>14.553774255952399</v>
      </c>
      <c r="Z275">
        <v>12.32</v>
      </c>
      <c r="AA275">
        <v>561.19167625</v>
      </c>
      <c r="AB275">
        <v>9</v>
      </c>
      <c r="AC275">
        <v>34</v>
      </c>
      <c r="AD275">
        <v>56</v>
      </c>
      <c r="AE275">
        <v>70</v>
      </c>
    </row>
    <row r="276" spans="2:31" hidden="1" x14ac:dyDescent="0.55000000000000004">
      <c r="B276">
        <v>292</v>
      </c>
      <c r="C276">
        <v>10017</v>
      </c>
      <c r="D276" t="s">
        <v>369</v>
      </c>
      <c r="E276" t="s">
        <v>364</v>
      </c>
      <c r="F276" t="s">
        <v>279</v>
      </c>
      <c r="G276">
        <v>2015</v>
      </c>
      <c r="H276">
        <v>5</v>
      </c>
      <c r="I276" s="1" t="s">
        <v>569</v>
      </c>
      <c r="J276" t="s">
        <v>56</v>
      </c>
      <c r="K276">
        <v>0</v>
      </c>
      <c r="L276" s="2">
        <v>42178</v>
      </c>
      <c r="M276" s="2">
        <v>42187</v>
      </c>
      <c r="N276">
        <v>8.4</v>
      </c>
      <c r="O276">
        <v>2376.5097268750001</v>
      </c>
      <c r="P276" s="2">
        <v>42212</v>
      </c>
      <c r="Q276">
        <v>7.2315588988095199</v>
      </c>
      <c r="R276">
        <v>11.53</v>
      </c>
      <c r="S276">
        <v>206.10414125</v>
      </c>
      <c r="T276" s="2">
        <v>42223</v>
      </c>
      <c r="U276">
        <v>10.216772678571401</v>
      </c>
      <c r="V276">
        <v>11.74</v>
      </c>
      <c r="W276">
        <v>297.36909437499997</v>
      </c>
      <c r="X276" s="2">
        <v>42237</v>
      </c>
      <c r="Y276">
        <v>13.3640175967262</v>
      </c>
      <c r="Z276">
        <v>12.05</v>
      </c>
      <c r="AA276">
        <v>431.87791375</v>
      </c>
      <c r="AB276">
        <v>9</v>
      </c>
      <c r="AC276">
        <v>34</v>
      </c>
      <c r="AD276">
        <v>45</v>
      </c>
      <c r="AE276">
        <v>59</v>
      </c>
    </row>
    <row r="277" spans="2:31" hidden="1" x14ac:dyDescent="0.55000000000000004">
      <c r="B277">
        <v>293</v>
      </c>
      <c r="C277">
        <v>10017</v>
      </c>
      <c r="D277" t="s">
        <v>370</v>
      </c>
      <c r="E277" t="s">
        <v>364</v>
      </c>
      <c r="F277" t="s">
        <v>279</v>
      </c>
      <c r="G277">
        <v>2015</v>
      </c>
      <c r="H277">
        <v>5</v>
      </c>
      <c r="I277" s="1" t="s">
        <v>569</v>
      </c>
      <c r="J277" t="s">
        <v>10</v>
      </c>
      <c r="K277">
        <v>0</v>
      </c>
      <c r="L277" s="2">
        <v>42178</v>
      </c>
      <c r="M277" s="2">
        <v>42187</v>
      </c>
      <c r="N277">
        <v>8.4</v>
      </c>
      <c r="O277">
        <v>2376.5097268750001</v>
      </c>
      <c r="P277" s="2">
        <v>42212</v>
      </c>
      <c r="Q277">
        <v>7.2315588988095199</v>
      </c>
      <c r="R277">
        <v>11.53</v>
      </c>
      <c r="S277">
        <v>206.10414125</v>
      </c>
      <c r="T277" s="2">
        <v>42228</v>
      </c>
      <c r="U277">
        <v>11.5813682068452</v>
      </c>
      <c r="V277">
        <v>11.84</v>
      </c>
      <c r="W277">
        <v>340.10240812500001</v>
      </c>
      <c r="X277" s="2">
        <v>42240</v>
      </c>
      <c r="Y277">
        <v>13.3688429985119</v>
      </c>
      <c r="Z277">
        <v>12.12</v>
      </c>
      <c r="AA277">
        <v>476.35410374999998</v>
      </c>
      <c r="AB277">
        <v>9</v>
      </c>
      <c r="AC277">
        <v>34</v>
      </c>
      <c r="AD277">
        <v>50</v>
      </c>
      <c r="AE277">
        <v>62</v>
      </c>
    </row>
    <row r="278" spans="2:31" hidden="1" x14ac:dyDescent="0.55000000000000004">
      <c r="B278">
        <v>294</v>
      </c>
      <c r="C278">
        <v>10017</v>
      </c>
      <c r="D278" t="s">
        <v>371</v>
      </c>
      <c r="E278" t="s">
        <v>364</v>
      </c>
      <c r="F278" t="s">
        <v>279</v>
      </c>
      <c r="G278">
        <v>2015</v>
      </c>
      <c r="H278">
        <v>5</v>
      </c>
      <c r="I278" s="1" t="s">
        <v>569</v>
      </c>
      <c r="J278" t="s">
        <v>305</v>
      </c>
      <c r="K278">
        <v>0</v>
      </c>
      <c r="L278" s="2">
        <v>42178</v>
      </c>
      <c r="M278" s="2">
        <v>42187</v>
      </c>
      <c r="N278">
        <v>8.4</v>
      </c>
      <c r="O278">
        <v>2376.5097268750001</v>
      </c>
      <c r="P278" s="2">
        <v>42220</v>
      </c>
      <c r="Q278">
        <v>9.3845835937499995</v>
      </c>
      <c r="R278">
        <v>11.68</v>
      </c>
      <c r="S278">
        <v>275.83064624999997</v>
      </c>
      <c r="T278" s="2">
        <v>42237</v>
      </c>
      <c r="U278">
        <v>13.3640175967262</v>
      </c>
      <c r="V278">
        <v>12.05</v>
      </c>
      <c r="W278">
        <v>431.87791375</v>
      </c>
      <c r="X278" s="2">
        <v>42251</v>
      </c>
      <c r="Y278">
        <v>14.842646398809499</v>
      </c>
      <c r="Z278">
        <v>12.4</v>
      </c>
      <c r="AA278">
        <v>597.83583124999996</v>
      </c>
      <c r="AB278">
        <v>9</v>
      </c>
      <c r="AC278">
        <v>42</v>
      </c>
      <c r="AD278">
        <v>59</v>
      </c>
      <c r="AE278">
        <v>73</v>
      </c>
    </row>
    <row r="279" spans="2:31" hidden="1" x14ac:dyDescent="0.55000000000000004">
      <c r="B279">
        <v>295</v>
      </c>
      <c r="C279">
        <v>10017</v>
      </c>
      <c r="D279" t="s">
        <v>372</v>
      </c>
      <c r="E279" t="s">
        <v>364</v>
      </c>
      <c r="F279" t="s">
        <v>279</v>
      </c>
      <c r="G279">
        <v>2015</v>
      </c>
      <c r="H279">
        <v>5</v>
      </c>
      <c r="I279" s="1" t="s">
        <v>569</v>
      </c>
      <c r="J279" t="s">
        <v>63</v>
      </c>
      <c r="K279">
        <v>0</v>
      </c>
      <c r="L279" s="2">
        <v>42178</v>
      </c>
      <c r="M279" s="2">
        <v>42187</v>
      </c>
      <c r="N279">
        <v>8.4</v>
      </c>
      <c r="O279">
        <v>2376.5097268750001</v>
      </c>
      <c r="P279" s="2">
        <v>42228</v>
      </c>
      <c r="Q279">
        <v>11.5813682068452</v>
      </c>
      <c r="R279">
        <v>11.84</v>
      </c>
      <c r="S279">
        <v>340.10240812500001</v>
      </c>
      <c r="T279" s="2">
        <v>42251</v>
      </c>
      <c r="U279">
        <v>14.842646398809499</v>
      </c>
      <c r="V279">
        <v>12.4</v>
      </c>
      <c r="W279">
        <v>597.83583124999996</v>
      </c>
      <c r="X279" s="2">
        <v>42271</v>
      </c>
      <c r="Y279">
        <v>17.401744538690501</v>
      </c>
      <c r="Z279">
        <v>12.95</v>
      </c>
      <c r="AA279">
        <v>826.48105937499997</v>
      </c>
      <c r="AB279">
        <v>9</v>
      </c>
      <c r="AC279">
        <v>50</v>
      </c>
      <c r="AD279">
        <v>73</v>
      </c>
      <c r="AE279">
        <v>93</v>
      </c>
    </row>
    <row r="280" spans="2:31" hidden="1" x14ac:dyDescent="0.55000000000000004">
      <c r="B280">
        <v>296</v>
      </c>
      <c r="C280">
        <v>10017</v>
      </c>
      <c r="D280" t="s">
        <v>373</v>
      </c>
      <c r="E280" t="s">
        <v>374</v>
      </c>
      <c r="F280" t="s">
        <v>279</v>
      </c>
      <c r="G280">
        <v>2015</v>
      </c>
      <c r="H280">
        <v>5</v>
      </c>
      <c r="I280" s="1" t="s">
        <v>569</v>
      </c>
      <c r="J280" t="s">
        <v>74</v>
      </c>
      <c r="K280">
        <v>16</v>
      </c>
      <c r="L280" s="2">
        <v>42178</v>
      </c>
      <c r="M280" s="2">
        <v>42187</v>
      </c>
      <c r="N280">
        <v>8.4</v>
      </c>
      <c r="O280">
        <v>2376.5097268750001</v>
      </c>
      <c r="P280" s="2">
        <v>42216</v>
      </c>
      <c r="Q280">
        <v>8.4498049032738098</v>
      </c>
      <c r="R280">
        <v>16</v>
      </c>
      <c r="S280">
        <v>237.50758500000001</v>
      </c>
      <c r="T280" s="2">
        <v>42234</v>
      </c>
      <c r="U280">
        <v>12.792222953869</v>
      </c>
      <c r="V280">
        <v>16</v>
      </c>
      <c r="W280">
        <v>403.27791374999998</v>
      </c>
      <c r="X280" s="2">
        <v>42244</v>
      </c>
      <c r="Y280">
        <v>13.792312254464299</v>
      </c>
      <c r="Z280">
        <v>16</v>
      </c>
      <c r="AA280">
        <v>520.65497249999999</v>
      </c>
      <c r="AB280">
        <v>9</v>
      </c>
      <c r="AC280">
        <v>38</v>
      </c>
      <c r="AD280">
        <v>56</v>
      </c>
      <c r="AE280">
        <v>66</v>
      </c>
    </row>
    <row r="281" spans="2:31" hidden="1" x14ac:dyDescent="0.55000000000000004">
      <c r="B281">
        <v>297</v>
      </c>
      <c r="C281">
        <v>10017</v>
      </c>
      <c r="D281" t="s">
        <v>375</v>
      </c>
      <c r="E281" t="s">
        <v>374</v>
      </c>
      <c r="F281" t="s">
        <v>279</v>
      </c>
      <c r="G281">
        <v>2015</v>
      </c>
      <c r="H281">
        <v>5</v>
      </c>
      <c r="I281" s="1" t="s">
        <v>569</v>
      </c>
      <c r="J281" t="s">
        <v>288</v>
      </c>
      <c r="K281">
        <v>16</v>
      </c>
      <c r="L281" s="2">
        <v>42178</v>
      </c>
      <c r="M281" s="2">
        <v>42187</v>
      </c>
      <c r="N281">
        <v>8.4</v>
      </c>
      <c r="O281">
        <v>2376.5097268750001</v>
      </c>
      <c r="P281" s="2">
        <v>42256</v>
      </c>
      <c r="Q281">
        <v>15.5218183482143</v>
      </c>
      <c r="R281">
        <v>16</v>
      </c>
      <c r="S281">
        <v>655.91160875000003</v>
      </c>
      <c r="T281" s="2">
        <v>42286</v>
      </c>
      <c r="U281">
        <v>18.842062470238101</v>
      </c>
      <c r="V281">
        <v>16</v>
      </c>
      <c r="W281">
        <v>1002.655935</v>
      </c>
      <c r="X281" s="2">
        <v>42310</v>
      </c>
      <c r="Y281">
        <v>19.2722446130952</v>
      </c>
      <c r="Z281">
        <v>16</v>
      </c>
      <c r="AA281">
        <v>1326.406016875</v>
      </c>
      <c r="AB281">
        <v>9</v>
      </c>
      <c r="AC281">
        <v>78</v>
      </c>
      <c r="AD281">
        <v>108</v>
      </c>
      <c r="AE281">
        <v>132</v>
      </c>
    </row>
    <row r="282" spans="2:31" hidden="1" x14ac:dyDescent="0.55000000000000004">
      <c r="B282">
        <v>298</v>
      </c>
      <c r="C282">
        <v>10017</v>
      </c>
      <c r="D282" t="s">
        <v>376</v>
      </c>
      <c r="E282" t="s">
        <v>374</v>
      </c>
      <c r="F282" t="s">
        <v>279</v>
      </c>
      <c r="G282">
        <v>2015</v>
      </c>
      <c r="H282">
        <v>5</v>
      </c>
      <c r="I282" s="1" t="s">
        <v>569</v>
      </c>
      <c r="J282" t="s">
        <v>69</v>
      </c>
      <c r="K282">
        <v>16</v>
      </c>
      <c r="L282" s="2">
        <v>42178</v>
      </c>
      <c r="M282" s="2">
        <v>42187</v>
      </c>
      <c r="N282">
        <v>8.4</v>
      </c>
      <c r="O282">
        <v>2376.5097268750001</v>
      </c>
      <c r="P282" s="2">
        <v>42256</v>
      </c>
      <c r="Q282">
        <v>15.5218183482143</v>
      </c>
      <c r="R282">
        <v>16</v>
      </c>
      <c r="S282">
        <v>655.91160875000003</v>
      </c>
      <c r="T282" s="2">
        <v>42286</v>
      </c>
      <c r="U282">
        <v>18.842062470238101</v>
      </c>
      <c r="V282">
        <v>16</v>
      </c>
      <c r="W282">
        <v>1002.655935</v>
      </c>
      <c r="X282" s="2">
        <v>42310</v>
      </c>
      <c r="Y282">
        <v>19.2722446130952</v>
      </c>
      <c r="Z282">
        <v>16</v>
      </c>
      <c r="AA282">
        <v>1326.406016875</v>
      </c>
      <c r="AB282">
        <v>9</v>
      </c>
      <c r="AC282">
        <v>78</v>
      </c>
      <c r="AD282">
        <v>108</v>
      </c>
      <c r="AE282">
        <v>132</v>
      </c>
    </row>
    <row r="283" spans="2:31" hidden="1" x14ac:dyDescent="0.55000000000000004">
      <c r="B283">
        <v>299</v>
      </c>
      <c r="C283">
        <v>10017</v>
      </c>
      <c r="D283" t="s">
        <v>377</v>
      </c>
      <c r="E283" t="s">
        <v>374</v>
      </c>
      <c r="F283" t="s">
        <v>279</v>
      </c>
      <c r="G283">
        <v>2015</v>
      </c>
      <c r="H283">
        <v>5</v>
      </c>
      <c r="I283" s="1" t="s">
        <v>569</v>
      </c>
      <c r="J283" t="s">
        <v>89</v>
      </c>
      <c r="K283">
        <v>16</v>
      </c>
      <c r="L283" s="2">
        <v>42178</v>
      </c>
      <c r="M283" s="2">
        <v>42187</v>
      </c>
      <c r="N283">
        <v>8.4</v>
      </c>
      <c r="O283">
        <v>2376.5097268750001</v>
      </c>
      <c r="P283" s="2">
        <v>42216</v>
      </c>
      <c r="Q283">
        <v>8.4498049032738098</v>
      </c>
      <c r="R283">
        <v>16</v>
      </c>
      <c r="S283">
        <v>237.50758500000001</v>
      </c>
      <c r="T283" s="2">
        <v>42234</v>
      </c>
      <c r="U283">
        <v>12.792222953869</v>
      </c>
      <c r="V283">
        <v>16</v>
      </c>
      <c r="W283">
        <v>403.27791374999998</v>
      </c>
      <c r="X283" s="2">
        <v>42240</v>
      </c>
      <c r="Y283">
        <v>13.3688429985119</v>
      </c>
      <c r="Z283">
        <v>16</v>
      </c>
      <c r="AA283">
        <v>476.35410374999998</v>
      </c>
      <c r="AB283">
        <v>9</v>
      </c>
      <c r="AC283">
        <v>38</v>
      </c>
      <c r="AD283">
        <v>56</v>
      </c>
      <c r="AE283">
        <v>62</v>
      </c>
    </row>
    <row r="284" spans="2:31" hidden="1" x14ac:dyDescent="0.55000000000000004">
      <c r="B284">
        <v>300</v>
      </c>
      <c r="C284">
        <v>10017</v>
      </c>
      <c r="D284" t="s">
        <v>378</v>
      </c>
      <c r="E284" t="s">
        <v>374</v>
      </c>
      <c r="F284" t="s">
        <v>279</v>
      </c>
      <c r="G284">
        <v>2015</v>
      </c>
      <c r="H284">
        <v>5</v>
      </c>
      <c r="I284" s="1" t="s">
        <v>569</v>
      </c>
      <c r="J284" t="s">
        <v>92</v>
      </c>
      <c r="K284">
        <v>16</v>
      </c>
      <c r="L284" s="2">
        <v>42178</v>
      </c>
      <c r="M284" s="2">
        <v>42187</v>
      </c>
      <c r="N284">
        <v>8.4</v>
      </c>
      <c r="O284">
        <v>2376.5097268750001</v>
      </c>
      <c r="P284" s="2">
        <v>42256</v>
      </c>
      <c r="Q284">
        <v>15.5218183482143</v>
      </c>
      <c r="R284">
        <v>16</v>
      </c>
      <c r="S284">
        <v>655.91160875000003</v>
      </c>
      <c r="T284" s="2">
        <v>42296</v>
      </c>
      <c r="U284">
        <v>19.1096662648809</v>
      </c>
      <c r="V284">
        <v>16</v>
      </c>
      <c r="W284">
        <v>1134.372975625</v>
      </c>
      <c r="X284" s="2">
        <v>42310</v>
      </c>
      <c r="Y284">
        <v>19.2722446130952</v>
      </c>
      <c r="Z284">
        <v>16</v>
      </c>
      <c r="AA284">
        <v>1326.406016875</v>
      </c>
      <c r="AB284">
        <v>9</v>
      </c>
      <c r="AC284">
        <v>78</v>
      </c>
      <c r="AD284">
        <v>118</v>
      </c>
      <c r="AE284">
        <v>132</v>
      </c>
    </row>
    <row r="285" spans="2:31" hidden="1" x14ac:dyDescent="0.55000000000000004">
      <c r="B285">
        <v>301</v>
      </c>
      <c r="C285">
        <v>10017</v>
      </c>
      <c r="D285" t="s">
        <v>379</v>
      </c>
      <c r="E285" t="s">
        <v>374</v>
      </c>
      <c r="F285" t="s">
        <v>279</v>
      </c>
      <c r="G285">
        <v>2015</v>
      </c>
      <c r="H285">
        <v>5</v>
      </c>
      <c r="I285" s="1" t="s">
        <v>569</v>
      </c>
      <c r="J285" t="s">
        <v>85</v>
      </c>
      <c r="K285">
        <v>16</v>
      </c>
      <c r="L285" s="2">
        <v>42178</v>
      </c>
      <c r="M285" s="2">
        <v>42187</v>
      </c>
      <c r="N285">
        <v>8.4</v>
      </c>
      <c r="O285">
        <v>2376.5097268750001</v>
      </c>
      <c r="P285" s="2">
        <v>42244</v>
      </c>
      <c r="Q285">
        <v>13.792312254464299</v>
      </c>
      <c r="R285">
        <v>16</v>
      </c>
      <c r="S285">
        <v>520.65497249999999</v>
      </c>
      <c r="T285" s="2">
        <v>42286</v>
      </c>
      <c r="U285">
        <v>18.842062470238101</v>
      </c>
      <c r="V285">
        <v>16</v>
      </c>
      <c r="W285">
        <v>1002.655935</v>
      </c>
      <c r="X285" s="2">
        <v>42310</v>
      </c>
      <c r="Y285">
        <v>19.2722446130952</v>
      </c>
      <c r="Z285">
        <v>16</v>
      </c>
      <c r="AA285">
        <v>1326.406016875</v>
      </c>
      <c r="AB285">
        <v>9</v>
      </c>
      <c r="AC285">
        <v>66</v>
      </c>
      <c r="AD285">
        <v>108</v>
      </c>
      <c r="AE285">
        <v>132</v>
      </c>
    </row>
    <row r="286" spans="2:31" hidden="1" x14ac:dyDescent="0.55000000000000004">
      <c r="B286">
        <v>302</v>
      </c>
      <c r="C286">
        <v>10017</v>
      </c>
      <c r="D286" t="s">
        <v>380</v>
      </c>
      <c r="E286" t="s">
        <v>374</v>
      </c>
      <c r="F286" t="s">
        <v>279</v>
      </c>
      <c r="G286">
        <v>2015</v>
      </c>
      <c r="H286">
        <v>5</v>
      </c>
      <c r="I286" s="1" t="s">
        <v>569</v>
      </c>
      <c r="J286" t="s">
        <v>71</v>
      </c>
      <c r="K286">
        <v>16</v>
      </c>
      <c r="L286" s="2">
        <v>42178</v>
      </c>
      <c r="M286" s="2">
        <v>42187</v>
      </c>
      <c r="N286">
        <v>8.4</v>
      </c>
      <c r="O286">
        <v>2376.5097268750001</v>
      </c>
      <c r="P286" s="2">
        <v>42212</v>
      </c>
      <c r="Q286">
        <v>7.2315588988095199</v>
      </c>
      <c r="R286">
        <v>16</v>
      </c>
      <c r="S286">
        <v>206.10414125</v>
      </c>
      <c r="T286" s="2">
        <v>42234</v>
      </c>
      <c r="U286">
        <v>12.792222953869</v>
      </c>
      <c r="V286">
        <v>16</v>
      </c>
      <c r="W286">
        <v>403.27791374999998</v>
      </c>
      <c r="X286" s="2">
        <v>42244</v>
      </c>
      <c r="Y286">
        <v>13.792312254464299</v>
      </c>
      <c r="Z286">
        <v>16</v>
      </c>
      <c r="AA286">
        <v>520.65497249999999</v>
      </c>
      <c r="AB286">
        <v>9</v>
      </c>
      <c r="AC286">
        <v>34</v>
      </c>
      <c r="AD286">
        <v>56</v>
      </c>
      <c r="AE286">
        <v>66</v>
      </c>
    </row>
    <row r="287" spans="2:31" hidden="1" x14ac:dyDescent="0.55000000000000004">
      <c r="B287">
        <v>303</v>
      </c>
      <c r="C287">
        <v>10017</v>
      </c>
      <c r="D287" t="s">
        <v>381</v>
      </c>
      <c r="E287" t="s">
        <v>374</v>
      </c>
      <c r="F287" t="s">
        <v>279</v>
      </c>
      <c r="G287">
        <v>2015</v>
      </c>
      <c r="H287">
        <v>5</v>
      </c>
      <c r="I287" s="1" t="s">
        <v>569</v>
      </c>
      <c r="J287" t="s">
        <v>56</v>
      </c>
      <c r="K287">
        <v>16</v>
      </c>
      <c r="L287" s="2">
        <v>42178</v>
      </c>
      <c r="M287" s="2">
        <v>42187</v>
      </c>
      <c r="N287">
        <v>8.4</v>
      </c>
      <c r="O287">
        <v>2376.5097268750001</v>
      </c>
      <c r="P287" s="2">
        <v>42212</v>
      </c>
      <c r="Q287">
        <v>7.2315588988095199</v>
      </c>
      <c r="R287">
        <v>16</v>
      </c>
      <c r="S287">
        <v>206.10414125</v>
      </c>
      <c r="T287" s="2">
        <v>42220</v>
      </c>
      <c r="U287">
        <v>9.3845835937499995</v>
      </c>
      <c r="V287">
        <v>16</v>
      </c>
      <c r="W287">
        <v>275.83064624999997</v>
      </c>
      <c r="X287" s="2">
        <v>42237</v>
      </c>
      <c r="Y287">
        <v>13.3640175967262</v>
      </c>
      <c r="Z287">
        <v>16</v>
      </c>
      <c r="AA287">
        <v>431.87791375</v>
      </c>
      <c r="AB287">
        <v>9</v>
      </c>
      <c r="AC287">
        <v>34</v>
      </c>
      <c r="AD287">
        <v>42</v>
      </c>
      <c r="AE287">
        <v>59</v>
      </c>
    </row>
    <row r="288" spans="2:31" hidden="1" x14ac:dyDescent="0.55000000000000004">
      <c r="B288">
        <v>304</v>
      </c>
      <c r="C288">
        <v>10017</v>
      </c>
      <c r="D288" t="s">
        <v>382</v>
      </c>
      <c r="E288" t="s">
        <v>374</v>
      </c>
      <c r="F288" t="s">
        <v>279</v>
      </c>
      <c r="G288">
        <v>2015</v>
      </c>
      <c r="H288">
        <v>5</v>
      </c>
      <c r="I288" s="1" t="s">
        <v>569</v>
      </c>
      <c r="J288" t="s">
        <v>10</v>
      </c>
      <c r="K288">
        <v>16</v>
      </c>
      <c r="L288" s="2">
        <v>42178</v>
      </c>
      <c r="M288" s="2">
        <v>42187</v>
      </c>
      <c r="N288">
        <v>8.4</v>
      </c>
      <c r="O288">
        <v>2376.5097268750001</v>
      </c>
      <c r="P288" s="2">
        <v>42212</v>
      </c>
      <c r="Q288">
        <v>7.2315588988095199</v>
      </c>
      <c r="R288">
        <v>16</v>
      </c>
      <c r="S288">
        <v>206.10414125</v>
      </c>
      <c r="T288" s="2">
        <v>42228</v>
      </c>
      <c r="U288">
        <v>11.5813682068452</v>
      </c>
      <c r="V288">
        <v>16</v>
      </c>
      <c r="W288">
        <v>340.10240812500001</v>
      </c>
      <c r="X288" s="2">
        <v>42237</v>
      </c>
      <c r="Y288">
        <v>13.3640175967262</v>
      </c>
      <c r="Z288">
        <v>16</v>
      </c>
      <c r="AA288">
        <v>431.87791375</v>
      </c>
      <c r="AB288">
        <v>9</v>
      </c>
      <c r="AC288">
        <v>34</v>
      </c>
      <c r="AD288">
        <v>50</v>
      </c>
      <c r="AE288">
        <v>59</v>
      </c>
    </row>
    <row r="289" spans="2:31" hidden="1" x14ac:dyDescent="0.55000000000000004">
      <c r="B289">
        <v>305</v>
      </c>
      <c r="C289">
        <v>10017</v>
      </c>
      <c r="D289" t="s">
        <v>383</v>
      </c>
      <c r="E289" t="s">
        <v>374</v>
      </c>
      <c r="F289" t="s">
        <v>279</v>
      </c>
      <c r="G289">
        <v>2015</v>
      </c>
      <c r="H289">
        <v>5</v>
      </c>
      <c r="I289" s="1" t="s">
        <v>569</v>
      </c>
      <c r="J289" t="s">
        <v>305</v>
      </c>
      <c r="K289">
        <v>16</v>
      </c>
      <c r="L289" s="2">
        <v>42178</v>
      </c>
      <c r="M289" s="2">
        <v>42187</v>
      </c>
      <c r="N289">
        <v>8.4</v>
      </c>
      <c r="O289">
        <v>2376.5097268750001</v>
      </c>
      <c r="P289" s="2">
        <v>42216</v>
      </c>
      <c r="Q289">
        <v>8.4498049032738098</v>
      </c>
      <c r="R289">
        <v>16</v>
      </c>
      <c r="S289">
        <v>237.50758500000001</v>
      </c>
      <c r="T289" s="2">
        <v>42223</v>
      </c>
      <c r="U289">
        <v>10.216772678571401</v>
      </c>
      <c r="V289">
        <v>16</v>
      </c>
      <c r="W289">
        <v>297.36909437499997</v>
      </c>
      <c r="X289" s="2">
        <v>42244</v>
      </c>
      <c r="Y289">
        <v>13.792312254464299</v>
      </c>
      <c r="Z289">
        <v>16</v>
      </c>
      <c r="AA289">
        <v>520.65497249999999</v>
      </c>
      <c r="AB289">
        <v>9</v>
      </c>
      <c r="AC289">
        <v>38</v>
      </c>
      <c r="AD289">
        <v>45</v>
      </c>
      <c r="AE289">
        <v>66</v>
      </c>
    </row>
    <row r="290" spans="2:31" hidden="1" x14ac:dyDescent="0.55000000000000004">
      <c r="B290">
        <v>306</v>
      </c>
      <c r="C290">
        <v>10017</v>
      </c>
      <c r="D290" t="s">
        <v>384</v>
      </c>
      <c r="E290" t="s">
        <v>374</v>
      </c>
      <c r="F290" t="s">
        <v>279</v>
      </c>
      <c r="G290">
        <v>2015</v>
      </c>
      <c r="H290">
        <v>5</v>
      </c>
      <c r="I290" s="1" t="s">
        <v>569</v>
      </c>
      <c r="J290" t="s">
        <v>63</v>
      </c>
      <c r="K290">
        <v>16</v>
      </c>
      <c r="L290" s="2">
        <v>42178</v>
      </c>
      <c r="M290" s="2">
        <v>42187</v>
      </c>
      <c r="N290">
        <v>8.4</v>
      </c>
      <c r="O290">
        <v>2376.5097268750001</v>
      </c>
      <c r="P290" s="2">
        <v>42223</v>
      </c>
      <c r="Q290">
        <v>10.216772678571401</v>
      </c>
      <c r="R290">
        <v>16</v>
      </c>
      <c r="S290">
        <v>297.36909437499997</v>
      </c>
      <c r="T290" s="2">
        <v>42237</v>
      </c>
      <c r="U290">
        <v>13.3640175967262</v>
      </c>
      <c r="V290">
        <v>16</v>
      </c>
      <c r="W290">
        <v>431.87791375</v>
      </c>
      <c r="X290" s="2">
        <v>42271</v>
      </c>
      <c r="Y290">
        <v>17.401744538690501</v>
      </c>
      <c r="Z290">
        <v>16</v>
      </c>
      <c r="AA290">
        <v>826.48105937499997</v>
      </c>
      <c r="AB290">
        <v>9</v>
      </c>
      <c r="AC290">
        <v>45</v>
      </c>
      <c r="AD290">
        <v>59</v>
      </c>
      <c r="AE290">
        <v>93</v>
      </c>
    </row>
    <row r="291" spans="2:31" hidden="1" x14ac:dyDescent="0.55000000000000004">
      <c r="B291">
        <v>307</v>
      </c>
      <c r="C291">
        <v>10017</v>
      </c>
      <c r="D291" t="s">
        <v>385</v>
      </c>
      <c r="E291" t="s">
        <v>374</v>
      </c>
      <c r="F291" t="s">
        <v>279</v>
      </c>
      <c r="G291">
        <v>2015</v>
      </c>
      <c r="H291">
        <v>5</v>
      </c>
      <c r="I291" s="1" t="s">
        <v>569</v>
      </c>
      <c r="J291" t="s">
        <v>282</v>
      </c>
      <c r="K291">
        <v>16</v>
      </c>
      <c r="L291" s="2">
        <v>42178</v>
      </c>
      <c r="M291" s="2">
        <v>42187</v>
      </c>
      <c r="N291">
        <v>8.4</v>
      </c>
      <c r="O291">
        <v>2376.5097268750001</v>
      </c>
      <c r="P291" s="2">
        <v>42212</v>
      </c>
      <c r="Q291">
        <v>7.2315588988095199</v>
      </c>
      <c r="R291">
        <v>16</v>
      </c>
      <c r="S291">
        <v>206.10414125</v>
      </c>
      <c r="T291" s="2">
        <v>42234</v>
      </c>
      <c r="U291">
        <v>12.792222953869</v>
      </c>
      <c r="V291">
        <v>16</v>
      </c>
      <c r="W291">
        <v>403.27791374999998</v>
      </c>
      <c r="X291" s="2">
        <v>42244</v>
      </c>
      <c r="Y291">
        <v>13.792312254464299</v>
      </c>
      <c r="Z291">
        <v>16</v>
      </c>
      <c r="AA291">
        <v>520.65497249999999</v>
      </c>
      <c r="AB291">
        <v>9</v>
      </c>
      <c r="AC291">
        <v>34</v>
      </c>
      <c r="AD291">
        <v>56</v>
      </c>
      <c r="AE291">
        <v>66</v>
      </c>
    </row>
    <row r="292" spans="2:31" hidden="1" x14ac:dyDescent="0.55000000000000004">
      <c r="B292">
        <v>308</v>
      </c>
      <c r="C292">
        <v>10017</v>
      </c>
      <c r="D292" t="s">
        <v>386</v>
      </c>
      <c r="E292" t="s">
        <v>374</v>
      </c>
      <c r="F292" t="s">
        <v>279</v>
      </c>
      <c r="G292">
        <v>2015</v>
      </c>
      <c r="H292">
        <v>5</v>
      </c>
      <c r="I292" s="1" t="s">
        <v>569</v>
      </c>
      <c r="J292" t="s">
        <v>97</v>
      </c>
      <c r="K292">
        <v>16</v>
      </c>
      <c r="L292" s="2">
        <v>42178</v>
      </c>
      <c r="M292" s="2">
        <v>42187</v>
      </c>
      <c r="N292">
        <v>8.4</v>
      </c>
      <c r="O292">
        <v>2376.5097268750001</v>
      </c>
      <c r="P292" s="2">
        <v>42212</v>
      </c>
      <c r="Q292">
        <v>7.2315588988095199</v>
      </c>
      <c r="R292">
        <v>16</v>
      </c>
      <c r="S292">
        <v>206.10414125</v>
      </c>
      <c r="T292" s="2">
        <v>42228</v>
      </c>
      <c r="U292">
        <v>11.5813682068452</v>
      </c>
      <c r="V292">
        <v>16</v>
      </c>
      <c r="W292">
        <v>340.10240812500001</v>
      </c>
      <c r="X292" s="2">
        <v>42240</v>
      </c>
      <c r="Y292">
        <v>13.3688429985119</v>
      </c>
      <c r="Z292">
        <v>16</v>
      </c>
      <c r="AA292">
        <v>476.35410374999998</v>
      </c>
      <c r="AB292">
        <v>9</v>
      </c>
      <c r="AC292">
        <v>34</v>
      </c>
      <c r="AD292">
        <v>50</v>
      </c>
      <c r="AE292">
        <v>62</v>
      </c>
    </row>
    <row r="293" spans="2:31" hidden="1" x14ac:dyDescent="0.55000000000000004">
      <c r="B293">
        <v>309</v>
      </c>
      <c r="C293">
        <v>10017</v>
      </c>
      <c r="D293" t="s">
        <v>387</v>
      </c>
      <c r="E293" t="s">
        <v>374</v>
      </c>
      <c r="F293" t="s">
        <v>279</v>
      </c>
      <c r="G293">
        <v>2015</v>
      </c>
      <c r="H293">
        <v>5</v>
      </c>
      <c r="I293" s="1" t="s">
        <v>569</v>
      </c>
      <c r="J293" t="s">
        <v>76</v>
      </c>
      <c r="K293">
        <v>16</v>
      </c>
      <c r="L293" s="2">
        <v>42178</v>
      </c>
      <c r="M293" s="2">
        <v>42187</v>
      </c>
      <c r="N293">
        <v>8.4</v>
      </c>
      <c r="O293">
        <v>2376.5097268750001</v>
      </c>
      <c r="P293" s="2">
        <v>42212</v>
      </c>
      <c r="Q293">
        <v>7.2315588988095199</v>
      </c>
      <c r="R293">
        <v>16</v>
      </c>
      <c r="S293">
        <v>206.10414125</v>
      </c>
      <c r="T293" s="2">
        <v>42228</v>
      </c>
      <c r="U293">
        <v>11.5813682068452</v>
      </c>
      <c r="V293">
        <v>16</v>
      </c>
      <c r="W293">
        <v>340.10240812500001</v>
      </c>
      <c r="X293" s="2">
        <v>42240</v>
      </c>
      <c r="Y293">
        <v>13.3688429985119</v>
      </c>
      <c r="Z293">
        <v>16</v>
      </c>
      <c r="AA293">
        <v>476.35410374999998</v>
      </c>
      <c r="AB293">
        <v>9</v>
      </c>
      <c r="AC293">
        <v>34</v>
      </c>
      <c r="AD293">
        <v>50</v>
      </c>
      <c r="AE293">
        <v>62</v>
      </c>
    </row>
    <row r="294" spans="2:31" hidden="1" x14ac:dyDescent="0.55000000000000004">
      <c r="B294">
        <v>310</v>
      </c>
      <c r="C294">
        <v>10017</v>
      </c>
      <c r="D294" t="s">
        <v>388</v>
      </c>
      <c r="E294" t="s">
        <v>374</v>
      </c>
      <c r="F294" t="s">
        <v>279</v>
      </c>
      <c r="G294">
        <v>2015</v>
      </c>
      <c r="H294">
        <v>5</v>
      </c>
      <c r="I294" s="1" t="s">
        <v>569</v>
      </c>
      <c r="J294" t="s">
        <v>61</v>
      </c>
      <c r="K294">
        <v>16</v>
      </c>
      <c r="L294" s="2">
        <v>42178</v>
      </c>
      <c r="M294" s="2">
        <v>42187</v>
      </c>
      <c r="N294">
        <v>8.4</v>
      </c>
      <c r="O294">
        <v>2376.5097268750001</v>
      </c>
      <c r="P294" s="2">
        <v>42216</v>
      </c>
      <c r="Q294">
        <v>8.4498049032738098</v>
      </c>
      <c r="R294">
        <v>16</v>
      </c>
      <c r="S294">
        <v>237.50758500000001</v>
      </c>
      <c r="T294" s="2">
        <v>42234</v>
      </c>
      <c r="U294">
        <v>12.792222953869</v>
      </c>
      <c r="V294">
        <v>16</v>
      </c>
      <c r="W294">
        <v>403.27791374999998</v>
      </c>
      <c r="X294" s="2">
        <v>42248</v>
      </c>
      <c r="Y294">
        <v>14.553774255952399</v>
      </c>
      <c r="Z294">
        <v>16</v>
      </c>
      <c r="AA294">
        <v>561.19167625</v>
      </c>
      <c r="AB294">
        <v>9</v>
      </c>
      <c r="AC294">
        <v>38</v>
      </c>
      <c r="AD294">
        <v>56</v>
      </c>
      <c r="AE294">
        <v>70</v>
      </c>
    </row>
    <row r="295" spans="2:31" hidden="1" x14ac:dyDescent="0.55000000000000004">
      <c r="B295">
        <v>311</v>
      </c>
      <c r="C295">
        <v>10017</v>
      </c>
      <c r="D295" t="s">
        <v>389</v>
      </c>
      <c r="E295" t="s">
        <v>374</v>
      </c>
      <c r="F295" t="s">
        <v>279</v>
      </c>
      <c r="G295">
        <v>2015</v>
      </c>
      <c r="H295">
        <v>5</v>
      </c>
      <c r="I295" s="1" t="s">
        <v>569</v>
      </c>
      <c r="J295" t="s">
        <v>58</v>
      </c>
      <c r="K295">
        <v>16</v>
      </c>
      <c r="L295" s="2">
        <v>42178</v>
      </c>
      <c r="M295" s="2">
        <v>42187</v>
      </c>
      <c r="N295">
        <v>8.4</v>
      </c>
      <c r="O295">
        <v>2376.5097268750001</v>
      </c>
      <c r="P295" s="2">
        <v>42220</v>
      </c>
      <c r="Q295">
        <v>9.3845835937499995</v>
      </c>
      <c r="R295">
        <v>16</v>
      </c>
      <c r="S295">
        <v>275.83064624999997</v>
      </c>
      <c r="T295" s="2">
        <v>42234</v>
      </c>
      <c r="U295">
        <v>12.792222953869</v>
      </c>
      <c r="V295">
        <v>16</v>
      </c>
      <c r="W295">
        <v>403.27791374999998</v>
      </c>
      <c r="X295" s="2">
        <v>42244</v>
      </c>
      <c r="Y295">
        <v>13.792312254464299</v>
      </c>
      <c r="Z295">
        <v>16</v>
      </c>
      <c r="AA295">
        <v>520.65497249999999</v>
      </c>
      <c r="AB295">
        <v>9</v>
      </c>
      <c r="AC295">
        <v>42</v>
      </c>
      <c r="AD295">
        <v>56</v>
      </c>
      <c r="AE295">
        <v>66</v>
      </c>
    </row>
    <row r="296" spans="2:31" hidden="1" x14ac:dyDescent="0.55000000000000004">
      <c r="B296">
        <v>312</v>
      </c>
      <c r="C296">
        <v>10017</v>
      </c>
      <c r="D296" t="s">
        <v>390</v>
      </c>
      <c r="E296" t="s">
        <v>374</v>
      </c>
      <c r="F296" t="s">
        <v>279</v>
      </c>
      <c r="G296">
        <v>2015</v>
      </c>
      <c r="H296">
        <v>5</v>
      </c>
      <c r="I296" s="1" t="s">
        <v>569</v>
      </c>
      <c r="J296" t="s">
        <v>317</v>
      </c>
      <c r="K296">
        <v>16</v>
      </c>
      <c r="L296" s="2">
        <v>42178</v>
      </c>
      <c r="M296" s="2">
        <v>42187</v>
      </c>
      <c r="N296">
        <v>8.4</v>
      </c>
      <c r="O296">
        <v>2376.5097268750001</v>
      </c>
      <c r="P296" s="2">
        <v>42212</v>
      </c>
      <c r="Q296">
        <v>7.2315588988095199</v>
      </c>
      <c r="R296">
        <v>16</v>
      </c>
      <c r="S296">
        <v>206.10414125</v>
      </c>
      <c r="T296" s="2">
        <v>42228</v>
      </c>
      <c r="U296">
        <v>11.5813682068452</v>
      </c>
      <c r="V296">
        <v>16</v>
      </c>
      <c r="W296">
        <v>340.10240812500001</v>
      </c>
      <c r="X296" s="2">
        <v>42237</v>
      </c>
      <c r="Y296">
        <v>13.3640175967262</v>
      </c>
      <c r="Z296">
        <v>16</v>
      </c>
      <c r="AA296">
        <v>431.87791375</v>
      </c>
      <c r="AB296">
        <v>9</v>
      </c>
      <c r="AC296">
        <v>34</v>
      </c>
      <c r="AD296">
        <v>50</v>
      </c>
      <c r="AE296">
        <v>59</v>
      </c>
    </row>
    <row r="297" spans="2:31" hidden="1" x14ac:dyDescent="0.55000000000000004">
      <c r="B297">
        <v>313</v>
      </c>
      <c r="C297">
        <v>10017</v>
      </c>
      <c r="D297" t="s">
        <v>391</v>
      </c>
      <c r="E297" t="s">
        <v>374</v>
      </c>
      <c r="F297" t="s">
        <v>279</v>
      </c>
      <c r="G297">
        <v>2015</v>
      </c>
      <c r="H297">
        <v>5</v>
      </c>
      <c r="I297" s="1" t="s">
        <v>569</v>
      </c>
      <c r="J297" t="s">
        <v>67</v>
      </c>
      <c r="K297">
        <v>16</v>
      </c>
      <c r="L297" s="2">
        <v>42178</v>
      </c>
      <c r="M297" s="2">
        <v>42187</v>
      </c>
      <c r="N297">
        <v>8.4</v>
      </c>
      <c r="O297">
        <v>2376.5097268750001</v>
      </c>
      <c r="P297" s="2">
        <v>42216</v>
      </c>
      <c r="Q297">
        <v>8.4498049032738098</v>
      </c>
      <c r="R297">
        <v>16</v>
      </c>
      <c r="S297">
        <v>237.50758500000001</v>
      </c>
      <c r="T297" s="2">
        <v>42237</v>
      </c>
      <c r="U297">
        <v>13.3640175967262</v>
      </c>
      <c r="V297">
        <v>16</v>
      </c>
      <c r="W297">
        <v>431.87791375</v>
      </c>
      <c r="X297" s="2">
        <v>42251</v>
      </c>
      <c r="Y297">
        <v>14.842646398809499</v>
      </c>
      <c r="Z297">
        <v>16</v>
      </c>
      <c r="AA297">
        <v>597.83583124999996</v>
      </c>
      <c r="AB297">
        <v>9</v>
      </c>
      <c r="AC297">
        <v>38</v>
      </c>
      <c r="AD297">
        <v>59</v>
      </c>
      <c r="AE297">
        <v>73</v>
      </c>
    </row>
    <row r="298" spans="2:31" hidden="1" x14ac:dyDescent="0.55000000000000004">
      <c r="B298">
        <v>314</v>
      </c>
      <c r="C298">
        <v>10017</v>
      </c>
      <c r="D298" t="s">
        <v>392</v>
      </c>
      <c r="E298" t="s">
        <v>374</v>
      </c>
      <c r="F298" t="s">
        <v>279</v>
      </c>
      <c r="G298">
        <v>2015</v>
      </c>
      <c r="H298">
        <v>5</v>
      </c>
      <c r="I298" s="1" t="s">
        <v>569</v>
      </c>
      <c r="J298" t="s">
        <v>78</v>
      </c>
      <c r="K298">
        <v>16</v>
      </c>
      <c r="L298" s="2">
        <v>42178</v>
      </c>
      <c r="M298" s="2">
        <v>42187</v>
      </c>
      <c r="N298">
        <v>8.4</v>
      </c>
      <c r="O298">
        <v>2376.5097268750001</v>
      </c>
      <c r="P298" s="2">
        <v>42212</v>
      </c>
      <c r="Q298">
        <v>7.2315588988095199</v>
      </c>
      <c r="R298">
        <v>16</v>
      </c>
      <c r="S298">
        <v>206.10414125</v>
      </c>
      <c r="T298" s="2">
        <v>42220</v>
      </c>
      <c r="U298">
        <v>9.3845835937499995</v>
      </c>
      <c r="V298">
        <v>16</v>
      </c>
      <c r="W298">
        <v>275.83064624999997</v>
      </c>
      <c r="X298" s="2">
        <v>42234</v>
      </c>
      <c r="Y298">
        <v>12.792222953869</v>
      </c>
      <c r="Z298">
        <v>16</v>
      </c>
      <c r="AA298">
        <v>403.27791374999998</v>
      </c>
      <c r="AB298">
        <v>9</v>
      </c>
      <c r="AC298">
        <v>34</v>
      </c>
      <c r="AD298">
        <v>42</v>
      </c>
      <c r="AE298">
        <v>56</v>
      </c>
    </row>
    <row r="299" spans="2:31" hidden="1" x14ac:dyDescent="0.55000000000000004">
      <c r="B299">
        <v>315</v>
      </c>
      <c r="C299">
        <v>10017</v>
      </c>
      <c r="D299" t="s">
        <v>393</v>
      </c>
      <c r="E299" t="s">
        <v>374</v>
      </c>
      <c r="F299" t="s">
        <v>279</v>
      </c>
      <c r="G299">
        <v>2015</v>
      </c>
      <c r="H299">
        <v>5</v>
      </c>
      <c r="I299" s="1" t="s">
        <v>569</v>
      </c>
      <c r="J299" t="s">
        <v>83</v>
      </c>
      <c r="K299">
        <v>16</v>
      </c>
      <c r="L299" s="2">
        <v>42178</v>
      </c>
      <c r="M299" s="2">
        <v>42187</v>
      </c>
      <c r="N299">
        <v>8.4</v>
      </c>
      <c r="O299">
        <v>2376.5097268750001</v>
      </c>
      <c r="P299" s="2">
        <v>42212</v>
      </c>
      <c r="Q299">
        <v>7.2315588988095199</v>
      </c>
      <c r="R299">
        <v>16</v>
      </c>
      <c r="S299">
        <v>206.10414125</v>
      </c>
      <c r="T299" s="2">
        <v>42234</v>
      </c>
      <c r="U299">
        <v>12.792222953869</v>
      </c>
      <c r="V299">
        <v>16</v>
      </c>
      <c r="W299">
        <v>403.27791374999998</v>
      </c>
      <c r="X299" s="2">
        <v>42244</v>
      </c>
      <c r="Y299">
        <v>13.792312254464299</v>
      </c>
      <c r="Z299">
        <v>16</v>
      </c>
      <c r="AA299">
        <v>520.65497249999999</v>
      </c>
      <c r="AB299">
        <v>9</v>
      </c>
      <c r="AC299">
        <v>34</v>
      </c>
      <c r="AD299">
        <v>56</v>
      </c>
      <c r="AE299">
        <v>66</v>
      </c>
    </row>
    <row r="300" spans="2:31" hidden="1" x14ac:dyDescent="0.55000000000000004">
      <c r="B300">
        <v>316</v>
      </c>
      <c r="C300">
        <v>10017</v>
      </c>
      <c r="D300" t="s">
        <v>394</v>
      </c>
      <c r="E300" t="s">
        <v>374</v>
      </c>
      <c r="F300" t="s">
        <v>279</v>
      </c>
      <c r="G300">
        <v>2015</v>
      </c>
      <c r="H300">
        <v>5</v>
      </c>
      <c r="I300" s="1" t="s">
        <v>569</v>
      </c>
      <c r="J300" t="s">
        <v>65</v>
      </c>
      <c r="K300">
        <v>16</v>
      </c>
      <c r="L300" s="2">
        <v>42178</v>
      </c>
      <c r="M300" s="2">
        <v>42187</v>
      </c>
      <c r="N300">
        <v>8.4</v>
      </c>
      <c r="O300">
        <v>2376.5097268750001</v>
      </c>
      <c r="P300" s="2">
        <v>42212</v>
      </c>
      <c r="Q300">
        <v>7.2315588988095199</v>
      </c>
      <c r="R300">
        <v>16</v>
      </c>
      <c r="S300">
        <v>206.10414125</v>
      </c>
      <c r="T300" s="2">
        <v>42228</v>
      </c>
      <c r="U300">
        <v>11.5813682068452</v>
      </c>
      <c r="V300">
        <v>16</v>
      </c>
      <c r="W300">
        <v>340.10240812500001</v>
      </c>
      <c r="X300" s="2">
        <v>42237</v>
      </c>
      <c r="Y300">
        <v>13.3640175967262</v>
      </c>
      <c r="Z300">
        <v>16</v>
      </c>
      <c r="AA300">
        <v>431.87791375</v>
      </c>
      <c r="AB300">
        <v>9</v>
      </c>
      <c r="AC300">
        <v>34</v>
      </c>
      <c r="AD300">
        <v>50</v>
      </c>
      <c r="AE300">
        <v>59</v>
      </c>
    </row>
    <row r="301" spans="2:31" hidden="1" x14ac:dyDescent="0.55000000000000004">
      <c r="B301">
        <v>317</v>
      </c>
      <c r="C301">
        <v>10017</v>
      </c>
      <c r="D301" t="s">
        <v>395</v>
      </c>
      <c r="E301" t="s">
        <v>374</v>
      </c>
      <c r="F301" t="s">
        <v>279</v>
      </c>
      <c r="G301">
        <v>2015</v>
      </c>
      <c r="H301">
        <v>5</v>
      </c>
      <c r="I301" s="1" t="s">
        <v>569</v>
      </c>
      <c r="J301" t="s">
        <v>87</v>
      </c>
      <c r="K301">
        <v>16</v>
      </c>
      <c r="L301" s="2">
        <v>42178</v>
      </c>
      <c r="M301" s="2">
        <v>42187</v>
      </c>
      <c r="N301">
        <v>8.4</v>
      </c>
      <c r="O301">
        <v>2376.5097268750001</v>
      </c>
      <c r="P301" s="2">
        <v>42256</v>
      </c>
      <c r="Q301">
        <v>15.5218183482143</v>
      </c>
      <c r="R301">
        <v>16</v>
      </c>
      <c r="S301">
        <v>655.91160875000003</v>
      </c>
      <c r="T301" s="2">
        <v>42286</v>
      </c>
      <c r="U301">
        <v>18.842062470238101</v>
      </c>
      <c r="V301">
        <v>16</v>
      </c>
      <c r="W301">
        <v>1002.655935</v>
      </c>
      <c r="X301" s="2">
        <v>42310</v>
      </c>
      <c r="Y301">
        <v>19.2722446130952</v>
      </c>
      <c r="Z301">
        <v>16</v>
      </c>
      <c r="AA301">
        <v>1326.406016875</v>
      </c>
      <c r="AB301">
        <v>9</v>
      </c>
      <c r="AC301">
        <v>78</v>
      </c>
      <c r="AD301">
        <v>108</v>
      </c>
      <c r="AE301">
        <v>132</v>
      </c>
    </row>
    <row r="302" spans="2:31" hidden="1" x14ac:dyDescent="0.55000000000000004">
      <c r="B302">
        <v>318</v>
      </c>
      <c r="C302">
        <v>10017</v>
      </c>
      <c r="D302" t="s">
        <v>396</v>
      </c>
      <c r="E302" t="s">
        <v>364</v>
      </c>
      <c r="F302" t="s">
        <v>279</v>
      </c>
      <c r="G302">
        <v>2015</v>
      </c>
      <c r="H302">
        <v>5</v>
      </c>
      <c r="I302" s="1" t="s">
        <v>569</v>
      </c>
      <c r="J302" t="s">
        <v>282</v>
      </c>
      <c r="K302">
        <v>0</v>
      </c>
      <c r="L302" s="2">
        <v>42178</v>
      </c>
      <c r="M302" s="2">
        <v>42187</v>
      </c>
      <c r="N302">
        <v>8.4</v>
      </c>
      <c r="O302">
        <v>2376.5097268750001</v>
      </c>
      <c r="P302" s="2">
        <v>42212</v>
      </c>
      <c r="Q302">
        <v>7.2315588988095199</v>
      </c>
      <c r="R302">
        <v>11.53</v>
      </c>
      <c r="S302">
        <v>206.10414125</v>
      </c>
      <c r="T302" s="2">
        <v>42237</v>
      </c>
      <c r="U302">
        <v>13.3640175967262</v>
      </c>
      <c r="V302">
        <v>12.05</v>
      </c>
      <c r="W302">
        <v>431.87791375</v>
      </c>
      <c r="X302" s="2">
        <v>42251</v>
      </c>
      <c r="Y302">
        <v>14.842646398809499</v>
      </c>
      <c r="Z302">
        <v>12.4</v>
      </c>
      <c r="AA302">
        <v>597.83583124999996</v>
      </c>
      <c r="AB302">
        <v>9</v>
      </c>
      <c r="AC302">
        <v>34</v>
      </c>
      <c r="AD302">
        <v>59</v>
      </c>
      <c r="AE302">
        <v>73</v>
      </c>
    </row>
    <row r="303" spans="2:31" hidden="1" x14ac:dyDescent="0.55000000000000004">
      <c r="B303">
        <v>319</v>
      </c>
      <c r="C303">
        <v>10017</v>
      </c>
      <c r="D303" t="s">
        <v>397</v>
      </c>
      <c r="E303" t="s">
        <v>364</v>
      </c>
      <c r="F303" t="s">
        <v>279</v>
      </c>
      <c r="G303">
        <v>2015</v>
      </c>
      <c r="H303">
        <v>5</v>
      </c>
      <c r="I303" s="1" t="s">
        <v>569</v>
      </c>
      <c r="J303" t="s">
        <v>97</v>
      </c>
      <c r="K303">
        <v>0</v>
      </c>
      <c r="L303" s="2">
        <v>42178</v>
      </c>
      <c r="M303" s="2">
        <v>42187</v>
      </c>
      <c r="N303">
        <v>8.4</v>
      </c>
      <c r="O303">
        <v>2376.5097268750001</v>
      </c>
      <c r="P303" s="2">
        <v>42212</v>
      </c>
      <c r="Q303">
        <v>7.2315588988095199</v>
      </c>
      <c r="R303">
        <v>11.53</v>
      </c>
      <c r="S303">
        <v>206.10414125</v>
      </c>
      <c r="T303" s="2">
        <v>42228</v>
      </c>
      <c r="U303">
        <v>11.5813682068452</v>
      </c>
      <c r="V303">
        <v>11.84</v>
      </c>
      <c r="W303">
        <v>340.10240812500001</v>
      </c>
      <c r="X303" s="2">
        <v>42244</v>
      </c>
      <c r="Y303">
        <v>13.792312254464299</v>
      </c>
      <c r="Z303">
        <v>12.22</v>
      </c>
      <c r="AA303">
        <v>520.65497249999999</v>
      </c>
      <c r="AB303">
        <v>9</v>
      </c>
      <c r="AC303">
        <v>34</v>
      </c>
      <c r="AD303">
        <v>50</v>
      </c>
      <c r="AE303">
        <v>66</v>
      </c>
    </row>
    <row r="304" spans="2:31" hidden="1" x14ac:dyDescent="0.55000000000000004">
      <c r="B304">
        <v>320</v>
      </c>
      <c r="C304">
        <v>10017</v>
      </c>
      <c r="D304" t="s">
        <v>398</v>
      </c>
      <c r="E304" t="s">
        <v>364</v>
      </c>
      <c r="F304" t="s">
        <v>279</v>
      </c>
      <c r="G304">
        <v>2015</v>
      </c>
      <c r="H304">
        <v>5</v>
      </c>
      <c r="I304" s="1" t="s">
        <v>569</v>
      </c>
      <c r="J304" t="s">
        <v>58</v>
      </c>
      <c r="K304">
        <v>0</v>
      </c>
      <c r="L304" s="2">
        <v>42178</v>
      </c>
      <c r="M304" s="2">
        <v>42187</v>
      </c>
      <c r="N304">
        <v>8.4</v>
      </c>
      <c r="O304">
        <v>2376.5097268750001</v>
      </c>
      <c r="P304" s="2">
        <v>42220</v>
      </c>
      <c r="Q304">
        <v>9.3845835937499995</v>
      </c>
      <c r="R304">
        <v>11.68</v>
      </c>
      <c r="S304">
        <v>275.83064624999997</v>
      </c>
      <c r="T304" s="2">
        <v>42237</v>
      </c>
      <c r="U304">
        <v>13.3640175967262</v>
      </c>
      <c r="V304">
        <v>12.05</v>
      </c>
      <c r="W304">
        <v>431.87791375</v>
      </c>
      <c r="X304" s="2">
        <v>42251</v>
      </c>
      <c r="Y304">
        <v>14.842646398809499</v>
      </c>
      <c r="Z304">
        <v>12.4</v>
      </c>
      <c r="AA304">
        <v>597.83583124999996</v>
      </c>
      <c r="AB304">
        <v>9</v>
      </c>
      <c r="AC304">
        <v>42</v>
      </c>
      <c r="AD304">
        <v>59</v>
      </c>
      <c r="AE304">
        <v>73</v>
      </c>
    </row>
    <row r="305" spans="2:31" hidden="1" x14ac:dyDescent="0.55000000000000004">
      <c r="B305">
        <v>321</v>
      </c>
      <c r="C305">
        <v>10017</v>
      </c>
      <c r="D305" t="s">
        <v>399</v>
      </c>
      <c r="E305" t="s">
        <v>364</v>
      </c>
      <c r="F305" t="s">
        <v>279</v>
      </c>
      <c r="G305">
        <v>2015</v>
      </c>
      <c r="H305">
        <v>5</v>
      </c>
      <c r="I305" s="1" t="s">
        <v>569</v>
      </c>
      <c r="J305" t="s">
        <v>78</v>
      </c>
      <c r="K305">
        <v>0</v>
      </c>
      <c r="L305" s="2">
        <v>42178</v>
      </c>
      <c r="M305" s="2">
        <v>42187</v>
      </c>
      <c r="N305">
        <v>8.4</v>
      </c>
      <c r="O305">
        <v>2376.5097268750001</v>
      </c>
      <c r="P305" s="2">
        <v>42212</v>
      </c>
      <c r="Q305">
        <v>7.2315588988095199</v>
      </c>
      <c r="R305">
        <v>11.53</v>
      </c>
      <c r="S305">
        <v>206.10414125</v>
      </c>
      <c r="T305" s="2">
        <v>42220</v>
      </c>
      <c r="U305">
        <v>9.3845835937499995</v>
      </c>
      <c r="V305">
        <v>11.68</v>
      </c>
      <c r="W305">
        <v>275.83064624999997</v>
      </c>
      <c r="X305" s="2">
        <v>42237</v>
      </c>
      <c r="Y305">
        <v>13.3640175967262</v>
      </c>
      <c r="Z305">
        <v>12.05</v>
      </c>
      <c r="AA305">
        <v>431.87791375</v>
      </c>
      <c r="AB305">
        <v>9</v>
      </c>
      <c r="AC305">
        <v>34</v>
      </c>
      <c r="AD305">
        <v>42</v>
      </c>
      <c r="AE305">
        <v>59</v>
      </c>
    </row>
    <row r="306" spans="2:31" hidden="1" x14ac:dyDescent="0.55000000000000004">
      <c r="B306">
        <v>322</v>
      </c>
      <c r="C306">
        <v>10017</v>
      </c>
      <c r="D306" t="s">
        <v>400</v>
      </c>
      <c r="E306" t="s">
        <v>364</v>
      </c>
      <c r="F306" t="s">
        <v>279</v>
      </c>
      <c r="G306">
        <v>2015</v>
      </c>
      <c r="H306">
        <v>5</v>
      </c>
      <c r="I306" s="1" t="s">
        <v>569</v>
      </c>
      <c r="J306" t="s">
        <v>92</v>
      </c>
      <c r="K306">
        <v>0</v>
      </c>
      <c r="L306" s="2">
        <v>42178</v>
      </c>
      <c r="M306" s="2">
        <v>42187</v>
      </c>
      <c r="N306">
        <v>8.4</v>
      </c>
      <c r="O306">
        <v>2376.5097268750001</v>
      </c>
      <c r="P306" s="2">
        <v>42256</v>
      </c>
      <c r="Q306">
        <v>15.5218183482143</v>
      </c>
      <c r="R306">
        <v>12.53</v>
      </c>
      <c r="S306">
        <v>655.91160875000003</v>
      </c>
      <c r="T306" s="2">
        <v>42296</v>
      </c>
      <c r="U306">
        <v>19.1096662648809</v>
      </c>
      <c r="V306">
        <v>13.66</v>
      </c>
      <c r="W306">
        <v>1134.372975625</v>
      </c>
      <c r="X306" s="2">
        <v>42310</v>
      </c>
      <c r="Y306">
        <v>19.2722446130952</v>
      </c>
      <c r="Z306">
        <v>14.03</v>
      </c>
      <c r="AA306">
        <v>1326.406016875</v>
      </c>
      <c r="AB306">
        <v>9</v>
      </c>
      <c r="AC306">
        <v>78</v>
      </c>
      <c r="AD306">
        <v>118</v>
      </c>
      <c r="AE306">
        <v>132</v>
      </c>
    </row>
    <row r="307" spans="2:31" hidden="1" x14ac:dyDescent="0.55000000000000004">
      <c r="B307">
        <v>323</v>
      </c>
      <c r="C307">
        <v>10017</v>
      </c>
      <c r="D307" t="s">
        <v>401</v>
      </c>
      <c r="E307" t="s">
        <v>364</v>
      </c>
      <c r="F307" t="s">
        <v>279</v>
      </c>
      <c r="G307">
        <v>2015</v>
      </c>
      <c r="H307">
        <v>5</v>
      </c>
      <c r="I307" s="1" t="s">
        <v>569</v>
      </c>
      <c r="J307" t="s">
        <v>85</v>
      </c>
      <c r="K307">
        <v>0</v>
      </c>
      <c r="L307" s="2">
        <v>42178</v>
      </c>
      <c r="M307" s="2">
        <v>42187</v>
      </c>
      <c r="N307">
        <v>8.4</v>
      </c>
      <c r="O307">
        <v>2376.5097268750001</v>
      </c>
      <c r="P307" s="2">
        <v>42244</v>
      </c>
      <c r="Q307">
        <v>13.792312254464299</v>
      </c>
      <c r="R307">
        <v>12.22</v>
      </c>
      <c r="S307">
        <v>520.65497249999999</v>
      </c>
      <c r="T307" s="2">
        <v>42286</v>
      </c>
      <c r="U307">
        <v>18.842062470238101</v>
      </c>
      <c r="V307">
        <v>13.38</v>
      </c>
      <c r="W307">
        <v>1002.655935</v>
      </c>
      <c r="X307" s="2">
        <v>42310</v>
      </c>
      <c r="Y307">
        <v>19.2722446130952</v>
      </c>
      <c r="Z307">
        <v>14.03</v>
      </c>
      <c r="AA307">
        <v>1326.406016875</v>
      </c>
      <c r="AB307">
        <v>9</v>
      </c>
      <c r="AC307">
        <v>66</v>
      </c>
      <c r="AD307">
        <v>108</v>
      </c>
      <c r="AE307">
        <v>132</v>
      </c>
    </row>
    <row r="308" spans="2:31" hidden="1" x14ac:dyDescent="0.55000000000000004">
      <c r="B308">
        <v>324</v>
      </c>
      <c r="C308">
        <v>10017</v>
      </c>
      <c r="D308" t="s">
        <v>402</v>
      </c>
      <c r="E308" t="s">
        <v>364</v>
      </c>
      <c r="F308" t="s">
        <v>279</v>
      </c>
      <c r="G308">
        <v>2015</v>
      </c>
      <c r="H308">
        <v>5</v>
      </c>
      <c r="I308" s="1" t="s">
        <v>569</v>
      </c>
      <c r="J308" t="s">
        <v>83</v>
      </c>
      <c r="K308">
        <v>0</v>
      </c>
      <c r="L308" s="2">
        <v>42178</v>
      </c>
      <c r="M308" s="2">
        <v>42187</v>
      </c>
      <c r="N308">
        <v>8.4</v>
      </c>
      <c r="O308">
        <v>2376.5097268750001</v>
      </c>
      <c r="P308" s="2">
        <v>42212</v>
      </c>
      <c r="Q308">
        <v>7.2315588988095199</v>
      </c>
      <c r="R308">
        <v>11.53</v>
      </c>
      <c r="S308">
        <v>206.10414125</v>
      </c>
      <c r="T308" s="2">
        <v>42234</v>
      </c>
      <c r="U308">
        <v>12.792222953869</v>
      </c>
      <c r="V308">
        <v>11.97</v>
      </c>
      <c r="W308">
        <v>403.27791374999998</v>
      </c>
      <c r="X308" s="2">
        <v>42248</v>
      </c>
      <c r="Y308">
        <v>14.553774255952399</v>
      </c>
      <c r="Z308">
        <v>12.32</v>
      </c>
      <c r="AA308">
        <v>561.19167625</v>
      </c>
      <c r="AB308">
        <v>9</v>
      </c>
      <c r="AC308">
        <v>34</v>
      </c>
      <c r="AD308">
        <v>56</v>
      </c>
      <c r="AE308">
        <v>70</v>
      </c>
    </row>
    <row r="309" spans="2:31" hidden="1" x14ac:dyDescent="0.55000000000000004">
      <c r="B309">
        <v>325</v>
      </c>
      <c r="C309">
        <v>10017</v>
      </c>
      <c r="D309" t="s">
        <v>403</v>
      </c>
      <c r="E309" t="s">
        <v>364</v>
      </c>
      <c r="F309" t="s">
        <v>279</v>
      </c>
      <c r="G309">
        <v>2015</v>
      </c>
      <c r="H309">
        <v>5</v>
      </c>
      <c r="I309" s="1" t="s">
        <v>569</v>
      </c>
      <c r="J309" t="s">
        <v>89</v>
      </c>
      <c r="K309">
        <v>0</v>
      </c>
      <c r="L309" s="2">
        <v>42178</v>
      </c>
      <c r="M309" s="2">
        <v>42187</v>
      </c>
      <c r="N309">
        <v>8.4</v>
      </c>
      <c r="O309">
        <v>2376.5097268750001</v>
      </c>
      <c r="P309" s="2">
        <v>42212</v>
      </c>
      <c r="Q309">
        <v>7.2315588988095199</v>
      </c>
      <c r="R309">
        <v>11.53</v>
      </c>
      <c r="S309">
        <v>206.10414125</v>
      </c>
      <c r="T309" s="2">
        <v>42237</v>
      </c>
      <c r="U309">
        <v>13.3640175967262</v>
      </c>
      <c r="V309">
        <v>12.05</v>
      </c>
      <c r="W309">
        <v>431.87791375</v>
      </c>
      <c r="X309" s="2">
        <v>42248</v>
      </c>
      <c r="Y309">
        <v>14.553774255952399</v>
      </c>
      <c r="Z309">
        <v>12.32</v>
      </c>
      <c r="AA309">
        <v>561.19167625</v>
      </c>
      <c r="AB309">
        <v>9</v>
      </c>
      <c r="AC309">
        <v>34</v>
      </c>
      <c r="AD309">
        <v>59</v>
      </c>
      <c r="AE309">
        <v>70</v>
      </c>
    </row>
    <row r="310" spans="2:31" hidden="1" x14ac:dyDescent="0.55000000000000004">
      <c r="B310">
        <v>326</v>
      </c>
      <c r="C310">
        <v>10017</v>
      </c>
      <c r="D310" t="s">
        <v>404</v>
      </c>
      <c r="E310" t="s">
        <v>364</v>
      </c>
      <c r="F310" t="s">
        <v>279</v>
      </c>
      <c r="G310">
        <v>2015</v>
      </c>
      <c r="H310">
        <v>5</v>
      </c>
      <c r="I310" s="1" t="s">
        <v>569</v>
      </c>
      <c r="J310" t="s">
        <v>74</v>
      </c>
      <c r="K310">
        <v>0</v>
      </c>
      <c r="L310" s="2">
        <v>42178</v>
      </c>
      <c r="M310" s="2">
        <v>42187</v>
      </c>
      <c r="N310">
        <v>8.4</v>
      </c>
      <c r="O310">
        <v>2376.5097268750001</v>
      </c>
      <c r="P310" s="2">
        <v>42220</v>
      </c>
      <c r="Q310">
        <v>9.3845835937499995</v>
      </c>
      <c r="R310">
        <v>11.68</v>
      </c>
      <c r="S310">
        <v>275.83064624999997</v>
      </c>
      <c r="T310" s="2">
        <v>42234</v>
      </c>
      <c r="U310">
        <v>12.792222953869</v>
      </c>
      <c r="V310">
        <v>11.97</v>
      </c>
      <c r="W310">
        <v>403.27791374999998</v>
      </c>
      <c r="X310" s="2">
        <v>42248</v>
      </c>
      <c r="Y310">
        <v>14.553774255952399</v>
      </c>
      <c r="Z310">
        <v>12.32</v>
      </c>
      <c r="AA310">
        <v>561.19167625</v>
      </c>
      <c r="AB310">
        <v>9</v>
      </c>
      <c r="AC310">
        <v>42</v>
      </c>
      <c r="AD310">
        <v>56</v>
      </c>
      <c r="AE310">
        <v>70</v>
      </c>
    </row>
    <row r="311" spans="2:31" hidden="1" x14ac:dyDescent="0.55000000000000004">
      <c r="B311">
        <v>327</v>
      </c>
      <c r="C311">
        <v>10017</v>
      </c>
      <c r="D311" t="s">
        <v>405</v>
      </c>
      <c r="E311" t="s">
        <v>364</v>
      </c>
      <c r="F311" t="s">
        <v>279</v>
      </c>
      <c r="G311">
        <v>2015</v>
      </c>
      <c r="H311">
        <v>5</v>
      </c>
      <c r="I311" s="1" t="s">
        <v>569</v>
      </c>
      <c r="J311" t="s">
        <v>288</v>
      </c>
      <c r="K311">
        <v>0</v>
      </c>
      <c r="L311" s="2">
        <v>42178</v>
      </c>
      <c r="M311" s="2">
        <v>42187</v>
      </c>
      <c r="N311">
        <v>8.4</v>
      </c>
      <c r="O311">
        <v>2376.5097268750001</v>
      </c>
      <c r="P311" s="2">
        <v>42256</v>
      </c>
      <c r="Q311">
        <v>15.5218183482143</v>
      </c>
      <c r="R311">
        <v>12.53</v>
      </c>
      <c r="S311">
        <v>655.91160875000003</v>
      </c>
      <c r="T311" s="2">
        <v>42277</v>
      </c>
      <c r="U311">
        <v>18.287492202380999</v>
      </c>
      <c r="V311">
        <v>13.12</v>
      </c>
      <c r="W311">
        <v>894.07185437500004</v>
      </c>
      <c r="X311" s="2">
        <v>42310</v>
      </c>
      <c r="Y311">
        <v>19.2722446130952</v>
      </c>
      <c r="Z311">
        <v>14.03</v>
      </c>
      <c r="AA311">
        <v>1326.406016875</v>
      </c>
      <c r="AB311">
        <v>9</v>
      </c>
      <c r="AC311">
        <v>78</v>
      </c>
      <c r="AD311">
        <v>99</v>
      </c>
      <c r="AE311">
        <v>132</v>
      </c>
    </row>
    <row r="312" spans="2:31" hidden="1" x14ac:dyDescent="0.55000000000000004">
      <c r="B312">
        <v>328</v>
      </c>
      <c r="C312">
        <v>10017</v>
      </c>
      <c r="D312" t="s">
        <v>406</v>
      </c>
      <c r="E312" t="s">
        <v>364</v>
      </c>
      <c r="F312" t="s">
        <v>279</v>
      </c>
      <c r="G312">
        <v>2015</v>
      </c>
      <c r="H312">
        <v>5</v>
      </c>
      <c r="I312" s="1" t="s">
        <v>569</v>
      </c>
      <c r="J312" t="s">
        <v>317</v>
      </c>
      <c r="K312">
        <v>0</v>
      </c>
      <c r="L312" s="2">
        <v>42178</v>
      </c>
      <c r="M312" s="2">
        <v>42187</v>
      </c>
      <c r="N312">
        <v>8.4</v>
      </c>
      <c r="O312">
        <v>2376.5097268750001</v>
      </c>
      <c r="P312" s="2">
        <v>42216</v>
      </c>
      <c r="Q312">
        <v>8.4498049032738098</v>
      </c>
      <c r="R312">
        <v>11.6</v>
      </c>
      <c r="S312">
        <v>237.50758500000001</v>
      </c>
      <c r="T312" s="2">
        <v>42228</v>
      </c>
      <c r="U312">
        <v>11.5813682068452</v>
      </c>
      <c r="V312">
        <v>11.84</v>
      </c>
      <c r="W312">
        <v>340.10240812500001</v>
      </c>
      <c r="X312" s="2">
        <v>42240</v>
      </c>
      <c r="Y312">
        <v>13.3688429985119</v>
      </c>
      <c r="Z312">
        <v>12.12</v>
      </c>
      <c r="AA312">
        <v>476.35410374999998</v>
      </c>
      <c r="AB312">
        <v>9</v>
      </c>
      <c r="AC312">
        <v>38</v>
      </c>
      <c r="AD312">
        <v>50</v>
      </c>
      <c r="AE312">
        <v>62</v>
      </c>
    </row>
    <row r="313" spans="2:31" hidden="1" x14ac:dyDescent="0.55000000000000004">
      <c r="B313">
        <v>329</v>
      </c>
      <c r="C313">
        <v>10017</v>
      </c>
      <c r="D313" t="s">
        <v>407</v>
      </c>
      <c r="E313" t="s">
        <v>364</v>
      </c>
      <c r="F313" t="s">
        <v>279</v>
      </c>
      <c r="G313">
        <v>2015</v>
      </c>
      <c r="H313">
        <v>5</v>
      </c>
      <c r="I313" s="1" t="s">
        <v>569</v>
      </c>
      <c r="J313" t="s">
        <v>65</v>
      </c>
      <c r="K313">
        <v>0</v>
      </c>
      <c r="L313" s="2">
        <v>42178</v>
      </c>
      <c r="M313" s="2">
        <v>42187</v>
      </c>
      <c r="N313">
        <v>8.4</v>
      </c>
      <c r="O313">
        <v>2376.5097268750001</v>
      </c>
      <c r="P313" s="2">
        <v>42212</v>
      </c>
      <c r="Q313">
        <v>7.2315588988095199</v>
      </c>
      <c r="R313">
        <v>11.53</v>
      </c>
      <c r="S313">
        <v>206.10414125</v>
      </c>
      <c r="T313" s="2">
        <v>42228</v>
      </c>
      <c r="U313">
        <v>11.5813682068452</v>
      </c>
      <c r="V313">
        <v>11.84</v>
      </c>
      <c r="W313">
        <v>340.10240812500001</v>
      </c>
      <c r="X313" s="2">
        <v>42244</v>
      </c>
      <c r="Y313">
        <v>13.792312254464299</v>
      </c>
      <c r="Z313">
        <v>12.22</v>
      </c>
      <c r="AA313">
        <v>520.65497249999999</v>
      </c>
      <c r="AB313">
        <v>9</v>
      </c>
      <c r="AC313">
        <v>34</v>
      </c>
      <c r="AD313">
        <v>50</v>
      </c>
      <c r="AE313">
        <v>66</v>
      </c>
    </row>
    <row r="314" spans="2:31" hidden="1" x14ac:dyDescent="0.55000000000000004">
      <c r="B314">
        <v>330</v>
      </c>
      <c r="C314">
        <v>10017</v>
      </c>
      <c r="D314" t="s">
        <v>408</v>
      </c>
      <c r="E314" t="s">
        <v>364</v>
      </c>
      <c r="F314" t="s">
        <v>279</v>
      </c>
      <c r="G314">
        <v>2015</v>
      </c>
      <c r="H314">
        <v>5</v>
      </c>
      <c r="I314" s="1" t="s">
        <v>569</v>
      </c>
      <c r="J314" t="s">
        <v>87</v>
      </c>
      <c r="K314">
        <v>0</v>
      </c>
      <c r="L314" s="2">
        <v>42178</v>
      </c>
      <c r="M314" s="2">
        <v>42187</v>
      </c>
      <c r="N314">
        <v>8.4</v>
      </c>
      <c r="O314">
        <v>2376.5097268750001</v>
      </c>
      <c r="P314" s="2">
        <v>42256</v>
      </c>
      <c r="Q314">
        <v>15.5218183482143</v>
      </c>
      <c r="R314">
        <v>12.53</v>
      </c>
      <c r="S314">
        <v>655.91160875000003</v>
      </c>
      <c r="T314" s="2">
        <v>42286</v>
      </c>
      <c r="U314">
        <v>18.842062470238101</v>
      </c>
      <c r="V314">
        <v>13.38</v>
      </c>
      <c r="W314">
        <v>1002.655935</v>
      </c>
      <c r="X314" s="2">
        <v>42310</v>
      </c>
      <c r="Y314">
        <v>19.2722446130952</v>
      </c>
      <c r="Z314">
        <v>14.03</v>
      </c>
      <c r="AA314">
        <v>1326.406016875</v>
      </c>
      <c r="AB314">
        <v>9</v>
      </c>
      <c r="AC314">
        <v>78</v>
      </c>
      <c r="AD314">
        <v>108</v>
      </c>
      <c r="AE314">
        <v>132</v>
      </c>
    </row>
    <row r="315" spans="2:31" hidden="1" x14ac:dyDescent="0.55000000000000004">
      <c r="B315">
        <v>331</v>
      </c>
      <c r="C315">
        <v>10019</v>
      </c>
      <c r="D315" t="s">
        <v>409</v>
      </c>
      <c r="E315" t="s">
        <v>410</v>
      </c>
      <c r="F315" t="s">
        <v>279</v>
      </c>
      <c r="G315">
        <v>2016</v>
      </c>
      <c r="H315">
        <v>1</v>
      </c>
      <c r="I315" s="1" t="s">
        <v>570</v>
      </c>
      <c r="J315" t="s">
        <v>76</v>
      </c>
      <c r="K315">
        <v>0</v>
      </c>
      <c r="L315" s="2">
        <v>42479</v>
      </c>
      <c r="M315" s="2">
        <v>42487</v>
      </c>
      <c r="N315">
        <v>14.25791375</v>
      </c>
      <c r="O315">
        <v>1568.18969625</v>
      </c>
      <c r="P315" s="2">
        <v>42514</v>
      </c>
      <c r="Q315">
        <v>1.3035854464285701</v>
      </c>
      <c r="R315">
        <v>11.44</v>
      </c>
      <c r="S315">
        <v>364.88875250000001</v>
      </c>
      <c r="T315" s="2">
        <v>42543</v>
      </c>
      <c r="U315">
        <v>4.1295995758928603</v>
      </c>
      <c r="V315">
        <v>11.24</v>
      </c>
      <c r="W315">
        <v>687.82084750000001</v>
      </c>
      <c r="X315" s="2">
        <v>42563</v>
      </c>
      <c r="Y315">
        <v>8.3885832961309497</v>
      </c>
      <c r="Z315">
        <v>11.35</v>
      </c>
      <c r="AA315">
        <v>859.3686275</v>
      </c>
      <c r="AB315">
        <v>8</v>
      </c>
      <c r="AC315">
        <v>35</v>
      </c>
      <c r="AD315">
        <v>64</v>
      </c>
      <c r="AE315">
        <v>84</v>
      </c>
    </row>
    <row r="316" spans="2:31" hidden="1" x14ac:dyDescent="0.55000000000000004">
      <c r="B316">
        <v>332</v>
      </c>
      <c r="C316">
        <v>10019</v>
      </c>
      <c r="D316" t="s">
        <v>411</v>
      </c>
      <c r="E316" t="s">
        <v>410</v>
      </c>
      <c r="F316" t="s">
        <v>279</v>
      </c>
      <c r="G316">
        <v>2016</v>
      </c>
      <c r="H316">
        <v>1</v>
      </c>
      <c r="I316" s="1" t="s">
        <v>570</v>
      </c>
      <c r="J316" t="s">
        <v>282</v>
      </c>
      <c r="K316">
        <v>0</v>
      </c>
      <c r="L316" s="2">
        <v>42479</v>
      </c>
      <c r="M316" s="2">
        <v>42487</v>
      </c>
      <c r="N316">
        <v>14.25791375</v>
      </c>
      <c r="O316">
        <v>1568.18969625</v>
      </c>
      <c r="P316" s="2">
        <v>42510</v>
      </c>
      <c r="Q316">
        <v>1.1483899553571399</v>
      </c>
      <c r="R316">
        <v>11.5</v>
      </c>
      <c r="S316">
        <v>311.11829812500002</v>
      </c>
      <c r="T316" s="2">
        <v>42535</v>
      </c>
      <c r="U316">
        <v>3.4808737276785702</v>
      </c>
      <c r="V316">
        <v>11.25</v>
      </c>
      <c r="W316">
        <v>599.42084750000004</v>
      </c>
      <c r="X316" s="2">
        <v>42558</v>
      </c>
      <c r="Y316">
        <v>7.6268797247023796</v>
      </c>
      <c r="Z316">
        <v>11.3</v>
      </c>
      <c r="AA316">
        <v>809.6186275</v>
      </c>
      <c r="AB316">
        <v>8</v>
      </c>
      <c r="AC316">
        <v>31</v>
      </c>
      <c r="AD316">
        <v>56</v>
      </c>
      <c r="AE316">
        <v>79</v>
      </c>
    </row>
    <row r="317" spans="2:31" hidden="1" x14ac:dyDescent="0.55000000000000004">
      <c r="B317">
        <v>333</v>
      </c>
      <c r="C317">
        <v>10019</v>
      </c>
      <c r="D317" t="s">
        <v>412</v>
      </c>
      <c r="E317" t="s">
        <v>410</v>
      </c>
      <c r="F317" t="s">
        <v>279</v>
      </c>
      <c r="G317">
        <v>2016</v>
      </c>
      <c r="H317">
        <v>1</v>
      </c>
      <c r="I317" s="1" t="s">
        <v>570</v>
      </c>
      <c r="J317" t="s">
        <v>87</v>
      </c>
      <c r="K317">
        <v>0</v>
      </c>
      <c r="L317" s="2">
        <v>42479</v>
      </c>
      <c r="M317" s="2">
        <v>42487</v>
      </c>
      <c r="N317">
        <v>14.25791375</v>
      </c>
      <c r="O317">
        <v>1568.18969625</v>
      </c>
      <c r="P317" s="2">
        <v>42591</v>
      </c>
      <c r="Q317">
        <v>12.028693340773801</v>
      </c>
      <c r="R317">
        <v>11.8</v>
      </c>
      <c r="S317">
        <v>1158.410874375</v>
      </c>
      <c r="T317" s="2">
        <v>42633</v>
      </c>
      <c r="U317">
        <v>17.050973891369001</v>
      </c>
      <c r="V317">
        <v>12.87</v>
      </c>
      <c r="W317">
        <v>1642.5648806249999</v>
      </c>
      <c r="X317" s="2">
        <v>42587</v>
      </c>
      <c r="Y317">
        <v>11.2180796056548</v>
      </c>
      <c r="Z317">
        <v>11.72</v>
      </c>
      <c r="AA317">
        <v>1121.260874375</v>
      </c>
      <c r="AB317">
        <v>8</v>
      </c>
      <c r="AC317">
        <v>112</v>
      </c>
      <c r="AD317">
        <v>154</v>
      </c>
      <c r="AE317">
        <v>108</v>
      </c>
    </row>
    <row r="318" spans="2:31" hidden="1" x14ac:dyDescent="0.55000000000000004">
      <c r="B318">
        <v>334</v>
      </c>
      <c r="C318">
        <v>10019</v>
      </c>
      <c r="D318" t="s">
        <v>413</v>
      </c>
      <c r="E318" t="s">
        <v>410</v>
      </c>
      <c r="F318" t="s">
        <v>279</v>
      </c>
      <c r="G318">
        <v>2016</v>
      </c>
      <c r="H318">
        <v>1</v>
      </c>
      <c r="I318" s="1" t="s">
        <v>570</v>
      </c>
      <c r="J318" t="s">
        <v>305</v>
      </c>
      <c r="K318">
        <v>0</v>
      </c>
      <c r="L318" s="2">
        <v>42479</v>
      </c>
      <c r="M318" s="2">
        <v>42487</v>
      </c>
      <c r="N318">
        <v>14.25791375</v>
      </c>
      <c r="O318">
        <v>1568.18969625</v>
      </c>
      <c r="P318" s="2">
        <v>42510</v>
      </c>
      <c r="Q318">
        <v>1.1483899553571399</v>
      </c>
      <c r="R318">
        <v>11.5</v>
      </c>
      <c r="S318">
        <v>311.11829812500002</v>
      </c>
      <c r="T318" s="2">
        <v>42543</v>
      </c>
      <c r="U318">
        <v>4.1295995758928603</v>
      </c>
      <c r="V318">
        <v>11.24</v>
      </c>
      <c r="W318">
        <v>687.82084750000001</v>
      </c>
      <c r="X318" s="2">
        <v>42566</v>
      </c>
      <c r="Y318">
        <v>8.7303472247023794</v>
      </c>
      <c r="Z318">
        <v>11.38</v>
      </c>
      <c r="AA318">
        <v>887.51862749999998</v>
      </c>
      <c r="AB318">
        <v>8</v>
      </c>
      <c r="AC318">
        <v>31</v>
      </c>
      <c r="AD318">
        <v>64</v>
      </c>
      <c r="AE318">
        <v>87</v>
      </c>
    </row>
    <row r="319" spans="2:31" hidden="1" x14ac:dyDescent="0.55000000000000004">
      <c r="B319">
        <v>335</v>
      </c>
      <c r="C319">
        <v>10019</v>
      </c>
      <c r="D319" t="s">
        <v>414</v>
      </c>
      <c r="E319" t="s">
        <v>410</v>
      </c>
      <c r="F319" t="s">
        <v>279</v>
      </c>
      <c r="G319">
        <v>2016</v>
      </c>
      <c r="H319">
        <v>1</v>
      </c>
      <c r="I319" s="1" t="s">
        <v>570</v>
      </c>
      <c r="J319" t="s">
        <v>65</v>
      </c>
      <c r="K319">
        <v>0</v>
      </c>
      <c r="L319" s="2">
        <v>42479</v>
      </c>
      <c r="M319" s="2">
        <v>42487</v>
      </c>
      <c r="N319">
        <v>14.25791375</v>
      </c>
      <c r="O319">
        <v>1568.18969625</v>
      </c>
      <c r="P319" s="2">
        <v>42510</v>
      </c>
      <c r="Q319">
        <v>1.1483899553571399</v>
      </c>
      <c r="R319">
        <v>11.5</v>
      </c>
      <c r="S319">
        <v>311.11829812500002</v>
      </c>
      <c r="T319" s="2">
        <v>42535</v>
      </c>
      <c r="U319">
        <v>3.4808737276785702</v>
      </c>
      <c r="V319">
        <v>11.25</v>
      </c>
      <c r="W319">
        <v>599.42084750000004</v>
      </c>
      <c r="X319" s="2">
        <v>42543</v>
      </c>
      <c r="Y319">
        <v>4.1295995758928603</v>
      </c>
      <c r="Z319">
        <v>11.24</v>
      </c>
      <c r="AA319">
        <v>687.82084750000001</v>
      </c>
      <c r="AB319">
        <v>8</v>
      </c>
      <c r="AC319">
        <v>31</v>
      </c>
      <c r="AD319">
        <v>56</v>
      </c>
      <c r="AE319">
        <v>64</v>
      </c>
    </row>
    <row r="320" spans="2:31" hidden="1" x14ac:dyDescent="0.55000000000000004">
      <c r="B320">
        <v>336</v>
      </c>
      <c r="C320">
        <v>10019</v>
      </c>
      <c r="D320" t="s">
        <v>415</v>
      </c>
      <c r="E320" t="s">
        <v>410</v>
      </c>
      <c r="F320" t="s">
        <v>279</v>
      </c>
      <c r="G320">
        <v>2016</v>
      </c>
      <c r="H320">
        <v>1</v>
      </c>
      <c r="I320" s="1" t="s">
        <v>570</v>
      </c>
      <c r="J320" t="s">
        <v>10</v>
      </c>
      <c r="K320">
        <v>0</v>
      </c>
      <c r="L320" s="2">
        <v>42479</v>
      </c>
      <c r="M320" s="2">
        <v>42487</v>
      </c>
      <c r="N320">
        <v>14.25791375</v>
      </c>
      <c r="O320">
        <v>1568.18969625</v>
      </c>
      <c r="P320" s="2">
        <v>42510</v>
      </c>
      <c r="Q320">
        <v>1.1483899553571399</v>
      </c>
      <c r="R320">
        <v>11.5</v>
      </c>
      <c r="S320">
        <v>311.11829812500002</v>
      </c>
      <c r="T320" s="2">
        <v>42528</v>
      </c>
      <c r="U320">
        <v>2.88590747767857</v>
      </c>
      <c r="V320">
        <v>11.29</v>
      </c>
      <c r="W320">
        <v>517.97290999999996</v>
      </c>
      <c r="X320" s="2">
        <v>42543</v>
      </c>
      <c r="Y320">
        <v>4.1295995758928603</v>
      </c>
      <c r="Z320">
        <v>11.24</v>
      </c>
      <c r="AA320">
        <v>687.82084750000001</v>
      </c>
      <c r="AB320">
        <v>8</v>
      </c>
      <c r="AC320">
        <v>31</v>
      </c>
      <c r="AD320">
        <v>49</v>
      </c>
      <c r="AE320">
        <v>64</v>
      </c>
    </row>
    <row r="321" spans="2:31" hidden="1" x14ac:dyDescent="0.55000000000000004">
      <c r="B321">
        <v>337</v>
      </c>
      <c r="C321">
        <v>10019</v>
      </c>
      <c r="D321" t="s">
        <v>416</v>
      </c>
      <c r="E321" t="s">
        <v>410</v>
      </c>
      <c r="F321" t="s">
        <v>279</v>
      </c>
      <c r="G321">
        <v>2016</v>
      </c>
      <c r="H321">
        <v>1</v>
      </c>
      <c r="I321" s="1" t="s">
        <v>570</v>
      </c>
      <c r="J321" t="s">
        <v>9</v>
      </c>
      <c r="K321">
        <v>0</v>
      </c>
      <c r="L321" s="2">
        <v>42479</v>
      </c>
      <c r="M321" s="2">
        <v>42487</v>
      </c>
      <c r="N321">
        <v>14.25791375</v>
      </c>
      <c r="O321">
        <v>1568.18969625</v>
      </c>
      <c r="P321" s="2">
        <v>42510</v>
      </c>
      <c r="Q321">
        <v>1.1483899553571399</v>
      </c>
      <c r="R321">
        <v>11.5</v>
      </c>
      <c r="S321">
        <v>311.11829812500002</v>
      </c>
      <c r="T321" s="2">
        <v>42551</v>
      </c>
      <c r="U321">
        <v>6.0501180952380897</v>
      </c>
      <c r="V321">
        <v>11.26</v>
      </c>
      <c r="W321">
        <v>750.86613124999997</v>
      </c>
      <c r="X321" s="2">
        <v>42574</v>
      </c>
      <c r="Y321">
        <v>8.9119280729166697</v>
      </c>
      <c r="Z321">
        <v>11.49</v>
      </c>
      <c r="AA321">
        <v>994.07571437499996</v>
      </c>
      <c r="AB321">
        <v>8</v>
      </c>
      <c r="AC321">
        <v>31</v>
      </c>
      <c r="AD321">
        <v>72</v>
      </c>
      <c r="AE321">
        <v>95</v>
      </c>
    </row>
    <row r="322" spans="2:31" hidden="1" x14ac:dyDescent="0.55000000000000004">
      <c r="B322">
        <v>338</v>
      </c>
      <c r="C322">
        <v>10019</v>
      </c>
      <c r="D322" t="s">
        <v>417</v>
      </c>
      <c r="E322" t="s">
        <v>410</v>
      </c>
      <c r="F322" t="s">
        <v>279</v>
      </c>
      <c r="G322">
        <v>2016</v>
      </c>
      <c r="H322">
        <v>1</v>
      </c>
      <c r="I322" s="1" t="s">
        <v>570</v>
      </c>
      <c r="J322" t="s">
        <v>58</v>
      </c>
      <c r="K322">
        <v>0</v>
      </c>
      <c r="L322" s="2">
        <v>42479</v>
      </c>
      <c r="M322" s="2">
        <v>42487</v>
      </c>
      <c r="N322">
        <v>14.25791375</v>
      </c>
      <c r="O322">
        <v>1568.18969625</v>
      </c>
      <c r="P322" s="2">
        <v>42514</v>
      </c>
      <c r="Q322">
        <v>1.3035854464285701</v>
      </c>
      <c r="R322">
        <v>11.44</v>
      </c>
      <c r="S322">
        <v>364.88875250000001</v>
      </c>
      <c r="T322" s="2">
        <v>42549</v>
      </c>
      <c r="U322">
        <v>5.4057423511904803</v>
      </c>
      <c r="V322">
        <v>11.25</v>
      </c>
      <c r="W322">
        <v>736.01708187500003</v>
      </c>
      <c r="X322" s="2">
        <v>42574</v>
      </c>
      <c r="Y322">
        <v>8.9119280729166697</v>
      </c>
      <c r="Z322">
        <v>11.49</v>
      </c>
      <c r="AA322">
        <v>994.07571437499996</v>
      </c>
      <c r="AB322">
        <v>8</v>
      </c>
      <c r="AC322">
        <v>35</v>
      </c>
      <c r="AD322">
        <v>70</v>
      </c>
      <c r="AE322">
        <v>95</v>
      </c>
    </row>
    <row r="323" spans="2:31" hidden="1" x14ac:dyDescent="0.55000000000000004">
      <c r="B323">
        <v>339</v>
      </c>
      <c r="C323">
        <v>10019</v>
      </c>
      <c r="D323" t="s">
        <v>418</v>
      </c>
      <c r="E323" t="s">
        <v>410</v>
      </c>
      <c r="F323" t="s">
        <v>279</v>
      </c>
      <c r="G323">
        <v>2016</v>
      </c>
      <c r="H323">
        <v>1</v>
      </c>
      <c r="I323" s="1" t="s">
        <v>570</v>
      </c>
      <c r="J323" t="s">
        <v>63</v>
      </c>
      <c r="K323">
        <v>0</v>
      </c>
      <c r="L323" s="2">
        <v>42479</v>
      </c>
      <c r="M323" s="2">
        <v>42487</v>
      </c>
      <c r="N323">
        <v>14.25791375</v>
      </c>
      <c r="O323">
        <v>1568.18969625</v>
      </c>
      <c r="P323" s="2">
        <v>42566</v>
      </c>
      <c r="Q323">
        <v>8.7303472247023794</v>
      </c>
      <c r="R323">
        <v>11.38</v>
      </c>
      <c r="S323">
        <v>887.51862749999998</v>
      </c>
      <c r="T323" s="2">
        <v>42580</v>
      </c>
      <c r="U323">
        <v>9.6555097991071399</v>
      </c>
      <c r="V323">
        <v>11.58</v>
      </c>
      <c r="W323">
        <v>1057.9975549999999</v>
      </c>
      <c r="X323" s="2">
        <v>42584</v>
      </c>
      <c r="Y323">
        <v>10.793962641368999</v>
      </c>
      <c r="Z323">
        <v>11.66</v>
      </c>
      <c r="AA323">
        <v>1093.0608743749999</v>
      </c>
      <c r="AB323">
        <v>8</v>
      </c>
      <c r="AC323">
        <v>87</v>
      </c>
      <c r="AD323">
        <v>101</v>
      </c>
      <c r="AE323">
        <v>105</v>
      </c>
    </row>
    <row r="324" spans="2:31" hidden="1" x14ac:dyDescent="0.55000000000000004">
      <c r="B324">
        <v>340</v>
      </c>
      <c r="C324">
        <v>10019</v>
      </c>
      <c r="D324" t="s">
        <v>419</v>
      </c>
      <c r="E324" t="s">
        <v>410</v>
      </c>
      <c r="F324" t="s">
        <v>279</v>
      </c>
      <c r="G324">
        <v>2016</v>
      </c>
      <c r="H324">
        <v>1</v>
      </c>
      <c r="I324" s="1" t="s">
        <v>570</v>
      </c>
      <c r="J324" t="s">
        <v>420</v>
      </c>
      <c r="K324">
        <v>0</v>
      </c>
      <c r="L324" s="2">
        <v>42479</v>
      </c>
      <c r="M324" s="2">
        <v>42487</v>
      </c>
      <c r="N324">
        <v>14.25791375</v>
      </c>
      <c r="O324">
        <v>1568.18969625</v>
      </c>
      <c r="P324" s="2">
        <v>42510</v>
      </c>
      <c r="Q324">
        <v>1.1483899553571399</v>
      </c>
      <c r="R324">
        <v>11.5</v>
      </c>
      <c r="S324">
        <v>311.11829812500002</v>
      </c>
      <c r="T324" s="2">
        <v>42535</v>
      </c>
      <c r="U324">
        <v>3.4808737276785702</v>
      </c>
      <c r="V324">
        <v>11.25</v>
      </c>
      <c r="W324">
        <v>599.42084750000004</v>
      </c>
      <c r="X324" s="2">
        <v>42570</v>
      </c>
      <c r="Y324">
        <v>8.8227040997023796</v>
      </c>
      <c r="Z324">
        <v>11.43</v>
      </c>
      <c r="AA324">
        <v>938.71862750000003</v>
      </c>
      <c r="AB324">
        <v>8</v>
      </c>
      <c r="AC324">
        <v>31</v>
      </c>
      <c r="AD324">
        <v>56</v>
      </c>
      <c r="AE324">
        <v>91</v>
      </c>
    </row>
    <row r="325" spans="2:31" hidden="1" x14ac:dyDescent="0.55000000000000004">
      <c r="B325">
        <v>341</v>
      </c>
      <c r="C325">
        <v>10019</v>
      </c>
      <c r="D325" t="s">
        <v>421</v>
      </c>
      <c r="E325" t="s">
        <v>410</v>
      </c>
      <c r="F325" t="s">
        <v>279</v>
      </c>
      <c r="G325">
        <v>2016</v>
      </c>
      <c r="H325">
        <v>1</v>
      </c>
      <c r="I325" s="1" t="s">
        <v>570</v>
      </c>
      <c r="J325" t="s">
        <v>67</v>
      </c>
      <c r="K325">
        <v>0</v>
      </c>
      <c r="L325" s="2">
        <v>42479</v>
      </c>
      <c r="M325" s="2">
        <v>42487</v>
      </c>
      <c r="N325">
        <v>14.25791375</v>
      </c>
      <c r="O325">
        <v>1568.18969625</v>
      </c>
      <c r="P325" s="2">
        <v>42521</v>
      </c>
      <c r="Q325">
        <v>2.44133855654762</v>
      </c>
      <c r="R325">
        <v>11.36</v>
      </c>
      <c r="S325">
        <v>438.62290999999999</v>
      </c>
      <c r="T325" s="2">
        <v>42558</v>
      </c>
      <c r="U325">
        <v>7.6268797247023796</v>
      </c>
      <c r="V325">
        <v>11.3</v>
      </c>
      <c r="W325">
        <v>809.6186275</v>
      </c>
      <c r="X325" s="2">
        <v>42587</v>
      </c>
      <c r="Y325">
        <v>11.2180796056548</v>
      </c>
      <c r="Z325">
        <v>11.72</v>
      </c>
      <c r="AA325">
        <v>1121.260874375</v>
      </c>
      <c r="AB325">
        <v>8</v>
      </c>
      <c r="AC325">
        <v>42</v>
      </c>
      <c r="AD325">
        <v>79</v>
      </c>
      <c r="AE325">
        <v>108</v>
      </c>
    </row>
    <row r="326" spans="2:31" hidden="1" x14ac:dyDescent="0.55000000000000004">
      <c r="B326">
        <v>342</v>
      </c>
      <c r="C326">
        <v>10019</v>
      </c>
      <c r="D326" t="s">
        <v>422</v>
      </c>
      <c r="E326" t="s">
        <v>410</v>
      </c>
      <c r="F326" t="s">
        <v>279</v>
      </c>
      <c r="G326">
        <v>2016</v>
      </c>
      <c r="H326">
        <v>1</v>
      </c>
      <c r="I326" s="1" t="s">
        <v>570</v>
      </c>
      <c r="J326" t="s">
        <v>74</v>
      </c>
      <c r="K326">
        <v>0</v>
      </c>
      <c r="L326" s="2">
        <v>42479</v>
      </c>
      <c r="M326" s="2">
        <v>42487</v>
      </c>
      <c r="N326">
        <v>14.25791375</v>
      </c>
      <c r="O326">
        <v>1568.18969625</v>
      </c>
      <c r="P326" s="2">
        <v>42514</v>
      </c>
      <c r="Q326">
        <v>1.3035854464285701</v>
      </c>
      <c r="R326">
        <v>11.44</v>
      </c>
      <c r="S326">
        <v>364.88875250000001</v>
      </c>
      <c r="T326" s="2">
        <v>42543</v>
      </c>
      <c r="U326">
        <v>4.1295995758928603</v>
      </c>
      <c r="V326">
        <v>11.24</v>
      </c>
      <c r="W326">
        <v>687.82084750000001</v>
      </c>
      <c r="X326" s="2">
        <v>42570</v>
      </c>
      <c r="Y326">
        <v>8.8227040997023796</v>
      </c>
      <c r="Z326">
        <v>11.43</v>
      </c>
      <c r="AA326">
        <v>938.71862750000003</v>
      </c>
      <c r="AB326">
        <v>8</v>
      </c>
      <c r="AC326">
        <v>35</v>
      </c>
      <c r="AD326">
        <v>64</v>
      </c>
      <c r="AE326">
        <v>91</v>
      </c>
    </row>
    <row r="327" spans="2:31" hidden="1" x14ac:dyDescent="0.55000000000000004">
      <c r="B327">
        <v>343</v>
      </c>
      <c r="C327">
        <v>10019</v>
      </c>
      <c r="D327" t="s">
        <v>423</v>
      </c>
      <c r="E327" t="s">
        <v>410</v>
      </c>
      <c r="F327" t="s">
        <v>279</v>
      </c>
      <c r="G327">
        <v>2016</v>
      </c>
      <c r="H327">
        <v>1</v>
      </c>
      <c r="I327" s="1" t="s">
        <v>570</v>
      </c>
      <c r="J327" t="s">
        <v>61</v>
      </c>
      <c r="K327">
        <v>0</v>
      </c>
      <c r="L327" s="2">
        <v>42479</v>
      </c>
      <c r="M327" s="2">
        <v>42487</v>
      </c>
      <c r="N327">
        <v>14.25791375</v>
      </c>
      <c r="O327">
        <v>1568.18969625</v>
      </c>
      <c r="P327" s="2">
        <v>42514</v>
      </c>
      <c r="Q327">
        <v>1.3035854464285701</v>
      </c>
      <c r="R327">
        <v>11.44</v>
      </c>
      <c r="S327">
        <v>364.88875250000001</v>
      </c>
      <c r="T327" s="2">
        <v>42551</v>
      </c>
      <c r="U327">
        <v>6.0501180952380897</v>
      </c>
      <c r="V327">
        <v>11.26</v>
      </c>
      <c r="W327">
        <v>750.86613124999997</v>
      </c>
      <c r="X327" s="2">
        <v>42577</v>
      </c>
      <c r="Y327">
        <v>9.09615128720238</v>
      </c>
      <c r="Z327">
        <v>11.53</v>
      </c>
      <c r="AA327">
        <v>1029.6757143750001</v>
      </c>
      <c r="AB327">
        <v>8</v>
      </c>
      <c r="AC327">
        <v>35</v>
      </c>
      <c r="AD327">
        <v>72</v>
      </c>
      <c r="AE327">
        <v>98</v>
      </c>
    </row>
    <row r="328" spans="2:31" hidden="1" x14ac:dyDescent="0.55000000000000004">
      <c r="B328">
        <v>344</v>
      </c>
      <c r="C328">
        <v>10019</v>
      </c>
      <c r="D328" t="s">
        <v>424</v>
      </c>
      <c r="E328" t="s">
        <v>410</v>
      </c>
      <c r="F328" t="s">
        <v>279</v>
      </c>
      <c r="G328">
        <v>2016</v>
      </c>
      <c r="H328">
        <v>1</v>
      </c>
      <c r="I328" s="1" t="s">
        <v>570</v>
      </c>
      <c r="J328" t="s">
        <v>71</v>
      </c>
      <c r="K328">
        <v>0</v>
      </c>
      <c r="L328" s="2">
        <v>42479</v>
      </c>
      <c r="M328" s="2">
        <v>42487</v>
      </c>
      <c r="N328">
        <v>14.25791375</v>
      </c>
      <c r="O328">
        <v>1568.18969625</v>
      </c>
      <c r="P328" s="2">
        <v>42510</v>
      </c>
      <c r="Q328">
        <v>1.1483899553571399</v>
      </c>
      <c r="R328">
        <v>11.5</v>
      </c>
      <c r="S328">
        <v>311.11829812500002</v>
      </c>
      <c r="T328" s="2">
        <v>42535</v>
      </c>
      <c r="U328">
        <v>3.4808737276785702</v>
      </c>
      <c r="V328">
        <v>11.25</v>
      </c>
      <c r="W328">
        <v>599.42084750000004</v>
      </c>
      <c r="X328" s="2">
        <v>42558</v>
      </c>
      <c r="Y328">
        <v>7.6268797247023796</v>
      </c>
      <c r="Z328">
        <v>11.3</v>
      </c>
      <c r="AA328">
        <v>809.6186275</v>
      </c>
      <c r="AB328">
        <v>8</v>
      </c>
      <c r="AC328">
        <v>31</v>
      </c>
      <c r="AD328">
        <v>56</v>
      </c>
      <c r="AE328">
        <v>79</v>
      </c>
    </row>
    <row r="329" spans="2:31" hidden="1" x14ac:dyDescent="0.55000000000000004">
      <c r="B329">
        <v>345</v>
      </c>
      <c r="C329">
        <v>10019</v>
      </c>
      <c r="D329" t="s">
        <v>425</v>
      </c>
      <c r="E329" t="s">
        <v>410</v>
      </c>
      <c r="F329" t="s">
        <v>279</v>
      </c>
      <c r="G329">
        <v>2016</v>
      </c>
      <c r="H329">
        <v>1</v>
      </c>
      <c r="I329" s="1" t="s">
        <v>570</v>
      </c>
      <c r="J329" t="s">
        <v>83</v>
      </c>
      <c r="K329">
        <v>0</v>
      </c>
      <c r="L329" s="2">
        <v>42479</v>
      </c>
      <c r="M329" s="2">
        <v>42487</v>
      </c>
      <c r="N329">
        <v>14.25791375</v>
      </c>
      <c r="O329">
        <v>1568.18969625</v>
      </c>
      <c r="P329" s="2">
        <v>42510</v>
      </c>
      <c r="Q329">
        <v>1.1483899553571399</v>
      </c>
      <c r="R329">
        <v>11.5</v>
      </c>
      <c r="S329">
        <v>311.11829812500002</v>
      </c>
      <c r="T329" s="2">
        <v>42528</v>
      </c>
      <c r="U329">
        <v>2.88590747767857</v>
      </c>
      <c r="V329">
        <v>11.29</v>
      </c>
      <c r="W329">
        <v>517.97290999999996</v>
      </c>
      <c r="X329" s="2">
        <v>42549</v>
      </c>
      <c r="Y329">
        <v>5.4057423511904803</v>
      </c>
      <c r="Z329">
        <v>11.25</v>
      </c>
      <c r="AA329">
        <v>736.01708187500003</v>
      </c>
      <c r="AB329">
        <v>8</v>
      </c>
      <c r="AC329">
        <v>31</v>
      </c>
      <c r="AD329">
        <v>49</v>
      </c>
      <c r="AE329">
        <v>70</v>
      </c>
    </row>
    <row r="330" spans="2:31" hidden="1" x14ac:dyDescent="0.55000000000000004">
      <c r="B330">
        <v>346</v>
      </c>
      <c r="C330">
        <v>10019</v>
      </c>
      <c r="D330" t="s">
        <v>426</v>
      </c>
      <c r="E330" t="s">
        <v>410</v>
      </c>
      <c r="F330" t="s">
        <v>279</v>
      </c>
      <c r="G330">
        <v>2016</v>
      </c>
      <c r="H330">
        <v>1</v>
      </c>
      <c r="I330" s="1" t="s">
        <v>570</v>
      </c>
      <c r="J330" t="s">
        <v>81</v>
      </c>
      <c r="K330">
        <v>0</v>
      </c>
      <c r="L330" s="2">
        <v>42479</v>
      </c>
      <c r="M330" s="2">
        <v>42487</v>
      </c>
      <c r="N330">
        <v>14.25791375</v>
      </c>
      <c r="O330">
        <v>1568.18969625</v>
      </c>
      <c r="P330" s="2">
        <v>42514</v>
      </c>
      <c r="Q330">
        <v>1.3035854464285701</v>
      </c>
      <c r="R330">
        <v>11.44</v>
      </c>
      <c r="S330">
        <v>364.88875250000001</v>
      </c>
      <c r="T330" s="2">
        <v>42551</v>
      </c>
      <c r="U330">
        <v>6.0501180952380897</v>
      </c>
      <c r="V330">
        <v>11.26</v>
      </c>
      <c r="W330">
        <v>750.86613124999997</v>
      </c>
      <c r="X330" s="2">
        <v>42566</v>
      </c>
      <c r="Y330">
        <v>8.7303472247023794</v>
      </c>
      <c r="Z330">
        <v>11.38</v>
      </c>
      <c r="AA330">
        <v>887.51862749999998</v>
      </c>
      <c r="AB330">
        <v>8</v>
      </c>
      <c r="AC330">
        <v>35</v>
      </c>
      <c r="AD330">
        <v>72</v>
      </c>
      <c r="AE330">
        <v>87</v>
      </c>
    </row>
    <row r="331" spans="2:31" hidden="1" x14ac:dyDescent="0.55000000000000004">
      <c r="B331">
        <v>347</v>
      </c>
      <c r="C331">
        <v>10019</v>
      </c>
      <c r="D331" t="s">
        <v>427</v>
      </c>
      <c r="E331" t="s">
        <v>410</v>
      </c>
      <c r="F331" t="s">
        <v>279</v>
      </c>
      <c r="G331">
        <v>2016</v>
      </c>
      <c r="H331">
        <v>1</v>
      </c>
      <c r="I331" s="1" t="s">
        <v>570</v>
      </c>
      <c r="J331" t="s">
        <v>92</v>
      </c>
      <c r="K331">
        <v>0</v>
      </c>
      <c r="L331" s="2">
        <v>42479</v>
      </c>
      <c r="M331" s="2">
        <v>42487</v>
      </c>
      <c r="N331">
        <v>14.25791375</v>
      </c>
      <c r="O331">
        <v>1568.18969625</v>
      </c>
      <c r="P331" s="2">
        <v>42521</v>
      </c>
      <c r="Q331">
        <v>2.44133855654762</v>
      </c>
      <c r="R331">
        <v>11.36</v>
      </c>
      <c r="S331">
        <v>438.62290999999999</v>
      </c>
      <c r="T331" s="2">
        <v>42640</v>
      </c>
      <c r="U331">
        <v>17.483291034226198</v>
      </c>
      <c r="V331">
        <v>13.06</v>
      </c>
      <c r="W331">
        <v>1730.9344731250001</v>
      </c>
      <c r="X331" s="2">
        <v>42658</v>
      </c>
      <c r="Y331">
        <v>19.186002299107098</v>
      </c>
      <c r="Z331">
        <v>13.57</v>
      </c>
      <c r="AA331">
        <v>1948.3695681249999</v>
      </c>
      <c r="AB331">
        <v>8</v>
      </c>
      <c r="AC331">
        <v>42</v>
      </c>
      <c r="AD331">
        <v>161</v>
      </c>
      <c r="AE331">
        <v>179</v>
      </c>
    </row>
    <row r="332" spans="2:31" hidden="1" x14ac:dyDescent="0.55000000000000004">
      <c r="B332">
        <v>348</v>
      </c>
      <c r="C332">
        <v>10019</v>
      </c>
      <c r="D332" t="s">
        <v>428</v>
      </c>
      <c r="E332" t="s">
        <v>410</v>
      </c>
      <c r="F332" t="s">
        <v>279</v>
      </c>
      <c r="G332">
        <v>2016</v>
      </c>
      <c r="H332">
        <v>1</v>
      </c>
      <c r="I332" s="1" t="s">
        <v>570</v>
      </c>
      <c r="J332" t="s">
        <v>85</v>
      </c>
      <c r="K332">
        <v>0</v>
      </c>
      <c r="L332" s="2">
        <v>42479</v>
      </c>
      <c r="M332" s="2">
        <v>42487</v>
      </c>
      <c r="N332">
        <v>14.25791375</v>
      </c>
      <c r="O332">
        <v>1568.18969625</v>
      </c>
      <c r="P332" s="2">
        <v>42594</v>
      </c>
      <c r="Q332">
        <v>12.4923645758929</v>
      </c>
      <c r="R332">
        <v>11.86</v>
      </c>
      <c r="S332">
        <v>1190.910874375</v>
      </c>
      <c r="T332" s="2">
        <v>42633</v>
      </c>
      <c r="U332">
        <v>17.050973891369001</v>
      </c>
      <c r="V332">
        <v>12.87</v>
      </c>
      <c r="W332">
        <v>1642.5648806249999</v>
      </c>
      <c r="X332" s="2">
        <v>42658</v>
      </c>
      <c r="Y332">
        <v>19.186002299107098</v>
      </c>
      <c r="Z332">
        <v>13.57</v>
      </c>
      <c r="AA332">
        <v>1948.3695681249999</v>
      </c>
      <c r="AB332">
        <v>8</v>
      </c>
      <c r="AC332">
        <v>115</v>
      </c>
      <c r="AD332">
        <v>154</v>
      </c>
      <c r="AE332">
        <v>179</v>
      </c>
    </row>
    <row r="333" spans="2:31" hidden="1" x14ac:dyDescent="0.55000000000000004">
      <c r="B333">
        <v>349</v>
      </c>
      <c r="C333">
        <v>10019</v>
      </c>
      <c r="D333" t="s">
        <v>429</v>
      </c>
      <c r="E333" t="s">
        <v>410</v>
      </c>
      <c r="F333" t="s">
        <v>279</v>
      </c>
      <c r="G333">
        <v>2016</v>
      </c>
      <c r="H333">
        <v>1</v>
      </c>
      <c r="I333" s="1" t="s">
        <v>570</v>
      </c>
      <c r="J333" t="s">
        <v>56</v>
      </c>
      <c r="K333">
        <v>0</v>
      </c>
      <c r="L333" s="2">
        <v>42479</v>
      </c>
      <c r="M333" s="2">
        <v>42487</v>
      </c>
      <c r="N333">
        <v>14.25791375</v>
      </c>
      <c r="O333">
        <v>1568.18969625</v>
      </c>
      <c r="P333" s="2">
        <v>42510</v>
      </c>
      <c r="Q333">
        <v>1.1483899553571399</v>
      </c>
      <c r="R333">
        <v>11.5</v>
      </c>
      <c r="S333">
        <v>311.11829812500002</v>
      </c>
      <c r="T333" s="2">
        <v>42528</v>
      </c>
      <c r="U333">
        <v>2.88590747767857</v>
      </c>
      <c r="V333">
        <v>11.29</v>
      </c>
      <c r="W333">
        <v>517.97290999999996</v>
      </c>
      <c r="X333" s="2">
        <v>42543</v>
      </c>
      <c r="Y333">
        <v>4.1295995758928603</v>
      </c>
      <c r="Z333">
        <v>11.24</v>
      </c>
      <c r="AA333">
        <v>687.82084750000001</v>
      </c>
      <c r="AB333">
        <v>8</v>
      </c>
      <c r="AC333">
        <v>31</v>
      </c>
      <c r="AD333">
        <v>49</v>
      </c>
      <c r="AE333">
        <v>64</v>
      </c>
    </row>
    <row r="334" spans="2:31" hidden="1" x14ac:dyDescent="0.55000000000000004">
      <c r="B334">
        <v>350</v>
      </c>
      <c r="C334">
        <v>10019</v>
      </c>
      <c r="D334" t="s">
        <v>430</v>
      </c>
      <c r="E334" t="s">
        <v>410</v>
      </c>
      <c r="F334" t="s">
        <v>279</v>
      </c>
      <c r="G334">
        <v>2016</v>
      </c>
      <c r="H334">
        <v>1</v>
      </c>
      <c r="I334" s="1" t="s">
        <v>570</v>
      </c>
      <c r="J334" t="s">
        <v>69</v>
      </c>
      <c r="K334">
        <v>0</v>
      </c>
      <c r="L334" s="2">
        <v>42479</v>
      </c>
      <c r="M334" s="2">
        <v>42487</v>
      </c>
      <c r="N334">
        <v>14.25791375</v>
      </c>
      <c r="O334">
        <v>1568.18969625</v>
      </c>
      <c r="P334" s="2">
        <v>42598</v>
      </c>
      <c r="Q334">
        <v>13.432940319940499</v>
      </c>
      <c r="R334">
        <v>11.95</v>
      </c>
      <c r="S334">
        <v>1227.710874375</v>
      </c>
      <c r="T334" s="2">
        <v>42633</v>
      </c>
      <c r="U334">
        <v>17.050973891369001</v>
      </c>
      <c r="V334">
        <v>12.87</v>
      </c>
      <c r="W334">
        <v>1642.5648806249999</v>
      </c>
      <c r="X334" s="2">
        <v>42591</v>
      </c>
      <c r="Y334">
        <v>12.028693340773801</v>
      </c>
      <c r="Z334">
        <v>11.8</v>
      </c>
      <c r="AA334">
        <v>1158.410874375</v>
      </c>
      <c r="AB334">
        <v>8</v>
      </c>
      <c r="AC334">
        <v>119</v>
      </c>
      <c r="AD334">
        <v>154</v>
      </c>
      <c r="AE334">
        <v>112</v>
      </c>
    </row>
    <row r="335" spans="2:31" hidden="1" x14ac:dyDescent="0.55000000000000004">
      <c r="B335">
        <v>351</v>
      </c>
      <c r="C335">
        <v>10019</v>
      </c>
      <c r="D335" t="s">
        <v>431</v>
      </c>
      <c r="E335" t="s">
        <v>410</v>
      </c>
      <c r="F335" t="s">
        <v>279</v>
      </c>
      <c r="G335">
        <v>2016</v>
      </c>
      <c r="H335">
        <v>1</v>
      </c>
      <c r="I335" s="1" t="s">
        <v>570</v>
      </c>
      <c r="J335" t="s">
        <v>95</v>
      </c>
      <c r="K335">
        <v>0</v>
      </c>
      <c r="L335" s="2">
        <v>42479</v>
      </c>
      <c r="M335" s="2">
        <v>42487</v>
      </c>
      <c r="N335">
        <v>14.25791375</v>
      </c>
      <c r="O335">
        <v>1568.18969625</v>
      </c>
      <c r="P335" s="2">
        <v>42510</v>
      </c>
      <c r="Q335">
        <v>1.1483899553571399</v>
      </c>
      <c r="R335">
        <v>11.5</v>
      </c>
      <c r="S335">
        <v>311.11829812500002</v>
      </c>
      <c r="T335" s="2">
        <v>42535</v>
      </c>
      <c r="U335">
        <v>3.4808737276785702</v>
      </c>
      <c r="V335">
        <v>11.25</v>
      </c>
      <c r="W335">
        <v>599.42084750000004</v>
      </c>
      <c r="X335" s="2">
        <v>42558</v>
      </c>
      <c r="Y335">
        <v>7.6268797247023796</v>
      </c>
      <c r="Z335">
        <v>11.3</v>
      </c>
      <c r="AA335">
        <v>809.6186275</v>
      </c>
      <c r="AB335">
        <v>8</v>
      </c>
      <c r="AC335">
        <v>31</v>
      </c>
      <c r="AD335">
        <v>56</v>
      </c>
      <c r="AE335">
        <v>79</v>
      </c>
    </row>
    <row r="336" spans="2:31" hidden="1" x14ac:dyDescent="0.55000000000000004">
      <c r="B336">
        <v>352</v>
      </c>
      <c r="C336">
        <v>10019</v>
      </c>
      <c r="D336" t="s">
        <v>432</v>
      </c>
      <c r="E336" t="s">
        <v>410</v>
      </c>
      <c r="F336" t="s">
        <v>279</v>
      </c>
      <c r="G336">
        <v>2016</v>
      </c>
      <c r="H336">
        <v>1</v>
      </c>
      <c r="I336" s="1" t="s">
        <v>570</v>
      </c>
      <c r="J336" t="s">
        <v>89</v>
      </c>
      <c r="K336">
        <v>0</v>
      </c>
      <c r="L336" s="2">
        <v>42479</v>
      </c>
      <c r="M336" s="2">
        <v>42487</v>
      </c>
      <c r="N336">
        <v>14.25791375</v>
      </c>
      <c r="O336">
        <v>1568.18969625</v>
      </c>
      <c r="P336" s="2">
        <v>42510</v>
      </c>
      <c r="Q336">
        <v>1.1483899553571399</v>
      </c>
      <c r="R336">
        <v>11.5</v>
      </c>
      <c r="S336">
        <v>311.11829812500002</v>
      </c>
      <c r="T336" s="2">
        <v>42543</v>
      </c>
      <c r="U336">
        <v>4.1295995758928603</v>
      </c>
      <c r="V336">
        <v>11.24</v>
      </c>
      <c r="W336">
        <v>687.82084750000001</v>
      </c>
      <c r="X336" s="2">
        <v>42566</v>
      </c>
      <c r="Y336">
        <v>8.7303472247023794</v>
      </c>
      <c r="Z336">
        <v>11.38</v>
      </c>
      <c r="AA336">
        <v>887.51862749999998</v>
      </c>
      <c r="AB336">
        <v>8</v>
      </c>
      <c r="AC336">
        <v>31</v>
      </c>
      <c r="AD336">
        <v>64</v>
      </c>
      <c r="AE336">
        <v>87</v>
      </c>
    </row>
    <row r="337" spans="2:31" hidden="1" x14ac:dyDescent="0.55000000000000004">
      <c r="B337">
        <v>353</v>
      </c>
      <c r="C337">
        <v>10019</v>
      </c>
      <c r="D337" t="s">
        <v>433</v>
      </c>
      <c r="E337" t="s">
        <v>410</v>
      </c>
      <c r="F337" t="s">
        <v>279</v>
      </c>
      <c r="G337">
        <v>2016</v>
      </c>
      <c r="H337">
        <v>1</v>
      </c>
      <c r="I337" s="1" t="s">
        <v>570</v>
      </c>
      <c r="J337" t="s">
        <v>97</v>
      </c>
      <c r="K337">
        <v>0</v>
      </c>
      <c r="L337" s="2">
        <v>42479</v>
      </c>
      <c r="M337" s="2">
        <v>42487</v>
      </c>
      <c r="N337">
        <v>14.25791375</v>
      </c>
      <c r="O337">
        <v>1568.18969625</v>
      </c>
      <c r="P337" s="2">
        <v>42510</v>
      </c>
      <c r="Q337">
        <v>1.1483899553571399</v>
      </c>
      <c r="R337">
        <v>11.5</v>
      </c>
      <c r="S337">
        <v>311.11829812500002</v>
      </c>
      <c r="T337" s="2">
        <v>42528</v>
      </c>
      <c r="U337">
        <v>2.88590747767857</v>
      </c>
      <c r="V337">
        <v>11.29</v>
      </c>
      <c r="W337">
        <v>517.97290999999996</v>
      </c>
      <c r="X337" s="2">
        <v>42543</v>
      </c>
      <c r="Y337">
        <v>4.1295995758928603</v>
      </c>
      <c r="Z337">
        <v>11.24</v>
      </c>
      <c r="AA337">
        <v>687.82084750000001</v>
      </c>
      <c r="AB337">
        <v>8</v>
      </c>
      <c r="AC337">
        <v>31</v>
      </c>
      <c r="AD337">
        <v>49</v>
      </c>
      <c r="AE337">
        <v>64</v>
      </c>
    </row>
    <row r="338" spans="2:31" hidden="1" x14ac:dyDescent="0.55000000000000004">
      <c r="B338">
        <v>354</v>
      </c>
      <c r="C338">
        <v>10019</v>
      </c>
      <c r="D338" t="s">
        <v>434</v>
      </c>
      <c r="E338" t="s">
        <v>410</v>
      </c>
      <c r="F338" t="s">
        <v>279</v>
      </c>
      <c r="G338">
        <v>2016</v>
      </c>
      <c r="H338">
        <v>1</v>
      </c>
      <c r="I338" s="1" t="s">
        <v>570</v>
      </c>
      <c r="J338" t="s">
        <v>317</v>
      </c>
      <c r="K338">
        <v>0</v>
      </c>
      <c r="L338" s="2">
        <v>42479</v>
      </c>
      <c r="M338" s="2">
        <v>42487</v>
      </c>
      <c r="N338">
        <v>14.25791375</v>
      </c>
      <c r="O338">
        <v>1568.18969625</v>
      </c>
      <c r="P338" s="2">
        <v>42510</v>
      </c>
      <c r="Q338">
        <v>1.1483899553571399</v>
      </c>
      <c r="R338">
        <v>11.5</v>
      </c>
      <c r="S338">
        <v>311.11829812500002</v>
      </c>
      <c r="T338" s="2">
        <v>42528</v>
      </c>
      <c r="U338">
        <v>2.88590747767857</v>
      </c>
      <c r="V338">
        <v>11.29</v>
      </c>
      <c r="W338">
        <v>517.97290999999996</v>
      </c>
      <c r="X338" s="2">
        <v>42543</v>
      </c>
      <c r="Y338">
        <v>4.1295995758928603</v>
      </c>
      <c r="Z338">
        <v>11.24</v>
      </c>
      <c r="AA338">
        <v>687.82084750000001</v>
      </c>
      <c r="AB338">
        <v>8</v>
      </c>
      <c r="AC338">
        <v>31</v>
      </c>
      <c r="AD338">
        <v>49</v>
      </c>
      <c r="AE338">
        <v>64</v>
      </c>
    </row>
    <row r="339" spans="2:31" hidden="1" x14ac:dyDescent="0.55000000000000004">
      <c r="B339">
        <v>355</v>
      </c>
      <c r="C339">
        <v>10019</v>
      </c>
      <c r="D339" t="s">
        <v>435</v>
      </c>
      <c r="E339" t="s">
        <v>436</v>
      </c>
      <c r="F339" t="s">
        <v>279</v>
      </c>
      <c r="G339">
        <v>2016</v>
      </c>
      <c r="H339">
        <v>2</v>
      </c>
      <c r="I339" s="1" t="s">
        <v>571</v>
      </c>
      <c r="J339" t="s">
        <v>63</v>
      </c>
      <c r="K339">
        <v>0</v>
      </c>
      <c r="L339" s="2">
        <v>42495</v>
      </c>
      <c r="M339" s="2">
        <v>42505</v>
      </c>
      <c r="N339">
        <v>12.46246375</v>
      </c>
      <c r="O339">
        <v>1818.5540893750001</v>
      </c>
      <c r="P339" s="2">
        <v>42538</v>
      </c>
      <c r="Q339">
        <v>3.6551172991071401</v>
      </c>
      <c r="R339">
        <v>11.24</v>
      </c>
      <c r="S339">
        <v>380.65645437500001</v>
      </c>
      <c r="T339" s="2">
        <v>42577</v>
      </c>
      <c r="U339">
        <v>8.8666560639880903</v>
      </c>
      <c r="V339">
        <v>11.53</v>
      </c>
      <c r="W339">
        <v>779.31132124999999</v>
      </c>
      <c r="X339" s="2">
        <v>42608</v>
      </c>
      <c r="Y339">
        <v>14.6127162425595</v>
      </c>
      <c r="Z339">
        <v>12.19</v>
      </c>
      <c r="AA339">
        <v>1084.02813625</v>
      </c>
      <c r="AB339">
        <v>10</v>
      </c>
      <c r="AC339">
        <v>43</v>
      </c>
      <c r="AD339">
        <v>82</v>
      </c>
      <c r="AE339">
        <v>113</v>
      </c>
    </row>
    <row r="340" spans="2:31" hidden="1" x14ac:dyDescent="0.55000000000000004">
      <c r="B340">
        <v>356</v>
      </c>
      <c r="C340">
        <v>10019</v>
      </c>
      <c r="D340" t="s">
        <v>437</v>
      </c>
      <c r="E340" t="s">
        <v>436</v>
      </c>
      <c r="F340" t="s">
        <v>279</v>
      </c>
      <c r="G340">
        <v>2016</v>
      </c>
      <c r="H340">
        <v>2</v>
      </c>
      <c r="I340" s="1" t="s">
        <v>571</v>
      </c>
      <c r="J340" t="s">
        <v>97</v>
      </c>
      <c r="K340">
        <v>0</v>
      </c>
      <c r="L340" s="2">
        <v>42495</v>
      </c>
      <c r="M340" s="2">
        <v>42503</v>
      </c>
      <c r="N340">
        <v>11.306727499999999</v>
      </c>
      <c r="O340">
        <v>1793.399049375</v>
      </c>
      <c r="P340" s="2">
        <v>42524</v>
      </c>
      <c r="Q340">
        <v>2.37859779761905</v>
      </c>
      <c r="R340">
        <v>11.33</v>
      </c>
      <c r="S340">
        <v>249.51355687500001</v>
      </c>
      <c r="T340" s="2">
        <v>42535</v>
      </c>
      <c r="U340">
        <v>3.2513785044642902</v>
      </c>
      <c r="V340">
        <v>11.25</v>
      </c>
      <c r="W340">
        <v>374.21149437499997</v>
      </c>
      <c r="X340" s="2">
        <v>42566</v>
      </c>
      <c r="Y340">
        <v>8.5008520014881004</v>
      </c>
      <c r="Z340">
        <v>11.38</v>
      </c>
      <c r="AA340">
        <v>662.30927437499997</v>
      </c>
      <c r="AB340">
        <v>8</v>
      </c>
      <c r="AC340">
        <v>29</v>
      </c>
      <c r="AD340">
        <v>40</v>
      </c>
      <c r="AE340">
        <v>71</v>
      </c>
    </row>
    <row r="341" spans="2:31" hidden="1" x14ac:dyDescent="0.55000000000000004">
      <c r="B341">
        <v>357</v>
      </c>
      <c r="C341">
        <v>10019</v>
      </c>
      <c r="D341" t="s">
        <v>438</v>
      </c>
      <c r="E341" t="s">
        <v>436</v>
      </c>
      <c r="F341" t="s">
        <v>279</v>
      </c>
      <c r="G341">
        <v>2016</v>
      </c>
      <c r="H341">
        <v>2</v>
      </c>
      <c r="I341" s="1" t="s">
        <v>571</v>
      </c>
      <c r="J341" t="s">
        <v>9</v>
      </c>
      <c r="K341">
        <v>0</v>
      </c>
      <c r="L341" s="2">
        <v>42495</v>
      </c>
      <c r="M341" s="2">
        <v>42503</v>
      </c>
      <c r="N341">
        <v>11.306727499999999</v>
      </c>
      <c r="O341">
        <v>1793.399049375</v>
      </c>
      <c r="P341" s="2">
        <v>42535</v>
      </c>
      <c r="Q341">
        <v>3.2513785044642902</v>
      </c>
      <c r="R341">
        <v>11.25</v>
      </c>
      <c r="S341">
        <v>374.21149437499997</v>
      </c>
      <c r="T341" s="2">
        <v>42563</v>
      </c>
      <c r="U341">
        <v>8.1590880729166706</v>
      </c>
      <c r="V341">
        <v>11.35</v>
      </c>
      <c r="W341">
        <v>634.159274375</v>
      </c>
      <c r="X341" s="2">
        <v>42577</v>
      </c>
      <c r="Y341">
        <v>8.8666560639880903</v>
      </c>
      <c r="Z341">
        <v>11.53</v>
      </c>
      <c r="AA341">
        <v>804.46636124999998</v>
      </c>
      <c r="AB341">
        <v>8</v>
      </c>
      <c r="AC341">
        <v>40</v>
      </c>
      <c r="AD341">
        <v>68</v>
      </c>
      <c r="AE341">
        <v>82</v>
      </c>
    </row>
    <row r="342" spans="2:31" hidden="1" x14ac:dyDescent="0.55000000000000004">
      <c r="B342">
        <v>358</v>
      </c>
      <c r="C342">
        <v>10019</v>
      </c>
      <c r="D342" t="s">
        <v>439</v>
      </c>
      <c r="E342" t="s">
        <v>436</v>
      </c>
      <c r="F342" t="s">
        <v>279</v>
      </c>
      <c r="G342">
        <v>2016</v>
      </c>
      <c r="H342">
        <v>2</v>
      </c>
      <c r="I342" s="1" t="s">
        <v>571</v>
      </c>
      <c r="J342" t="s">
        <v>282</v>
      </c>
      <c r="K342">
        <v>0</v>
      </c>
      <c r="L342" s="2">
        <v>42495</v>
      </c>
      <c r="M342" s="2">
        <v>42503</v>
      </c>
      <c r="N342">
        <v>11.306727499999999</v>
      </c>
      <c r="O342">
        <v>1793.399049375</v>
      </c>
      <c r="P342" s="2">
        <v>42528</v>
      </c>
      <c r="Q342">
        <v>2.6564122544642901</v>
      </c>
      <c r="R342">
        <v>11.29</v>
      </c>
      <c r="S342">
        <v>292.76355687500001</v>
      </c>
      <c r="T342" s="2">
        <v>42551</v>
      </c>
      <c r="U342">
        <v>5.8206228720238098</v>
      </c>
      <c r="V342">
        <v>11.26</v>
      </c>
      <c r="W342">
        <v>525.65677812499996</v>
      </c>
      <c r="X342" s="2">
        <v>42570</v>
      </c>
      <c r="Y342">
        <v>8.5932088764881005</v>
      </c>
      <c r="Z342">
        <v>11.43</v>
      </c>
      <c r="AA342">
        <v>713.50927437500002</v>
      </c>
      <c r="AB342">
        <v>8</v>
      </c>
      <c r="AC342">
        <v>33</v>
      </c>
      <c r="AD342">
        <v>56</v>
      </c>
      <c r="AE342">
        <v>75</v>
      </c>
    </row>
    <row r="343" spans="2:31" hidden="1" x14ac:dyDescent="0.55000000000000004">
      <c r="B343">
        <v>359</v>
      </c>
      <c r="C343">
        <v>10019</v>
      </c>
      <c r="D343" t="s">
        <v>440</v>
      </c>
      <c r="E343" t="s">
        <v>436</v>
      </c>
      <c r="F343" t="s">
        <v>279</v>
      </c>
      <c r="G343">
        <v>2016</v>
      </c>
      <c r="H343">
        <v>2</v>
      </c>
      <c r="I343" s="1" t="s">
        <v>571</v>
      </c>
      <c r="J343" t="s">
        <v>92</v>
      </c>
      <c r="K343">
        <v>0</v>
      </c>
      <c r="L343" s="2">
        <v>42495</v>
      </c>
      <c r="M343" s="2">
        <v>42503</v>
      </c>
      <c r="N343">
        <v>11.306727499999999</v>
      </c>
      <c r="O343">
        <v>1793.399049375</v>
      </c>
      <c r="P343" s="2">
        <v>42598</v>
      </c>
      <c r="Q343">
        <v>13.203445096726201</v>
      </c>
      <c r="R343">
        <v>11.95</v>
      </c>
      <c r="S343">
        <v>1002.50152125</v>
      </c>
      <c r="T343" s="2">
        <v>42633</v>
      </c>
      <c r="U343">
        <v>16.8214786681548</v>
      </c>
      <c r="V343">
        <v>12.87</v>
      </c>
      <c r="W343">
        <v>1417.3555275000001</v>
      </c>
      <c r="X343" s="2">
        <v>42653</v>
      </c>
      <c r="Y343">
        <v>18.5881740997024</v>
      </c>
      <c r="Z343">
        <v>13.43</v>
      </c>
      <c r="AA343">
        <v>1659.2813524999999</v>
      </c>
      <c r="AB343">
        <v>8</v>
      </c>
      <c r="AC343">
        <v>103</v>
      </c>
      <c r="AD343">
        <v>138</v>
      </c>
      <c r="AE343">
        <v>158</v>
      </c>
    </row>
    <row r="344" spans="2:31" hidden="1" x14ac:dyDescent="0.55000000000000004">
      <c r="B344">
        <v>360</v>
      </c>
      <c r="C344">
        <v>10019</v>
      </c>
      <c r="D344" t="s">
        <v>441</v>
      </c>
      <c r="E344" t="s">
        <v>436</v>
      </c>
      <c r="F344" t="s">
        <v>279</v>
      </c>
      <c r="G344">
        <v>2016</v>
      </c>
      <c r="H344">
        <v>2</v>
      </c>
      <c r="I344" s="1" t="s">
        <v>571</v>
      </c>
      <c r="J344" t="s">
        <v>74</v>
      </c>
      <c r="K344">
        <v>0</v>
      </c>
      <c r="L344" s="2">
        <v>42495</v>
      </c>
      <c r="M344" s="2">
        <v>42503</v>
      </c>
      <c r="N344">
        <v>11.306727499999999</v>
      </c>
      <c r="O344">
        <v>1793.399049375</v>
      </c>
      <c r="P344" s="2">
        <v>42528</v>
      </c>
      <c r="Q344">
        <v>2.6564122544642901</v>
      </c>
      <c r="R344">
        <v>11.29</v>
      </c>
      <c r="S344">
        <v>292.76355687500001</v>
      </c>
      <c r="T344" s="2">
        <v>42558</v>
      </c>
      <c r="U344">
        <v>7.3973845014880899</v>
      </c>
      <c r="V344">
        <v>11.3</v>
      </c>
      <c r="W344">
        <v>584.409274375</v>
      </c>
      <c r="X344" s="2">
        <v>42577</v>
      </c>
      <c r="Y344">
        <v>8.8666560639880903</v>
      </c>
      <c r="Z344">
        <v>11.53</v>
      </c>
      <c r="AA344">
        <v>804.46636124999998</v>
      </c>
      <c r="AB344">
        <v>8</v>
      </c>
      <c r="AC344">
        <v>33</v>
      </c>
      <c r="AD344">
        <v>63</v>
      </c>
      <c r="AE344">
        <v>82</v>
      </c>
    </row>
    <row r="345" spans="2:31" hidden="1" x14ac:dyDescent="0.55000000000000004">
      <c r="B345">
        <v>361</v>
      </c>
      <c r="C345">
        <v>10019</v>
      </c>
      <c r="D345" t="s">
        <v>442</v>
      </c>
      <c r="E345" t="s">
        <v>436</v>
      </c>
      <c r="F345" t="s">
        <v>279</v>
      </c>
      <c r="G345">
        <v>2016</v>
      </c>
      <c r="H345">
        <v>2</v>
      </c>
      <c r="I345" s="1" t="s">
        <v>571</v>
      </c>
      <c r="J345" t="s">
        <v>87</v>
      </c>
      <c r="K345">
        <v>0</v>
      </c>
      <c r="L345" s="2">
        <v>42495</v>
      </c>
      <c r="M345" s="2">
        <v>42503</v>
      </c>
      <c r="N345">
        <v>11.306727499999999</v>
      </c>
      <c r="O345">
        <v>1793.399049375</v>
      </c>
      <c r="P345" s="2">
        <v>42591</v>
      </c>
      <c r="Q345">
        <v>11.7991981175595</v>
      </c>
      <c r="R345">
        <v>11.8</v>
      </c>
      <c r="S345">
        <v>933.20152125000004</v>
      </c>
      <c r="T345" s="2">
        <v>42619</v>
      </c>
      <c r="U345">
        <v>16.2489322842262</v>
      </c>
      <c r="V345">
        <v>12.48</v>
      </c>
      <c r="W345">
        <v>1229.8908375000001</v>
      </c>
      <c r="X345" s="2">
        <v>42653</v>
      </c>
      <c r="Y345">
        <v>18.5881740997024</v>
      </c>
      <c r="Z345">
        <v>13.43</v>
      </c>
      <c r="AA345">
        <v>1659.2813524999999</v>
      </c>
      <c r="AB345">
        <v>8</v>
      </c>
      <c r="AC345">
        <v>96</v>
      </c>
      <c r="AD345">
        <v>124</v>
      </c>
      <c r="AE345">
        <v>158</v>
      </c>
    </row>
    <row r="346" spans="2:31" hidden="1" x14ac:dyDescent="0.55000000000000004">
      <c r="B346">
        <v>362</v>
      </c>
      <c r="C346">
        <v>10019</v>
      </c>
      <c r="D346" t="s">
        <v>443</v>
      </c>
      <c r="E346" t="s">
        <v>436</v>
      </c>
      <c r="F346" t="s">
        <v>279</v>
      </c>
      <c r="G346">
        <v>2016</v>
      </c>
      <c r="H346">
        <v>2</v>
      </c>
      <c r="I346" s="1" t="s">
        <v>571</v>
      </c>
      <c r="J346" t="s">
        <v>65</v>
      </c>
      <c r="K346">
        <v>0</v>
      </c>
      <c r="L346" s="2">
        <v>42495</v>
      </c>
      <c r="M346" s="2">
        <v>42503</v>
      </c>
      <c r="N346">
        <v>11.306727499999999</v>
      </c>
      <c r="O346">
        <v>1793.399049375</v>
      </c>
      <c r="P346" s="2">
        <v>42528</v>
      </c>
      <c r="Q346">
        <v>2.6564122544642901</v>
      </c>
      <c r="R346">
        <v>11.29</v>
      </c>
      <c r="S346">
        <v>292.76355687500001</v>
      </c>
      <c r="T346" s="2">
        <v>42543</v>
      </c>
      <c r="U346">
        <v>3.9001043526785701</v>
      </c>
      <c r="V346">
        <v>11.24</v>
      </c>
      <c r="W346">
        <v>462.61149437500001</v>
      </c>
      <c r="X346" s="2">
        <v>42566</v>
      </c>
      <c r="Y346">
        <v>8.5008520014881004</v>
      </c>
      <c r="Z346">
        <v>11.38</v>
      </c>
      <c r="AA346">
        <v>662.30927437499997</v>
      </c>
      <c r="AB346">
        <v>8</v>
      </c>
      <c r="AC346">
        <v>33</v>
      </c>
      <c r="AD346">
        <v>48</v>
      </c>
      <c r="AE346">
        <v>71</v>
      </c>
    </row>
    <row r="347" spans="2:31" hidden="1" x14ac:dyDescent="0.55000000000000004">
      <c r="B347">
        <v>363</v>
      </c>
      <c r="C347">
        <v>10019</v>
      </c>
      <c r="D347" t="s">
        <v>444</v>
      </c>
      <c r="E347" t="s">
        <v>436</v>
      </c>
      <c r="F347" t="s">
        <v>279</v>
      </c>
      <c r="G347">
        <v>2016</v>
      </c>
      <c r="H347">
        <v>2</v>
      </c>
      <c r="I347" s="1" t="s">
        <v>571</v>
      </c>
      <c r="J347" t="s">
        <v>85</v>
      </c>
      <c r="K347">
        <v>0</v>
      </c>
      <c r="L347" s="2">
        <v>42495</v>
      </c>
      <c r="M347" s="2">
        <v>42503</v>
      </c>
      <c r="N347">
        <v>11.306727499999999</v>
      </c>
      <c r="O347">
        <v>1793.399049375</v>
      </c>
      <c r="P347" s="2">
        <v>42594</v>
      </c>
      <c r="Q347">
        <v>12.262869352678599</v>
      </c>
      <c r="R347">
        <v>11.86</v>
      </c>
      <c r="S347">
        <v>965.70152125000004</v>
      </c>
      <c r="T347" s="2">
        <v>42615</v>
      </c>
      <c r="U347">
        <v>15.8033842782738</v>
      </c>
      <c r="V347">
        <v>12.37</v>
      </c>
      <c r="W347">
        <v>1183.2908375</v>
      </c>
      <c r="X347" s="2">
        <v>42653</v>
      </c>
      <c r="Y347">
        <v>18.5881740997024</v>
      </c>
      <c r="Z347">
        <v>13.43</v>
      </c>
      <c r="AA347">
        <v>1659.2813524999999</v>
      </c>
      <c r="AB347">
        <v>8</v>
      </c>
      <c r="AC347">
        <v>99</v>
      </c>
      <c r="AD347">
        <v>120</v>
      </c>
      <c r="AE347">
        <v>158</v>
      </c>
    </row>
    <row r="348" spans="2:31" hidden="1" x14ac:dyDescent="0.55000000000000004">
      <c r="B348">
        <v>364</v>
      </c>
      <c r="C348">
        <v>10019</v>
      </c>
      <c r="D348" t="s">
        <v>445</v>
      </c>
      <c r="E348" t="s">
        <v>436</v>
      </c>
      <c r="F348" t="s">
        <v>279</v>
      </c>
      <c r="G348">
        <v>2016</v>
      </c>
      <c r="H348">
        <v>2</v>
      </c>
      <c r="I348" s="1" t="s">
        <v>571</v>
      </c>
      <c r="J348" t="s">
        <v>95</v>
      </c>
      <c r="K348">
        <v>0</v>
      </c>
      <c r="L348" s="2">
        <v>42495</v>
      </c>
      <c r="M348" s="2">
        <v>42503</v>
      </c>
      <c r="N348">
        <v>11.306727499999999</v>
      </c>
      <c r="O348">
        <v>1793.399049375</v>
      </c>
      <c r="P348" s="2">
        <v>42524</v>
      </c>
      <c r="Q348">
        <v>2.37859779761905</v>
      </c>
      <c r="R348">
        <v>11.33</v>
      </c>
      <c r="S348">
        <v>249.51355687500001</v>
      </c>
      <c r="T348" s="2">
        <v>42549</v>
      </c>
      <c r="U348">
        <v>5.1762471279761897</v>
      </c>
      <c r="V348">
        <v>11.25</v>
      </c>
      <c r="W348">
        <v>510.80772875000002</v>
      </c>
      <c r="X348" s="2">
        <v>42566</v>
      </c>
      <c r="Y348">
        <v>8.5008520014881004</v>
      </c>
      <c r="Z348">
        <v>11.38</v>
      </c>
      <c r="AA348">
        <v>662.30927437499997</v>
      </c>
      <c r="AB348">
        <v>8</v>
      </c>
      <c r="AC348">
        <v>29</v>
      </c>
      <c r="AD348">
        <v>54</v>
      </c>
      <c r="AE348">
        <v>71</v>
      </c>
    </row>
    <row r="349" spans="2:31" hidden="1" x14ac:dyDescent="0.55000000000000004">
      <c r="B349">
        <v>365</v>
      </c>
      <c r="C349">
        <v>10019</v>
      </c>
      <c r="D349" t="s">
        <v>446</v>
      </c>
      <c r="E349" t="s">
        <v>436</v>
      </c>
      <c r="F349" t="s">
        <v>279</v>
      </c>
      <c r="G349">
        <v>2016</v>
      </c>
      <c r="H349">
        <v>2</v>
      </c>
      <c r="I349" s="1" t="s">
        <v>571</v>
      </c>
      <c r="J349" t="s">
        <v>71</v>
      </c>
      <c r="K349">
        <v>0</v>
      </c>
      <c r="L349" s="2">
        <v>42495</v>
      </c>
      <c r="M349" s="2">
        <v>42505</v>
      </c>
      <c r="N349">
        <v>12.46246375</v>
      </c>
      <c r="O349">
        <v>1818.5540893750001</v>
      </c>
      <c r="P349" s="2">
        <v>42528</v>
      </c>
      <c r="Q349">
        <v>2.6564122544642901</v>
      </c>
      <c r="R349">
        <v>11.29</v>
      </c>
      <c r="S349">
        <v>267.60851687500002</v>
      </c>
      <c r="T349" s="2">
        <v>42551</v>
      </c>
      <c r="U349">
        <v>5.8206228720238098</v>
      </c>
      <c r="V349">
        <v>11.26</v>
      </c>
      <c r="W349">
        <v>500.50173812499997</v>
      </c>
      <c r="X349" s="2">
        <v>42566</v>
      </c>
      <c r="Y349">
        <v>8.5008520014881004</v>
      </c>
      <c r="Z349">
        <v>11.38</v>
      </c>
      <c r="AA349">
        <v>637.15423437499999</v>
      </c>
      <c r="AB349">
        <v>10</v>
      </c>
      <c r="AC349">
        <v>33</v>
      </c>
      <c r="AD349">
        <v>56</v>
      </c>
      <c r="AE349">
        <v>71</v>
      </c>
    </row>
    <row r="350" spans="2:31" hidden="1" x14ac:dyDescent="0.55000000000000004">
      <c r="B350">
        <v>366</v>
      </c>
      <c r="C350">
        <v>10019</v>
      </c>
      <c r="D350" t="s">
        <v>447</v>
      </c>
      <c r="E350" t="s">
        <v>436</v>
      </c>
      <c r="F350" t="s">
        <v>279</v>
      </c>
      <c r="G350">
        <v>2016</v>
      </c>
      <c r="H350">
        <v>2</v>
      </c>
      <c r="I350" s="1" t="s">
        <v>571</v>
      </c>
      <c r="J350" t="s">
        <v>420</v>
      </c>
      <c r="K350">
        <v>0</v>
      </c>
      <c r="L350" s="2">
        <v>42495</v>
      </c>
      <c r="M350" s="2">
        <v>42503</v>
      </c>
      <c r="N350">
        <v>11.306727499999999</v>
      </c>
      <c r="O350">
        <v>1793.399049375</v>
      </c>
      <c r="P350" s="2">
        <v>42524</v>
      </c>
      <c r="Q350">
        <v>2.37859779761905</v>
      </c>
      <c r="R350">
        <v>11.33</v>
      </c>
      <c r="S350">
        <v>249.51355687500001</v>
      </c>
      <c r="T350" s="2">
        <v>42549</v>
      </c>
      <c r="U350">
        <v>5.1762471279761897</v>
      </c>
      <c r="V350">
        <v>11.25</v>
      </c>
      <c r="W350">
        <v>510.80772875000002</v>
      </c>
      <c r="X350" s="2">
        <v>42570</v>
      </c>
      <c r="Y350">
        <v>8.5932088764881005</v>
      </c>
      <c r="Z350">
        <v>11.43</v>
      </c>
      <c r="AA350">
        <v>713.50927437500002</v>
      </c>
      <c r="AB350">
        <v>8</v>
      </c>
      <c r="AC350">
        <v>29</v>
      </c>
      <c r="AD350">
        <v>54</v>
      </c>
      <c r="AE350">
        <v>75</v>
      </c>
    </row>
    <row r="351" spans="2:31" hidden="1" x14ac:dyDescent="0.55000000000000004">
      <c r="B351">
        <v>367</v>
      </c>
      <c r="C351">
        <v>10019</v>
      </c>
      <c r="D351" t="s">
        <v>448</v>
      </c>
      <c r="E351" t="s">
        <v>436</v>
      </c>
      <c r="F351" t="s">
        <v>279</v>
      </c>
      <c r="G351">
        <v>2016</v>
      </c>
      <c r="H351">
        <v>2</v>
      </c>
      <c r="I351" s="1" t="s">
        <v>571</v>
      </c>
      <c r="J351" t="s">
        <v>305</v>
      </c>
      <c r="K351">
        <v>0</v>
      </c>
      <c r="L351" s="2">
        <v>42495</v>
      </c>
      <c r="M351" s="2">
        <v>42503</v>
      </c>
      <c r="N351">
        <v>11.306727499999999</v>
      </c>
      <c r="O351">
        <v>1793.399049375</v>
      </c>
      <c r="P351" s="2">
        <v>42524</v>
      </c>
      <c r="Q351">
        <v>2.37859779761905</v>
      </c>
      <c r="R351">
        <v>11.33</v>
      </c>
      <c r="S351">
        <v>249.51355687500001</v>
      </c>
      <c r="T351" s="2">
        <v>42558</v>
      </c>
      <c r="U351">
        <v>7.3973845014880899</v>
      </c>
      <c r="V351">
        <v>11.3</v>
      </c>
      <c r="W351">
        <v>584.409274375</v>
      </c>
      <c r="X351" s="2">
        <v>42574</v>
      </c>
      <c r="Y351">
        <v>8.6824328497023799</v>
      </c>
      <c r="Z351">
        <v>11.49</v>
      </c>
      <c r="AA351">
        <v>768.86636124999995</v>
      </c>
      <c r="AB351">
        <v>8</v>
      </c>
      <c r="AC351">
        <v>29</v>
      </c>
      <c r="AD351">
        <v>63</v>
      </c>
      <c r="AE351">
        <v>79</v>
      </c>
    </row>
    <row r="352" spans="2:31" hidden="1" x14ac:dyDescent="0.55000000000000004">
      <c r="B352">
        <v>368</v>
      </c>
      <c r="C352">
        <v>10019</v>
      </c>
      <c r="D352" t="s">
        <v>449</v>
      </c>
      <c r="E352" t="s">
        <v>436</v>
      </c>
      <c r="F352" t="s">
        <v>279</v>
      </c>
      <c r="G352">
        <v>2016</v>
      </c>
      <c r="H352">
        <v>2</v>
      </c>
      <c r="I352" s="1" t="s">
        <v>571</v>
      </c>
      <c r="J352" t="s">
        <v>69</v>
      </c>
      <c r="K352">
        <v>0</v>
      </c>
      <c r="L352" s="2">
        <v>42495</v>
      </c>
      <c r="M352" s="2">
        <v>42503</v>
      </c>
      <c r="N352">
        <v>11.306727499999999</v>
      </c>
      <c r="O352">
        <v>1793.399049375</v>
      </c>
      <c r="P352" s="2">
        <v>42598</v>
      </c>
      <c r="Q352">
        <v>13.203445096726201</v>
      </c>
      <c r="R352">
        <v>11.95</v>
      </c>
      <c r="S352">
        <v>1002.50152125</v>
      </c>
      <c r="T352" s="2">
        <v>42619</v>
      </c>
      <c r="U352">
        <v>16.2489322842262</v>
      </c>
      <c r="V352">
        <v>12.48</v>
      </c>
      <c r="W352">
        <v>1229.8908375000001</v>
      </c>
      <c r="X352" s="2">
        <v>42653</v>
      </c>
      <c r="Y352">
        <v>18.5881740997024</v>
      </c>
      <c r="Z352">
        <v>13.43</v>
      </c>
      <c r="AA352">
        <v>1659.2813524999999</v>
      </c>
      <c r="AB352">
        <v>8</v>
      </c>
      <c r="AC352">
        <v>103</v>
      </c>
      <c r="AD352">
        <v>124</v>
      </c>
      <c r="AE352">
        <v>158</v>
      </c>
    </row>
    <row r="353" spans="2:31" hidden="1" x14ac:dyDescent="0.55000000000000004">
      <c r="B353">
        <v>369</v>
      </c>
      <c r="C353">
        <v>10019</v>
      </c>
      <c r="D353" t="s">
        <v>450</v>
      </c>
      <c r="E353" t="s">
        <v>436</v>
      </c>
      <c r="F353" t="s">
        <v>279</v>
      </c>
      <c r="G353">
        <v>2016</v>
      </c>
      <c r="H353">
        <v>2</v>
      </c>
      <c r="I353" s="1" t="s">
        <v>571</v>
      </c>
      <c r="J353" t="s">
        <v>58</v>
      </c>
      <c r="K353">
        <v>0</v>
      </c>
      <c r="L353" s="2">
        <v>42495</v>
      </c>
      <c r="M353" s="2">
        <v>42503</v>
      </c>
      <c r="N353">
        <v>11.306727499999999</v>
      </c>
      <c r="O353">
        <v>1793.399049375</v>
      </c>
      <c r="P353" s="2">
        <v>42535</v>
      </c>
      <c r="Q353">
        <v>3.2513785044642902</v>
      </c>
      <c r="R353">
        <v>11.25</v>
      </c>
      <c r="S353">
        <v>374.21149437499997</v>
      </c>
      <c r="T353" s="2">
        <v>42563</v>
      </c>
      <c r="U353">
        <v>8.1590880729166706</v>
      </c>
      <c r="V353">
        <v>11.35</v>
      </c>
      <c r="W353">
        <v>634.159274375</v>
      </c>
      <c r="X353" s="2">
        <v>42580</v>
      </c>
      <c r="Y353">
        <v>9.4260145758928608</v>
      </c>
      <c r="Z353">
        <v>11.58</v>
      </c>
      <c r="AA353">
        <v>832.78820187500003</v>
      </c>
      <c r="AB353">
        <v>8</v>
      </c>
      <c r="AC353">
        <v>40</v>
      </c>
      <c r="AD353">
        <v>68</v>
      </c>
      <c r="AE353">
        <v>85</v>
      </c>
    </row>
    <row r="354" spans="2:31" hidden="1" x14ac:dyDescent="0.55000000000000004">
      <c r="B354">
        <v>370</v>
      </c>
      <c r="C354">
        <v>10019</v>
      </c>
      <c r="D354" t="s">
        <v>451</v>
      </c>
      <c r="E354" t="s">
        <v>436</v>
      </c>
      <c r="F354" t="s">
        <v>279</v>
      </c>
      <c r="G354">
        <v>2016</v>
      </c>
      <c r="H354">
        <v>2</v>
      </c>
      <c r="I354" s="1" t="s">
        <v>571</v>
      </c>
      <c r="J354" t="s">
        <v>61</v>
      </c>
      <c r="K354">
        <v>0</v>
      </c>
      <c r="L354" s="2">
        <v>42495</v>
      </c>
      <c r="M354" s="2">
        <v>42503</v>
      </c>
      <c r="N354">
        <v>11.306727499999999</v>
      </c>
      <c r="O354">
        <v>1793.399049375</v>
      </c>
      <c r="P354" s="2">
        <v>42535</v>
      </c>
      <c r="Q354">
        <v>3.2513785044642902</v>
      </c>
      <c r="R354">
        <v>11.25</v>
      </c>
      <c r="S354">
        <v>374.21149437499997</v>
      </c>
      <c r="T354" s="2">
        <v>42563</v>
      </c>
      <c r="U354">
        <v>8.1590880729166706</v>
      </c>
      <c r="V354">
        <v>11.35</v>
      </c>
      <c r="W354">
        <v>634.159274375</v>
      </c>
      <c r="X354" s="2">
        <v>42587</v>
      </c>
      <c r="Y354">
        <v>10.9885843824405</v>
      </c>
      <c r="Z354">
        <v>11.72</v>
      </c>
      <c r="AA354">
        <v>896.05152124999995</v>
      </c>
      <c r="AB354">
        <v>8</v>
      </c>
      <c r="AC354">
        <v>40</v>
      </c>
      <c r="AD354">
        <v>68</v>
      </c>
      <c r="AE354">
        <v>92</v>
      </c>
    </row>
    <row r="355" spans="2:31" hidden="1" x14ac:dyDescent="0.55000000000000004">
      <c r="B355">
        <v>371</v>
      </c>
      <c r="C355">
        <v>10019</v>
      </c>
      <c r="D355" t="s">
        <v>452</v>
      </c>
      <c r="E355" t="s">
        <v>436</v>
      </c>
      <c r="F355" t="s">
        <v>279</v>
      </c>
      <c r="G355">
        <v>2016</v>
      </c>
      <c r="H355">
        <v>2</v>
      </c>
      <c r="I355" s="1" t="s">
        <v>571</v>
      </c>
      <c r="J355" t="s">
        <v>81</v>
      </c>
      <c r="K355">
        <v>0</v>
      </c>
      <c r="L355" s="2">
        <v>42495</v>
      </c>
      <c r="M355" s="2">
        <v>42503</v>
      </c>
      <c r="N355">
        <v>11.306727499999999</v>
      </c>
      <c r="O355">
        <v>1793.399049375</v>
      </c>
      <c r="P355" s="2">
        <v>42528</v>
      </c>
      <c r="Q355">
        <v>2.6564122544642901</v>
      </c>
      <c r="R355">
        <v>11.29</v>
      </c>
      <c r="S355">
        <v>292.76355687500001</v>
      </c>
      <c r="T355" s="2">
        <v>42558</v>
      </c>
      <c r="U355">
        <v>7.3973845014880899</v>
      </c>
      <c r="V355">
        <v>11.3</v>
      </c>
      <c r="W355">
        <v>584.409274375</v>
      </c>
      <c r="X355" s="2">
        <v>42574</v>
      </c>
      <c r="Y355">
        <v>8.6824328497023799</v>
      </c>
      <c r="Z355">
        <v>11.49</v>
      </c>
      <c r="AA355">
        <v>768.86636124999995</v>
      </c>
      <c r="AB355">
        <v>8</v>
      </c>
      <c r="AC355">
        <v>33</v>
      </c>
      <c r="AD355">
        <v>63</v>
      </c>
      <c r="AE355">
        <v>79</v>
      </c>
    </row>
    <row r="356" spans="2:31" hidden="1" x14ac:dyDescent="0.55000000000000004">
      <c r="B356">
        <v>372</v>
      </c>
      <c r="C356">
        <v>10019</v>
      </c>
      <c r="D356" t="s">
        <v>453</v>
      </c>
      <c r="E356" t="s">
        <v>436</v>
      </c>
      <c r="F356" t="s">
        <v>279</v>
      </c>
      <c r="G356">
        <v>2016</v>
      </c>
      <c r="H356">
        <v>2</v>
      </c>
      <c r="I356" s="1" t="s">
        <v>571</v>
      </c>
      <c r="J356" t="s">
        <v>56</v>
      </c>
      <c r="K356">
        <v>0</v>
      </c>
      <c r="L356" s="2">
        <v>42495</v>
      </c>
      <c r="M356" s="2">
        <v>42503</v>
      </c>
      <c r="N356">
        <v>11.306727499999999</v>
      </c>
      <c r="O356">
        <v>1793.399049375</v>
      </c>
      <c r="P356" s="2">
        <v>42524</v>
      </c>
      <c r="Q356">
        <v>2.37859779761905</v>
      </c>
      <c r="R356">
        <v>11.33</v>
      </c>
      <c r="S356">
        <v>249.51355687500001</v>
      </c>
      <c r="T356" s="2">
        <v>42538</v>
      </c>
      <c r="U356">
        <v>3.6551172991071401</v>
      </c>
      <c r="V356">
        <v>11.24</v>
      </c>
      <c r="W356">
        <v>405.811494375</v>
      </c>
      <c r="X356" s="2">
        <v>42566</v>
      </c>
      <c r="Y356">
        <v>8.5008520014881004</v>
      </c>
      <c r="Z356">
        <v>11.38</v>
      </c>
      <c r="AA356">
        <v>662.30927437499997</v>
      </c>
      <c r="AB356">
        <v>8</v>
      </c>
      <c r="AC356">
        <v>29</v>
      </c>
      <c r="AD356">
        <v>43</v>
      </c>
      <c r="AE356">
        <v>71</v>
      </c>
    </row>
    <row r="357" spans="2:31" hidden="1" x14ac:dyDescent="0.55000000000000004">
      <c r="B357">
        <v>373</v>
      </c>
      <c r="C357">
        <v>10019</v>
      </c>
      <c r="D357" t="s">
        <v>454</v>
      </c>
      <c r="E357" t="s">
        <v>436</v>
      </c>
      <c r="F357" t="s">
        <v>279</v>
      </c>
      <c r="G357">
        <v>2016</v>
      </c>
      <c r="H357">
        <v>2</v>
      </c>
      <c r="I357" s="1" t="s">
        <v>571</v>
      </c>
      <c r="J357" t="s">
        <v>10</v>
      </c>
      <c r="K357">
        <v>0</v>
      </c>
      <c r="L357" s="2">
        <v>42495</v>
      </c>
      <c r="M357" s="2">
        <v>42503</v>
      </c>
      <c r="N357">
        <v>11.306727499999999</v>
      </c>
      <c r="O357">
        <v>1793.399049375</v>
      </c>
      <c r="P357" s="2">
        <v>42524</v>
      </c>
      <c r="Q357">
        <v>2.37859779761905</v>
      </c>
      <c r="R357">
        <v>11.33</v>
      </c>
      <c r="S357">
        <v>249.51355687500001</v>
      </c>
      <c r="T357" s="2">
        <v>42543</v>
      </c>
      <c r="U357">
        <v>3.9001043526785701</v>
      </c>
      <c r="V357">
        <v>11.24</v>
      </c>
      <c r="W357">
        <v>462.61149437500001</v>
      </c>
      <c r="X357" s="2">
        <v>42566</v>
      </c>
      <c r="Y357">
        <v>8.5008520014881004</v>
      </c>
      <c r="Z357">
        <v>11.38</v>
      </c>
      <c r="AA357">
        <v>662.30927437499997</v>
      </c>
      <c r="AB357">
        <v>8</v>
      </c>
      <c r="AC357">
        <v>29</v>
      </c>
      <c r="AD357">
        <v>48</v>
      </c>
      <c r="AE357">
        <v>71</v>
      </c>
    </row>
    <row r="358" spans="2:31" hidden="1" x14ac:dyDescent="0.55000000000000004">
      <c r="B358">
        <v>374</v>
      </c>
      <c r="C358">
        <v>10019</v>
      </c>
      <c r="D358" t="s">
        <v>455</v>
      </c>
      <c r="E358" t="s">
        <v>436</v>
      </c>
      <c r="F358" t="s">
        <v>279</v>
      </c>
      <c r="G358">
        <v>2016</v>
      </c>
      <c r="H358">
        <v>2</v>
      </c>
      <c r="I358" s="1" t="s">
        <v>571</v>
      </c>
      <c r="J358" t="s">
        <v>76</v>
      </c>
      <c r="K358">
        <v>0</v>
      </c>
      <c r="L358" s="2">
        <v>42495</v>
      </c>
      <c r="M358" s="2">
        <v>42503</v>
      </c>
      <c r="N358">
        <v>11.306727499999999</v>
      </c>
      <c r="O358">
        <v>1793.399049375</v>
      </c>
      <c r="P358" s="2">
        <v>42524</v>
      </c>
      <c r="Q358">
        <v>2.37859779761905</v>
      </c>
      <c r="R358">
        <v>11.33</v>
      </c>
      <c r="S358">
        <v>249.51355687500001</v>
      </c>
      <c r="T358" s="2">
        <v>42551</v>
      </c>
      <c r="U358">
        <v>5.8206228720238098</v>
      </c>
      <c r="V358">
        <v>11.26</v>
      </c>
      <c r="W358">
        <v>525.65677812499996</v>
      </c>
      <c r="X358" s="2">
        <v>42574</v>
      </c>
      <c r="Y358">
        <v>8.6824328497023799</v>
      </c>
      <c r="Z358">
        <v>11.49</v>
      </c>
      <c r="AA358">
        <v>768.86636124999995</v>
      </c>
      <c r="AB358">
        <v>8</v>
      </c>
      <c r="AC358">
        <v>29</v>
      </c>
      <c r="AD358">
        <v>56</v>
      </c>
      <c r="AE358">
        <v>79</v>
      </c>
    </row>
    <row r="359" spans="2:31" hidden="1" x14ac:dyDescent="0.55000000000000004">
      <c r="B359">
        <v>375</v>
      </c>
      <c r="C359">
        <v>10019</v>
      </c>
      <c r="D359" t="s">
        <v>456</v>
      </c>
      <c r="E359" t="s">
        <v>436</v>
      </c>
      <c r="F359" t="s">
        <v>279</v>
      </c>
      <c r="G359">
        <v>2016</v>
      </c>
      <c r="H359">
        <v>2</v>
      </c>
      <c r="I359" s="1" t="s">
        <v>571</v>
      </c>
      <c r="J359" t="s">
        <v>317</v>
      </c>
      <c r="K359">
        <v>0</v>
      </c>
      <c r="L359" s="2">
        <v>42495</v>
      </c>
      <c r="M359" s="2">
        <v>42503</v>
      </c>
      <c r="N359">
        <v>11.306727499999999</v>
      </c>
      <c r="O359">
        <v>1793.399049375</v>
      </c>
      <c r="P359" s="2">
        <v>42524</v>
      </c>
      <c r="Q359">
        <v>2.37859779761905</v>
      </c>
      <c r="R359">
        <v>11.33</v>
      </c>
      <c r="S359">
        <v>249.51355687500001</v>
      </c>
      <c r="T359" s="2">
        <v>42551</v>
      </c>
      <c r="U359">
        <v>5.8206228720238098</v>
      </c>
      <c r="V359">
        <v>11.26</v>
      </c>
      <c r="W359">
        <v>525.65677812499996</v>
      </c>
      <c r="X359" s="2">
        <v>42566</v>
      </c>
      <c r="Y359">
        <v>8.5008520014881004</v>
      </c>
      <c r="Z359">
        <v>11.38</v>
      </c>
      <c r="AA359">
        <v>662.30927437499997</v>
      </c>
      <c r="AB359">
        <v>8</v>
      </c>
      <c r="AC359">
        <v>29</v>
      </c>
      <c r="AD359">
        <v>56</v>
      </c>
      <c r="AE359">
        <v>71</v>
      </c>
    </row>
    <row r="360" spans="2:31" hidden="1" x14ac:dyDescent="0.55000000000000004">
      <c r="B360">
        <v>376</v>
      </c>
      <c r="C360">
        <v>10019</v>
      </c>
      <c r="D360" t="s">
        <v>457</v>
      </c>
      <c r="E360" t="s">
        <v>436</v>
      </c>
      <c r="F360" t="s">
        <v>279</v>
      </c>
      <c r="G360">
        <v>2016</v>
      </c>
      <c r="H360">
        <v>2</v>
      </c>
      <c r="I360" s="1" t="s">
        <v>571</v>
      </c>
      <c r="J360" t="s">
        <v>89</v>
      </c>
      <c r="K360">
        <v>0</v>
      </c>
      <c r="L360" s="2">
        <v>42495</v>
      </c>
      <c r="M360" s="2">
        <v>42503</v>
      </c>
      <c r="N360">
        <v>11.306727499999999</v>
      </c>
      <c r="O360">
        <v>1793.399049375</v>
      </c>
      <c r="P360" s="2">
        <v>42524</v>
      </c>
      <c r="Q360">
        <v>2.37859779761905</v>
      </c>
      <c r="R360">
        <v>11.33</v>
      </c>
      <c r="S360">
        <v>249.51355687500001</v>
      </c>
      <c r="T360" s="2">
        <v>42558</v>
      </c>
      <c r="U360">
        <v>7.3973845014880899</v>
      </c>
      <c r="V360">
        <v>11.3</v>
      </c>
      <c r="W360">
        <v>584.409274375</v>
      </c>
      <c r="X360" s="2">
        <v>42574</v>
      </c>
      <c r="Y360">
        <v>8.6824328497023799</v>
      </c>
      <c r="Z360">
        <v>11.49</v>
      </c>
      <c r="AA360">
        <v>768.86636124999995</v>
      </c>
      <c r="AB360">
        <v>8</v>
      </c>
      <c r="AC360">
        <v>29</v>
      </c>
      <c r="AD360">
        <v>63</v>
      </c>
      <c r="AE360">
        <v>79</v>
      </c>
    </row>
    <row r="361" spans="2:31" hidden="1" x14ac:dyDescent="0.55000000000000004">
      <c r="B361">
        <v>377</v>
      </c>
      <c r="C361">
        <v>10019</v>
      </c>
      <c r="D361" t="s">
        <v>458</v>
      </c>
      <c r="E361" t="s">
        <v>436</v>
      </c>
      <c r="F361" t="s">
        <v>279</v>
      </c>
      <c r="G361">
        <v>2016</v>
      </c>
      <c r="H361">
        <v>2</v>
      </c>
      <c r="I361" s="1" t="s">
        <v>571</v>
      </c>
      <c r="J361" t="s">
        <v>83</v>
      </c>
      <c r="K361">
        <v>0</v>
      </c>
      <c r="L361" s="2">
        <v>42495</v>
      </c>
      <c r="M361" s="2">
        <v>42503</v>
      </c>
      <c r="N361">
        <v>11.306727499999999</v>
      </c>
      <c r="O361">
        <v>1793.399049375</v>
      </c>
      <c r="P361" s="2">
        <v>42524</v>
      </c>
      <c r="Q361">
        <v>2.37859779761905</v>
      </c>
      <c r="R361">
        <v>11.33</v>
      </c>
      <c r="S361">
        <v>249.51355687500001</v>
      </c>
      <c r="T361" s="2">
        <v>42549</v>
      </c>
      <c r="U361">
        <v>5.1762471279761897</v>
      </c>
      <c r="V361">
        <v>11.25</v>
      </c>
      <c r="W361">
        <v>510.80772875000002</v>
      </c>
      <c r="X361" s="2">
        <v>42566</v>
      </c>
      <c r="Y361">
        <v>8.5008520014881004</v>
      </c>
      <c r="Z361">
        <v>11.38</v>
      </c>
      <c r="AA361">
        <v>662.30927437499997</v>
      </c>
      <c r="AB361">
        <v>8</v>
      </c>
      <c r="AC361">
        <v>29</v>
      </c>
      <c r="AD361">
        <v>54</v>
      </c>
      <c r="AE361">
        <v>71</v>
      </c>
    </row>
    <row r="362" spans="2:31" hidden="1" x14ac:dyDescent="0.55000000000000004">
      <c r="B362">
        <v>378</v>
      </c>
      <c r="C362">
        <v>10019</v>
      </c>
      <c r="D362" t="s">
        <v>459</v>
      </c>
      <c r="E362" t="s">
        <v>436</v>
      </c>
      <c r="F362" t="s">
        <v>279</v>
      </c>
      <c r="G362">
        <v>2016</v>
      </c>
      <c r="H362">
        <v>2</v>
      </c>
      <c r="I362" s="1" t="s">
        <v>571</v>
      </c>
      <c r="J362" t="s">
        <v>67</v>
      </c>
      <c r="K362">
        <v>0</v>
      </c>
      <c r="L362" s="2">
        <v>42495</v>
      </c>
      <c r="M362" s="2">
        <v>42503</v>
      </c>
      <c r="N362">
        <v>11.306727499999999</v>
      </c>
      <c r="O362">
        <v>1793.399049375</v>
      </c>
      <c r="P362" s="2">
        <v>42535</v>
      </c>
      <c r="Q362">
        <v>3.2513785044642902</v>
      </c>
      <c r="R362">
        <v>11.25</v>
      </c>
      <c r="S362">
        <v>374.21149437499997</v>
      </c>
      <c r="T362" s="2">
        <v>42558</v>
      </c>
      <c r="U362">
        <v>7.3973845014880899</v>
      </c>
      <c r="V362">
        <v>11.3</v>
      </c>
      <c r="W362">
        <v>584.409274375</v>
      </c>
      <c r="X362" s="2">
        <v>42591</v>
      </c>
      <c r="Y362">
        <v>11.7991981175595</v>
      </c>
      <c r="Z362">
        <v>11.8</v>
      </c>
      <c r="AA362">
        <v>933.20152125000004</v>
      </c>
      <c r="AB362">
        <v>8</v>
      </c>
      <c r="AC362">
        <v>40</v>
      </c>
      <c r="AD362">
        <v>63</v>
      </c>
      <c r="AE362">
        <v>96</v>
      </c>
    </row>
    <row r="363" spans="2:31" hidden="1" x14ac:dyDescent="0.55000000000000004">
      <c r="B363">
        <v>379</v>
      </c>
      <c r="C363">
        <v>10019</v>
      </c>
      <c r="D363" t="s">
        <v>460</v>
      </c>
      <c r="E363" t="s">
        <v>461</v>
      </c>
      <c r="F363" t="s">
        <v>279</v>
      </c>
      <c r="G363">
        <v>2016</v>
      </c>
      <c r="H363">
        <v>3</v>
      </c>
      <c r="I363" s="1" t="s">
        <v>572</v>
      </c>
      <c r="J363" t="s">
        <v>63</v>
      </c>
      <c r="K363">
        <v>0</v>
      </c>
      <c r="L363" s="2">
        <v>42500</v>
      </c>
      <c r="M363" t="s">
        <v>59</v>
      </c>
      <c r="N363" t="s">
        <v>59</v>
      </c>
      <c r="O363" t="s">
        <v>59</v>
      </c>
      <c r="P363" t="s">
        <v>59</v>
      </c>
      <c r="Q363" t="s">
        <v>59</v>
      </c>
      <c r="R363" t="s">
        <v>59</v>
      </c>
      <c r="S363" t="s">
        <v>59</v>
      </c>
      <c r="T363" t="s">
        <v>59</v>
      </c>
      <c r="U363" t="s">
        <v>59</v>
      </c>
      <c r="V363" t="s">
        <v>59</v>
      </c>
      <c r="W363" t="s">
        <v>59</v>
      </c>
      <c r="X363" t="s">
        <v>59</v>
      </c>
      <c r="Y363" t="s">
        <v>59</v>
      </c>
      <c r="Z363" t="s">
        <v>59</v>
      </c>
      <c r="AA363" t="s">
        <v>59</v>
      </c>
      <c r="AB363" t="s">
        <v>59</v>
      </c>
      <c r="AC363" t="s">
        <v>59</v>
      </c>
      <c r="AD363" t="s">
        <v>59</v>
      </c>
      <c r="AE363" t="s">
        <v>59</v>
      </c>
    </row>
    <row r="364" spans="2:31" hidden="1" x14ac:dyDescent="0.55000000000000004">
      <c r="B364">
        <v>380</v>
      </c>
      <c r="C364">
        <v>10019</v>
      </c>
      <c r="D364" t="s">
        <v>462</v>
      </c>
      <c r="E364" t="s">
        <v>461</v>
      </c>
      <c r="F364" t="s">
        <v>279</v>
      </c>
      <c r="G364">
        <v>2016</v>
      </c>
      <c r="H364">
        <v>3</v>
      </c>
      <c r="I364" s="1" t="s">
        <v>572</v>
      </c>
      <c r="J364" t="s">
        <v>97</v>
      </c>
      <c r="K364">
        <v>0</v>
      </c>
      <c r="L364" s="2">
        <v>42500</v>
      </c>
      <c r="M364" s="2">
        <v>42510</v>
      </c>
      <c r="N364">
        <v>12.701140625000001</v>
      </c>
      <c r="O364">
        <v>1879.3079943749999</v>
      </c>
      <c r="P364" s="2">
        <v>42528</v>
      </c>
      <c r="Q364">
        <v>2.5780352901785699</v>
      </c>
      <c r="R364">
        <v>11.29</v>
      </c>
      <c r="S364">
        <v>206.85461187499999</v>
      </c>
      <c r="T364" s="2">
        <v>42549</v>
      </c>
      <c r="U364">
        <v>5.0978701636904802</v>
      </c>
      <c r="V364">
        <v>11.25</v>
      </c>
      <c r="W364">
        <v>424.89878375000001</v>
      </c>
      <c r="X364" s="2">
        <v>42563</v>
      </c>
      <c r="Y364">
        <v>8.0807111086309504</v>
      </c>
      <c r="Z364">
        <v>11.35</v>
      </c>
      <c r="AA364">
        <v>548.25032937499998</v>
      </c>
      <c r="AB364">
        <v>10</v>
      </c>
      <c r="AC364">
        <v>28</v>
      </c>
      <c r="AD364">
        <v>49</v>
      </c>
      <c r="AE364">
        <v>63</v>
      </c>
    </row>
    <row r="365" spans="2:31" hidden="1" x14ac:dyDescent="0.55000000000000004">
      <c r="B365">
        <v>381</v>
      </c>
      <c r="C365">
        <v>10019</v>
      </c>
      <c r="D365" t="s">
        <v>463</v>
      </c>
      <c r="E365" t="s">
        <v>461</v>
      </c>
      <c r="F365" t="s">
        <v>279</v>
      </c>
      <c r="G365">
        <v>2016</v>
      </c>
      <c r="H365">
        <v>3</v>
      </c>
      <c r="I365" s="1" t="s">
        <v>572</v>
      </c>
      <c r="J365" t="s">
        <v>9</v>
      </c>
      <c r="K365">
        <v>0</v>
      </c>
      <c r="L365" s="2">
        <v>42500</v>
      </c>
      <c r="M365" s="2">
        <v>42510</v>
      </c>
      <c r="N365">
        <v>12.701140625000001</v>
      </c>
      <c r="O365">
        <v>1879.3079943749999</v>
      </c>
      <c r="P365" s="2">
        <v>42531</v>
      </c>
      <c r="Q365">
        <v>2.8279876116071399</v>
      </c>
      <c r="R365">
        <v>11.27</v>
      </c>
      <c r="S365">
        <v>243.05254937500001</v>
      </c>
      <c r="T365" s="2">
        <v>42558</v>
      </c>
      <c r="U365">
        <v>7.3190075372023804</v>
      </c>
      <c r="V365">
        <v>11.3</v>
      </c>
      <c r="W365">
        <v>498.50032937499998</v>
      </c>
      <c r="X365" s="2">
        <v>42587</v>
      </c>
      <c r="Y365">
        <v>10.910207418154799</v>
      </c>
      <c r="Z365">
        <v>11.72</v>
      </c>
      <c r="AA365">
        <v>810.14257625000005</v>
      </c>
      <c r="AB365">
        <v>10</v>
      </c>
      <c r="AC365">
        <v>31</v>
      </c>
      <c r="AD365">
        <v>58</v>
      </c>
      <c r="AE365">
        <v>87</v>
      </c>
    </row>
    <row r="366" spans="2:31" hidden="1" x14ac:dyDescent="0.55000000000000004">
      <c r="B366">
        <v>382</v>
      </c>
      <c r="C366">
        <v>10019</v>
      </c>
      <c r="D366" t="s">
        <v>464</v>
      </c>
      <c r="E366" t="s">
        <v>461</v>
      </c>
      <c r="F366" t="s">
        <v>279</v>
      </c>
      <c r="G366">
        <v>2016</v>
      </c>
      <c r="H366">
        <v>3</v>
      </c>
      <c r="I366" s="1" t="s">
        <v>572</v>
      </c>
      <c r="J366" t="s">
        <v>282</v>
      </c>
      <c r="K366">
        <v>0</v>
      </c>
      <c r="L366" s="2">
        <v>42500</v>
      </c>
      <c r="M366" s="2">
        <v>42510</v>
      </c>
      <c r="N366">
        <v>12.701140625000001</v>
      </c>
      <c r="O366">
        <v>1879.3079943749999</v>
      </c>
      <c r="P366" s="2">
        <v>42528</v>
      </c>
      <c r="Q366">
        <v>2.5780352901785699</v>
      </c>
      <c r="R366">
        <v>11.29</v>
      </c>
      <c r="S366">
        <v>206.85461187499999</v>
      </c>
      <c r="T366" s="2">
        <v>42558</v>
      </c>
      <c r="U366">
        <v>7.3190075372023804</v>
      </c>
      <c r="V366">
        <v>11.3</v>
      </c>
      <c r="W366">
        <v>498.50032937499998</v>
      </c>
      <c r="X366" s="2">
        <v>42574</v>
      </c>
      <c r="Y366">
        <v>8.6040558854166704</v>
      </c>
      <c r="Z366">
        <v>11.49</v>
      </c>
      <c r="AA366">
        <v>682.95741625000005</v>
      </c>
      <c r="AB366">
        <v>10</v>
      </c>
      <c r="AC366">
        <v>28</v>
      </c>
      <c r="AD366">
        <v>58</v>
      </c>
      <c r="AE366">
        <v>74</v>
      </c>
    </row>
    <row r="367" spans="2:31" hidden="1" x14ac:dyDescent="0.55000000000000004">
      <c r="B367">
        <v>383</v>
      </c>
      <c r="C367">
        <v>10019</v>
      </c>
      <c r="D367" t="s">
        <v>465</v>
      </c>
      <c r="E367" t="s">
        <v>461</v>
      </c>
      <c r="F367" t="s">
        <v>279</v>
      </c>
      <c r="G367">
        <v>2016</v>
      </c>
      <c r="H367">
        <v>3</v>
      </c>
      <c r="I367" s="1" t="s">
        <v>572</v>
      </c>
      <c r="J367" t="s">
        <v>92</v>
      </c>
      <c r="K367">
        <v>0</v>
      </c>
      <c r="L367" s="2">
        <v>42500</v>
      </c>
      <c r="M367" s="2">
        <v>42510</v>
      </c>
      <c r="N367">
        <v>12.701140625000001</v>
      </c>
      <c r="O367">
        <v>1879.3079943749999</v>
      </c>
      <c r="P367" s="2">
        <v>42598</v>
      </c>
      <c r="Q367">
        <v>13.1250681324405</v>
      </c>
      <c r="R367">
        <v>11.95</v>
      </c>
      <c r="S367">
        <v>916.59257624999998</v>
      </c>
      <c r="T367" s="2">
        <v>42626</v>
      </c>
      <c r="U367">
        <v>16.519044650297602</v>
      </c>
      <c r="V367">
        <v>12.67</v>
      </c>
      <c r="W367">
        <v>1235.217085625</v>
      </c>
      <c r="X367" s="2">
        <v>42653</v>
      </c>
      <c r="Y367">
        <v>18.509797135416701</v>
      </c>
      <c r="Z367">
        <v>13.43</v>
      </c>
      <c r="AA367">
        <v>1573.3724075</v>
      </c>
      <c r="AB367">
        <v>10</v>
      </c>
      <c r="AC367">
        <v>98</v>
      </c>
      <c r="AD367">
        <v>126</v>
      </c>
      <c r="AE367">
        <v>153</v>
      </c>
    </row>
    <row r="368" spans="2:31" hidden="1" x14ac:dyDescent="0.55000000000000004">
      <c r="B368">
        <v>384</v>
      </c>
      <c r="C368">
        <v>10019</v>
      </c>
      <c r="D368" t="s">
        <v>466</v>
      </c>
      <c r="E368" t="s">
        <v>461</v>
      </c>
      <c r="F368" t="s">
        <v>279</v>
      </c>
      <c r="G368">
        <v>2016</v>
      </c>
      <c r="H368">
        <v>3</v>
      </c>
      <c r="I368" s="1" t="s">
        <v>572</v>
      </c>
      <c r="J368" t="s">
        <v>74</v>
      </c>
      <c r="K368">
        <v>0</v>
      </c>
      <c r="L368" s="2">
        <v>42500</v>
      </c>
      <c r="M368" s="2">
        <v>42510</v>
      </c>
      <c r="N368">
        <v>12.701140625000001</v>
      </c>
      <c r="O368">
        <v>1879.3079943749999</v>
      </c>
      <c r="P368" s="2">
        <v>42531</v>
      </c>
      <c r="Q368">
        <v>2.8279876116071399</v>
      </c>
      <c r="R368">
        <v>11.27</v>
      </c>
      <c r="S368">
        <v>243.05254937500001</v>
      </c>
      <c r="T368" s="2">
        <v>42558</v>
      </c>
      <c r="U368">
        <v>7.3190075372023804</v>
      </c>
      <c r="V368">
        <v>11.3</v>
      </c>
      <c r="W368">
        <v>498.50032937499998</v>
      </c>
      <c r="X368" s="2">
        <v>42584</v>
      </c>
      <c r="Y368">
        <v>10.486090453869</v>
      </c>
      <c r="Z368">
        <v>11.66</v>
      </c>
      <c r="AA368">
        <v>781.94257625</v>
      </c>
      <c r="AB368">
        <v>10</v>
      </c>
      <c r="AC368">
        <v>31</v>
      </c>
      <c r="AD368">
        <v>58</v>
      </c>
      <c r="AE368">
        <v>84</v>
      </c>
    </row>
    <row r="369" spans="2:31" hidden="1" x14ac:dyDescent="0.55000000000000004">
      <c r="B369">
        <v>385</v>
      </c>
      <c r="C369">
        <v>10019</v>
      </c>
      <c r="D369" t="s">
        <v>467</v>
      </c>
      <c r="E369" t="s">
        <v>461</v>
      </c>
      <c r="F369" t="s">
        <v>279</v>
      </c>
      <c r="G369">
        <v>2016</v>
      </c>
      <c r="H369">
        <v>3</v>
      </c>
      <c r="I369" s="1" t="s">
        <v>572</v>
      </c>
      <c r="J369" t="s">
        <v>87</v>
      </c>
      <c r="K369">
        <v>0</v>
      </c>
      <c r="L369" s="2">
        <v>42500</v>
      </c>
      <c r="M369" s="2">
        <v>42510</v>
      </c>
      <c r="N369">
        <v>12.701140625000001</v>
      </c>
      <c r="O369">
        <v>1879.3079943749999</v>
      </c>
      <c r="P369" s="2">
        <v>42598</v>
      </c>
      <c r="Q369">
        <v>13.1250681324405</v>
      </c>
      <c r="R369">
        <v>11.95</v>
      </c>
      <c r="S369">
        <v>916.59257624999998</v>
      </c>
      <c r="T369" s="2">
        <v>42626</v>
      </c>
      <c r="U369">
        <v>16.519044650297602</v>
      </c>
      <c r="V369">
        <v>12.67</v>
      </c>
      <c r="W369">
        <v>1235.217085625</v>
      </c>
      <c r="X369" s="2">
        <v>42658</v>
      </c>
      <c r="Y369">
        <v>18.878130111607099</v>
      </c>
      <c r="Z369">
        <v>13.57</v>
      </c>
      <c r="AA369">
        <v>1637.25127</v>
      </c>
      <c r="AB369">
        <v>10</v>
      </c>
      <c r="AC369">
        <v>98</v>
      </c>
      <c r="AD369">
        <v>126</v>
      </c>
      <c r="AE369">
        <v>158</v>
      </c>
    </row>
    <row r="370" spans="2:31" hidden="1" x14ac:dyDescent="0.55000000000000004">
      <c r="B370">
        <v>386</v>
      </c>
      <c r="C370">
        <v>10019</v>
      </c>
      <c r="D370" t="s">
        <v>468</v>
      </c>
      <c r="E370" t="s">
        <v>461</v>
      </c>
      <c r="F370" t="s">
        <v>279</v>
      </c>
      <c r="G370">
        <v>2016</v>
      </c>
      <c r="H370">
        <v>3</v>
      </c>
      <c r="I370" s="1" t="s">
        <v>572</v>
      </c>
      <c r="J370" t="s">
        <v>65</v>
      </c>
      <c r="K370">
        <v>0</v>
      </c>
      <c r="L370" s="2">
        <v>42500</v>
      </c>
      <c r="M370" s="2">
        <v>42510</v>
      </c>
      <c r="N370">
        <v>12.701140625000001</v>
      </c>
      <c r="O370">
        <v>1879.3079943749999</v>
      </c>
      <c r="P370" s="2">
        <v>42528</v>
      </c>
      <c r="Q370">
        <v>2.5780352901785699</v>
      </c>
      <c r="R370">
        <v>11.29</v>
      </c>
      <c r="S370">
        <v>206.85461187499999</v>
      </c>
      <c r="T370" s="2">
        <v>42551</v>
      </c>
      <c r="U370">
        <v>5.7422459077380896</v>
      </c>
      <c r="V370">
        <v>11.26</v>
      </c>
      <c r="W370">
        <v>439.747833125</v>
      </c>
      <c r="X370" s="2">
        <v>42566</v>
      </c>
      <c r="Y370">
        <v>8.4224750372023802</v>
      </c>
      <c r="Z370">
        <v>11.38</v>
      </c>
      <c r="AA370">
        <v>576.40032937499996</v>
      </c>
      <c r="AB370">
        <v>10</v>
      </c>
      <c r="AC370">
        <v>28</v>
      </c>
      <c r="AD370">
        <v>51</v>
      </c>
      <c r="AE370">
        <v>66</v>
      </c>
    </row>
    <row r="371" spans="2:31" hidden="1" x14ac:dyDescent="0.55000000000000004">
      <c r="B371">
        <v>387</v>
      </c>
      <c r="C371">
        <v>10019</v>
      </c>
      <c r="D371" t="s">
        <v>469</v>
      </c>
      <c r="E371" t="s">
        <v>461</v>
      </c>
      <c r="F371" t="s">
        <v>279</v>
      </c>
      <c r="G371">
        <v>2016</v>
      </c>
      <c r="H371">
        <v>3</v>
      </c>
      <c r="I371" s="1" t="s">
        <v>572</v>
      </c>
      <c r="J371" t="s">
        <v>85</v>
      </c>
      <c r="K371">
        <v>0</v>
      </c>
      <c r="L371" s="2">
        <v>42500</v>
      </c>
      <c r="M371" s="2">
        <v>42510</v>
      </c>
      <c r="N371">
        <v>12.701140625000001</v>
      </c>
      <c r="O371">
        <v>1879.3079943749999</v>
      </c>
      <c r="P371" s="2">
        <v>42598</v>
      </c>
      <c r="Q371">
        <v>13.1250681324405</v>
      </c>
      <c r="R371">
        <v>11.95</v>
      </c>
      <c r="S371">
        <v>916.59257624999998</v>
      </c>
      <c r="T371" s="2">
        <v>42615</v>
      </c>
      <c r="U371">
        <v>15.725007313988099</v>
      </c>
      <c r="V371">
        <v>12.37</v>
      </c>
      <c r="W371">
        <v>1097.3818925</v>
      </c>
      <c r="X371" s="2">
        <v>42646</v>
      </c>
      <c r="Y371">
        <v>17.818741956845201</v>
      </c>
      <c r="Z371">
        <v>13.23</v>
      </c>
      <c r="AA371">
        <v>1490.4231206249999</v>
      </c>
      <c r="AB371">
        <v>10</v>
      </c>
      <c r="AC371">
        <v>98</v>
      </c>
      <c r="AD371">
        <v>115</v>
      </c>
      <c r="AE371">
        <v>146</v>
      </c>
    </row>
    <row r="372" spans="2:31" hidden="1" x14ac:dyDescent="0.55000000000000004">
      <c r="B372">
        <v>388</v>
      </c>
      <c r="C372">
        <v>10019</v>
      </c>
      <c r="D372" t="s">
        <v>470</v>
      </c>
      <c r="E372" t="s">
        <v>461</v>
      </c>
      <c r="F372" t="s">
        <v>279</v>
      </c>
      <c r="G372">
        <v>2016</v>
      </c>
      <c r="H372">
        <v>3</v>
      </c>
      <c r="I372" s="1" t="s">
        <v>572</v>
      </c>
      <c r="J372" t="s">
        <v>95</v>
      </c>
      <c r="K372">
        <v>0</v>
      </c>
      <c r="L372" s="2">
        <v>42500</v>
      </c>
      <c r="M372" s="2">
        <v>42510</v>
      </c>
      <c r="N372">
        <v>12.701140625000001</v>
      </c>
      <c r="O372">
        <v>1879.3079943749999</v>
      </c>
      <c r="P372" s="2">
        <v>42528</v>
      </c>
      <c r="Q372">
        <v>2.5780352901785699</v>
      </c>
      <c r="R372">
        <v>11.29</v>
      </c>
      <c r="S372">
        <v>206.85461187499999</v>
      </c>
      <c r="T372" s="2">
        <v>42551</v>
      </c>
      <c r="U372">
        <v>5.7422459077380896</v>
      </c>
      <c r="V372">
        <v>11.26</v>
      </c>
      <c r="W372">
        <v>439.747833125</v>
      </c>
      <c r="X372" s="2">
        <v>42570</v>
      </c>
      <c r="Y372">
        <v>8.5148319122023803</v>
      </c>
      <c r="Z372">
        <v>11.43</v>
      </c>
      <c r="AA372">
        <v>627.600329375</v>
      </c>
      <c r="AB372">
        <v>10</v>
      </c>
      <c r="AC372">
        <v>28</v>
      </c>
      <c r="AD372">
        <v>51</v>
      </c>
      <c r="AE372">
        <v>70</v>
      </c>
    </row>
    <row r="373" spans="2:31" hidden="1" x14ac:dyDescent="0.55000000000000004">
      <c r="B373">
        <v>389</v>
      </c>
      <c r="C373">
        <v>10019</v>
      </c>
      <c r="D373" t="s">
        <v>471</v>
      </c>
      <c r="E373" t="s">
        <v>472</v>
      </c>
      <c r="F373" t="s">
        <v>279</v>
      </c>
      <c r="G373">
        <v>2016</v>
      </c>
      <c r="H373">
        <v>3</v>
      </c>
      <c r="I373" s="1" t="s">
        <v>572</v>
      </c>
      <c r="J373" t="s">
        <v>71</v>
      </c>
      <c r="K373">
        <v>16</v>
      </c>
      <c r="L373" s="2">
        <v>42500</v>
      </c>
      <c r="M373" s="2">
        <v>42510</v>
      </c>
      <c r="N373">
        <v>12.701140625000001</v>
      </c>
      <c r="O373">
        <v>1879.3079943749999</v>
      </c>
      <c r="P373" s="2">
        <v>42528</v>
      </c>
      <c r="Q373">
        <v>2.5780352901785699</v>
      </c>
      <c r="R373">
        <v>16</v>
      </c>
      <c r="S373">
        <v>206.85461187499999</v>
      </c>
      <c r="T373" s="2">
        <v>42558</v>
      </c>
      <c r="U373">
        <v>7.3190075372023804</v>
      </c>
      <c r="V373">
        <v>16</v>
      </c>
      <c r="W373">
        <v>498.50032937499998</v>
      </c>
      <c r="X373" s="2">
        <v>42566</v>
      </c>
      <c r="Y373">
        <v>8.4224750372023802</v>
      </c>
      <c r="Z373">
        <v>16</v>
      </c>
      <c r="AA373">
        <v>576.40032937499996</v>
      </c>
      <c r="AB373">
        <v>10</v>
      </c>
      <c r="AC373">
        <v>28</v>
      </c>
      <c r="AD373">
        <v>58</v>
      </c>
      <c r="AE373">
        <v>66</v>
      </c>
    </row>
    <row r="374" spans="2:31" hidden="1" x14ac:dyDescent="0.55000000000000004">
      <c r="B374">
        <v>390</v>
      </c>
      <c r="C374">
        <v>10019</v>
      </c>
      <c r="D374" t="s">
        <v>473</v>
      </c>
      <c r="E374" t="s">
        <v>472</v>
      </c>
      <c r="F374" t="s">
        <v>279</v>
      </c>
      <c r="G374">
        <v>2016</v>
      </c>
      <c r="H374">
        <v>3</v>
      </c>
      <c r="I374" s="1" t="s">
        <v>572</v>
      </c>
      <c r="J374" t="s">
        <v>420</v>
      </c>
      <c r="K374">
        <v>16</v>
      </c>
      <c r="L374" s="2">
        <v>42500</v>
      </c>
      <c r="M374" s="2">
        <v>42510</v>
      </c>
      <c r="N374">
        <v>12.701140625000001</v>
      </c>
      <c r="O374">
        <v>1879.3079943749999</v>
      </c>
      <c r="P374" s="2">
        <v>42528</v>
      </c>
      <c r="Q374">
        <v>2.5780352901785699</v>
      </c>
      <c r="R374">
        <v>16</v>
      </c>
      <c r="S374">
        <v>206.85461187499999</v>
      </c>
      <c r="T374" s="2">
        <v>42549</v>
      </c>
      <c r="U374">
        <v>5.0978701636904802</v>
      </c>
      <c r="V374">
        <v>16</v>
      </c>
      <c r="W374">
        <v>424.89878375000001</v>
      </c>
      <c r="X374" s="2">
        <v>42563</v>
      </c>
      <c r="Y374">
        <v>8.0807111086309504</v>
      </c>
      <c r="Z374">
        <v>16</v>
      </c>
      <c r="AA374">
        <v>548.25032937499998</v>
      </c>
      <c r="AB374">
        <v>10</v>
      </c>
      <c r="AC374">
        <v>28</v>
      </c>
      <c r="AD374">
        <v>49</v>
      </c>
      <c r="AE374">
        <v>63</v>
      </c>
    </row>
    <row r="375" spans="2:31" hidden="1" x14ac:dyDescent="0.55000000000000004">
      <c r="B375">
        <v>391</v>
      </c>
      <c r="C375">
        <v>10019</v>
      </c>
      <c r="D375" t="s">
        <v>474</v>
      </c>
      <c r="E375" t="s">
        <v>472</v>
      </c>
      <c r="F375" t="s">
        <v>279</v>
      </c>
      <c r="G375">
        <v>2016</v>
      </c>
      <c r="H375">
        <v>3</v>
      </c>
      <c r="I375" s="1" t="s">
        <v>572</v>
      </c>
      <c r="J375" t="s">
        <v>305</v>
      </c>
      <c r="K375">
        <v>16</v>
      </c>
      <c r="L375" s="2">
        <v>42500</v>
      </c>
      <c r="M375" s="2">
        <v>42510</v>
      </c>
      <c r="N375">
        <v>12.701140625000001</v>
      </c>
      <c r="O375">
        <v>1879.3079943749999</v>
      </c>
      <c r="P375" s="2">
        <v>42531</v>
      </c>
      <c r="Q375">
        <v>2.8279876116071399</v>
      </c>
      <c r="R375">
        <v>16</v>
      </c>
      <c r="S375">
        <v>243.05254937500001</v>
      </c>
      <c r="T375" s="2">
        <v>42549</v>
      </c>
      <c r="U375">
        <v>5.0978701636904802</v>
      </c>
      <c r="V375">
        <v>16</v>
      </c>
      <c r="W375">
        <v>424.89878375000001</v>
      </c>
      <c r="X375" s="2">
        <v>42570</v>
      </c>
      <c r="Y375">
        <v>8.5148319122023803</v>
      </c>
      <c r="Z375">
        <v>16</v>
      </c>
      <c r="AA375">
        <v>627.600329375</v>
      </c>
      <c r="AB375">
        <v>10</v>
      </c>
      <c r="AC375">
        <v>31</v>
      </c>
      <c r="AD375">
        <v>49</v>
      </c>
      <c r="AE375">
        <v>70</v>
      </c>
    </row>
    <row r="376" spans="2:31" hidden="1" x14ac:dyDescent="0.55000000000000004">
      <c r="B376">
        <v>392</v>
      </c>
      <c r="C376">
        <v>10019</v>
      </c>
      <c r="D376" t="s">
        <v>475</v>
      </c>
      <c r="E376" t="s">
        <v>472</v>
      </c>
      <c r="F376" t="s">
        <v>279</v>
      </c>
      <c r="G376">
        <v>2016</v>
      </c>
      <c r="H376">
        <v>3</v>
      </c>
      <c r="I376" s="1" t="s">
        <v>572</v>
      </c>
      <c r="J376" t="s">
        <v>95</v>
      </c>
      <c r="K376">
        <v>16</v>
      </c>
      <c r="L376" s="2">
        <v>42500</v>
      </c>
      <c r="M376" s="2">
        <v>42510</v>
      </c>
      <c r="N376">
        <v>12.701140625000001</v>
      </c>
      <c r="O376">
        <v>1879.3079943749999</v>
      </c>
      <c r="P376" s="2">
        <v>42531</v>
      </c>
      <c r="Q376">
        <v>2.8279876116071399</v>
      </c>
      <c r="R376">
        <v>16</v>
      </c>
      <c r="S376">
        <v>243.05254937500001</v>
      </c>
      <c r="T376" s="2">
        <v>42549</v>
      </c>
      <c r="U376">
        <v>5.0978701636904802</v>
      </c>
      <c r="V376">
        <v>16</v>
      </c>
      <c r="W376">
        <v>424.89878375000001</v>
      </c>
      <c r="X376" s="2">
        <v>42563</v>
      </c>
      <c r="Y376">
        <v>8.0807111086309504</v>
      </c>
      <c r="Z376">
        <v>16</v>
      </c>
      <c r="AA376">
        <v>548.25032937499998</v>
      </c>
      <c r="AB376">
        <v>10</v>
      </c>
      <c r="AC376">
        <v>31</v>
      </c>
      <c r="AD376">
        <v>49</v>
      </c>
      <c r="AE376">
        <v>63</v>
      </c>
    </row>
    <row r="377" spans="2:31" hidden="1" x14ac:dyDescent="0.55000000000000004">
      <c r="B377">
        <v>393</v>
      </c>
      <c r="C377">
        <v>10019</v>
      </c>
      <c r="D377" t="s">
        <v>476</v>
      </c>
      <c r="E377" t="s">
        <v>472</v>
      </c>
      <c r="F377" t="s">
        <v>279</v>
      </c>
      <c r="G377">
        <v>2016</v>
      </c>
      <c r="H377">
        <v>3</v>
      </c>
      <c r="I377" s="1" t="s">
        <v>572</v>
      </c>
      <c r="J377" t="s">
        <v>69</v>
      </c>
      <c r="K377">
        <v>16</v>
      </c>
      <c r="L377" s="2">
        <v>42500</v>
      </c>
      <c r="M377" s="2">
        <v>42510</v>
      </c>
      <c r="N377">
        <v>12.701140625000001</v>
      </c>
      <c r="O377">
        <v>1879.3079943749999</v>
      </c>
      <c r="P377" s="2">
        <v>42598</v>
      </c>
      <c r="Q377">
        <v>13.1250681324405</v>
      </c>
      <c r="R377">
        <v>16</v>
      </c>
      <c r="S377">
        <v>916.59257624999998</v>
      </c>
      <c r="T377" s="2">
        <v>42622</v>
      </c>
      <c r="U377">
        <v>16.316303578869</v>
      </c>
      <c r="V377">
        <v>16</v>
      </c>
      <c r="W377">
        <v>1181.8818925</v>
      </c>
      <c r="X377" s="2">
        <v>42658</v>
      </c>
      <c r="Y377">
        <v>18.878130111607099</v>
      </c>
      <c r="Z377">
        <v>16</v>
      </c>
      <c r="AA377">
        <v>1637.25127</v>
      </c>
      <c r="AB377">
        <v>10</v>
      </c>
      <c r="AC377">
        <v>98</v>
      </c>
      <c r="AD377">
        <v>122</v>
      </c>
      <c r="AE377">
        <v>158</v>
      </c>
    </row>
    <row r="378" spans="2:31" hidden="1" x14ac:dyDescent="0.55000000000000004">
      <c r="B378">
        <v>394</v>
      </c>
      <c r="C378">
        <v>10019</v>
      </c>
      <c r="D378" t="s">
        <v>477</v>
      </c>
      <c r="E378" t="s">
        <v>472</v>
      </c>
      <c r="F378" t="s">
        <v>279</v>
      </c>
      <c r="G378">
        <v>2016</v>
      </c>
      <c r="H378">
        <v>3</v>
      </c>
      <c r="I378" s="1" t="s">
        <v>572</v>
      </c>
      <c r="J378" t="s">
        <v>65</v>
      </c>
      <c r="K378">
        <v>16</v>
      </c>
      <c r="L378" s="2">
        <v>42500</v>
      </c>
      <c r="M378" s="2">
        <v>42510</v>
      </c>
      <c r="N378">
        <v>12.701140625000001</v>
      </c>
      <c r="O378">
        <v>1879.3079943749999</v>
      </c>
      <c r="P378" s="2">
        <v>42528</v>
      </c>
      <c r="Q378">
        <v>2.5780352901785699</v>
      </c>
      <c r="R378">
        <v>16</v>
      </c>
      <c r="S378">
        <v>206.85461187499999</v>
      </c>
      <c r="T378" s="2">
        <v>42549</v>
      </c>
      <c r="U378">
        <v>5.0978701636904802</v>
      </c>
      <c r="V378">
        <v>16</v>
      </c>
      <c r="W378">
        <v>424.89878375000001</v>
      </c>
      <c r="X378" s="2">
        <v>42558</v>
      </c>
      <c r="Y378">
        <v>7.3190075372023804</v>
      </c>
      <c r="Z378">
        <v>16</v>
      </c>
      <c r="AA378">
        <v>498.50032937499998</v>
      </c>
      <c r="AB378">
        <v>10</v>
      </c>
      <c r="AC378">
        <v>28</v>
      </c>
      <c r="AD378">
        <v>49</v>
      </c>
      <c r="AE378">
        <v>58</v>
      </c>
    </row>
    <row r="379" spans="2:31" hidden="1" x14ac:dyDescent="0.55000000000000004">
      <c r="B379">
        <v>395</v>
      </c>
      <c r="C379">
        <v>10019</v>
      </c>
      <c r="D379" t="s">
        <v>478</v>
      </c>
      <c r="E379" t="s">
        <v>472</v>
      </c>
      <c r="F379" t="s">
        <v>279</v>
      </c>
      <c r="G379">
        <v>2016</v>
      </c>
      <c r="H379">
        <v>3</v>
      </c>
      <c r="I379" s="1" t="s">
        <v>572</v>
      </c>
      <c r="J379" t="s">
        <v>58</v>
      </c>
      <c r="K379">
        <v>16</v>
      </c>
      <c r="L379" s="2">
        <v>42500</v>
      </c>
      <c r="M379" s="2">
        <v>42510</v>
      </c>
      <c r="N379">
        <v>12.701140625000001</v>
      </c>
      <c r="O379">
        <v>1879.3079943749999</v>
      </c>
      <c r="P379" s="2">
        <v>42531</v>
      </c>
      <c r="Q379">
        <v>2.8279876116071399</v>
      </c>
      <c r="R379">
        <v>16</v>
      </c>
      <c r="S379">
        <v>243.05254937500001</v>
      </c>
      <c r="T379" s="2">
        <v>42558</v>
      </c>
      <c r="U379">
        <v>7.3190075372023804</v>
      </c>
      <c r="V379">
        <v>16</v>
      </c>
      <c r="W379">
        <v>498.50032937499998</v>
      </c>
      <c r="X379" s="2">
        <v>42574</v>
      </c>
      <c r="Y379">
        <v>8.6040558854166704</v>
      </c>
      <c r="Z379">
        <v>16</v>
      </c>
      <c r="AA379">
        <v>682.95741625000005</v>
      </c>
      <c r="AB379">
        <v>10</v>
      </c>
      <c r="AC379">
        <v>31</v>
      </c>
      <c r="AD379">
        <v>58</v>
      </c>
      <c r="AE379">
        <v>74</v>
      </c>
    </row>
    <row r="380" spans="2:31" hidden="1" x14ac:dyDescent="0.55000000000000004">
      <c r="B380">
        <v>396</v>
      </c>
      <c r="C380">
        <v>10019</v>
      </c>
      <c r="D380" t="s">
        <v>479</v>
      </c>
      <c r="E380" t="s">
        <v>472</v>
      </c>
      <c r="F380" t="s">
        <v>279</v>
      </c>
      <c r="G380">
        <v>2016</v>
      </c>
      <c r="H380">
        <v>3</v>
      </c>
      <c r="I380" s="1" t="s">
        <v>572</v>
      </c>
      <c r="J380" t="s">
        <v>61</v>
      </c>
      <c r="K380">
        <v>16</v>
      </c>
      <c r="L380" s="2">
        <v>42500</v>
      </c>
      <c r="M380" s="2">
        <v>42510</v>
      </c>
      <c r="N380">
        <v>12.701140625000001</v>
      </c>
      <c r="O380">
        <v>1879.3079943749999</v>
      </c>
      <c r="P380" s="2">
        <v>42531</v>
      </c>
      <c r="Q380">
        <v>2.8279876116071399</v>
      </c>
      <c r="R380">
        <v>16</v>
      </c>
      <c r="S380">
        <v>243.05254937500001</v>
      </c>
      <c r="T380" s="2">
        <v>42549</v>
      </c>
      <c r="U380">
        <v>5.0978701636904802</v>
      </c>
      <c r="V380">
        <v>16</v>
      </c>
      <c r="W380">
        <v>424.89878375000001</v>
      </c>
      <c r="X380" s="2">
        <v>42574</v>
      </c>
      <c r="Y380">
        <v>8.6040558854166704</v>
      </c>
      <c r="Z380">
        <v>16</v>
      </c>
      <c r="AA380">
        <v>682.95741625000005</v>
      </c>
      <c r="AB380">
        <v>10</v>
      </c>
      <c r="AC380">
        <v>31</v>
      </c>
      <c r="AD380">
        <v>49</v>
      </c>
      <c r="AE380">
        <v>74</v>
      </c>
    </row>
    <row r="381" spans="2:31" hidden="1" x14ac:dyDescent="0.55000000000000004">
      <c r="B381">
        <v>397</v>
      </c>
      <c r="C381">
        <v>10019</v>
      </c>
      <c r="D381" t="s">
        <v>480</v>
      </c>
      <c r="E381" t="s">
        <v>472</v>
      </c>
      <c r="F381" t="s">
        <v>279</v>
      </c>
      <c r="G381">
        <v>2016</v>
      </c>
      <c r="H381">
        <v>3</v>
      </c>
      <c r="I381" s="1" t="s">
        <v>572</v>
      </c>
      <c r="J381" t="s">
        <v>85</v>
      </c>
      <c r="K381">
        <v>16</v>
      </c>
      <c r="L381" s="2">
        <v>42500</v>
      </c>
      <c r="M381" s="2">
        <v>42510</v>
      </c>
      <c r="N381">
        <v>12.701140625000001</v>
      </c>
      <c r="O381">
        <v>1879.3079943749999</v>
      </c>
      <c r="P381" s="2">
        <v>42598</v>
      </c>
      <c r="Q381">
        <v>13.1250681324405</v>
      </c>
      <c r="R381">
        <v>16</v>
      </c>
      <c r="S381">
        <v>916.59257624999998</v>
      </c>
      <c r="T381" s="2">
        <v>42615</v>
      </c>
      <c r="U381">
        <v>15.725007313988099</v>
      </c>
      <c r="V381">
        <v>16</v>
      </c>
      <c r="W381">
        <v>1097.3818925</v>
      </c>
      <c r="X381" s="2">
        <v>42653</v>
      </c>
      <c r="Y381">
        <v>18.509797135416701</v>
      </c>
      <c r="Z381">
        <v>16</v>
      </c>
      <c r="AA381">
        <v>1573.3724075</v>
      </c>
      <c r="AB381">
        <v>10</v>
      </c>
      <c r="AC381">
        <v>98</v>
      </c>
      <c r="AD381">
        <v>115</v>
      </c>
      <c r="AE381">
        <v>153</v>
      </c>
    </row>
    <row r="382" spans="2:31" hidden="1" x14ac:dyDescent="0.55000000000000004">
      <c r="B382">
        <v>398</v>
      </c>
      <c r="C382">
        <v>10019</v>
      </c>
      <c r="D382" t="s">
        <v>481</v>
      </c>
      <c r="E382" t="s">
        <v>472</v>
      </c>
      <c r="F382" t="s">
        <v>279</v>
      </c>
      <c r="G382">
        <v>2016</v>
      </c>
      <c r="H382">
        <v>3</v>
      </c>
      <c r="I382" s="1" t="s">
        <v>572</v>
      </c>
      <c r="J382" t="s">
        <v>81</v>
      </c>
      <c r="K382">
        <v>16</v>
      </c>
      <c r="L382" s="2">
        <v>42500</v>
      </c>
      <c r="M382" s="2">
        <v>42510</v>
      </c>
      <c r="N382">
        <v>12.701140625000001</v>
      </c>
      <c r="O382">
        <v>1879.3079943749999</v>
      </c>
      <c r="P382" s="2">
        <v>42531</v>
      </c>
      <c r="Q382">
        <v>2.8279876116071399</v>
      </c>
      <c r="R382">
        <v>16</v>
      </c>
      <c r="S382">
        <v>243.05254937500001</v>
      </c>
      <c r="T382" s="2">
        <v>42551</v>
      </c>
      <c r="U382">
        <v>5.7422459077380896</v>
      </c>
      <c r="V382">
        <v>16</v>
      </c>
      <c r="W382">
        <v>439.747833125</v>
      </c>
      <c r="X382" s="2">
        <v>42566</v>
      </c>
      <c r="Y382">
        <v>8.4224750372023802</v>
      </c>
      <c r="Z382">
        <v>16</v>
      </c>
      <c r="AA382">
        <v>576.40032937499996</v>
      </c>
      <c r="AB382">
        <v>10</v>
      </c>
      <c r="AC382">
        <v>31</v>
      </c>
      <c r="AD382">
        <v>51</v>
      </c>
      <c r="AE382">
        <v>66</v>
      </c>
    </row>
    <row r="383" spans="2:31" hidden="1" x14ac:dyDescent="0.55000000000000004">
      <c r="B383">
        <v>399</v>
      </c>
      <c r="C383">
        <v>10019</v>
      </c>
      <c r="D383" t="s">
        <v>482</v>
      </c>
      <c r="E383" t="s">
        <v>472</v>
      </c>
      <c r="F383" t="s">
        <v>279</v>
      </c>
      <c r="G383">
        <v>2016</v>
      </c>
      <c r="H383">
        <v>3</v>
      </c>
      <c r="I383" s="1" t="s">
        <v>572</v>
      </c>
      <c r="J383" t="s">
        <v>56</v>
      </c>
      <c r="K383">
        <v>16</v>
      </c>
      <c r="L383" s="2">
        <v>42500</v>
      </c>
      <c r="M383" s="2">
        <v>42510</v>
      </c>
      <c r="N383">
        <v>12.701140625000001</v>
      </c>
      <c r="O383">
        <v>1879.3079943749999</v>
      </c>
      <c r="P383" s="2">
        <v>42528</v>
      </c>
      <c r="Q383">
        <v>2.5780352901785699</v>
      </c>
      <c r="R383">
        <v>16</v>
      </c>
      <c r="S383">
        <v>206.85461187499999</v>
      </c>
      <c r="T383" s="2">
        <v>42543</v>
      </c>
      <c r="U383">
        <v>3.8217273883928602</v>
      </c>
      <c r="V383">
        <v>16</v>
      </c>
      <c r="W383">
        <v>376.70254937499999</v>
      </c>
      <c r="X383" s="2">
        <v>42558</v>
      </c>
      <c r="Y383">
        <v>7.3190075372023804</v>
      </c>
      <c r="Z383">
        <v>16</v>
      </c>
      <c r="AA383">
        <v>498.50032937499998</v>
      </c>
      <c r="AB383">
        <v>10</v>
      </c>
      <c r="AC383">
        <v>28</v>
      </c>
      <c r="AD383">
        <v>43</v>
      </c>
      <c r="AE383">
        <v>58</v>
      </c>
    </row>
    <row r="384" spans="2:31" hidden="1" x14ac:dyDescent="0.55000000000000004">
      <c r="B384">
        <v>400</v>
      </c>
      <c r="C384">
        <v>10019</v>
      </c>
      <c r="D384" t="s">
        <v>483</v>
      </c>
      <c r="E384" t="s">
        <v>484</v>
      </c>
      <c r="F384" t="s">
        <v>279</v>
      </c>
      <c r="G384">
        <v>2016</v>
      </c>
      <c r="H384">
        <v>3</v>
      </c>
      <c r="I384" s="1" t="s">
        <v>572</v>
      </c>
      <c r="J384" t="s">
        <v>9</v>
      </c>
      <c r="K384">
        <v>14</v>
      </c>
      <c r="L384" s="2">
        <v>42500</v>
      </c>
      <c r="M384" s="2">
        <v>42510</v>
      </c>
      <c r="N384">
        <v>12.701140625000001</v>
      </c>
      <c r="O384">
        <v>1879.3079943749999</v>
      </c>
      <c r="P384" s="2">
        <v>42531</v>
      </c>
      <c r="Q384">
        <v>2.8279876116071399</v>
      </c>
      <c r="R384">
        <v>14</v>
      </c>
      <c r="S384">
        <v>243.05254937500001</v>
      </c>
      <c r="T384" s="2">
        <v>42558</v>
      </c>
      <c r="U384">
        <v>7.3190075372023804</v>
      </c>
      <c r="V384">
        <v>14</v>
      </c>
      <c r="W384">
        <v>498.50032937499998</v>
      </c>
      <c r="X384" s="2">
        <v>42577</v>
      </c>
      <c r="Y384">
        <v>8.7882790997023807</v>
      </c>
      <c r="Z384">
        <v>14</v>
      </c>
      <c r="AA384">
        <v>718.55741624999996</v>
      </c>
      <c r="AB384">
        <v>10</v>
      </c>
      <c r="AC384">
        <v>31</v>
      </c>
      <c r="AD384">
        <v>58</v>
      </c>
      <c r="AE384">
        <v>77</v>
      </c>
    </row>
    <row r="385" spans="2:31" hidden="1" x14ac:dyDescent="0.55000000000000004">
      <c r="B385">
        <v>401</v>
      </c>
      <c r="C385">
        <v>10019</v>
      </c>
      <c r="D385" t="s">
        <v>485</v>
      </c>
      <c r="E385" t="s">
        <v>484</v>
      </c>
      <c r="F385" t="s">
        <v>279</v>
      </c>
      <c r="G385">
        <v>2016</v>
      </c>
      <c r="H385">
        <v>3</v>
      </c>
      <c r="I385" s="1" t="s">
        <v>572</v>
      </c>
      <c r="J385" t="s">
        <v>97</v>
      </c>
      <c r="K385">
        <v>14</v>
      </c>
      <c r="L385" s="2">
        <v>42500</v>
      </c>
      <c r="M385" s="2">
        <v>42510</v>
      </c>
      <c r="N385">
        <v>12.701140625000001</v>
      </c>
      <c r="O385">
        <v>1879.3079943749999</v>
      </c>
      <c r="P385" s="2">
        <v>42528</v>
      </c>
      <c r="Q385">
        <v>2.5780352901785699</v>
      </c>
      <c r="R385">
        <v>14</v>
      </c>
      <c r="S385">
        <v>206.85461187499999</v>
      </c>
      <c r="T385" s="2">
        <v>42549</v>
      </c>
      <c r="U385">
        <v>5.0978701636904802</v>
      </c>
      <c r="V385">
        <v>14</v>
      </c>
      <c r="W385">
        <v>424.89878375000001</v>
      </c>
      <c r="X385" s="2">
        <v>42563</v>
      </c>
      <c r="Y385">
        <v>8.0807111086309504</v>
      </c>
      <c r="Z385">
        <v>14</v>
      </c>
      <c r="AA385">
        <v>548.25032937499998</v>
      </c>
      <c r="AB385">
        <v>10</v>
      </c>
      <c r="AC385">
        <v>28</v>
      </c>
      <c r="AD385">
        <v>49</v>
      </c>
      <c r="AE385">
        <v>63</v>
      </c>
    </row>
    <row r="386" spans="2:31" hidden="1" x14ac:dyDescent="0.55000000000000004">
      <c r="B386">
        <v>402</v>
      </c>
      <c r="C386">
        <v>10019</v>
      </c>
      <c r="D386" t="s">
        <v>486</v>
      </c>
      <c r="E386" t="s">
        <v>484</v>
      </c>
      <c r="F386" t="s">
        <v>279</v>
      </c>
      <c r="G386">
        <v>2016</v>
      </c>
      <c r="H386">
        <v>3</v>
      </c>
      <c r="I386" s="1" t="s">
        <v>572</v>
      </c>
      <c r="J386" t="s">
        <v>71</v>
      </c>
      <c r="K386">
        <v>14</v>
      </c>
      <c r="L386" s="2">
        <v>42500</v>
      </c>
      <c r="M386" s="2">
        <v>42510</v>
      </c>
      <c r="N386">
        <v>12.701140625000001</v>
      </c>
      <c r="O386">
        <v>1879.3079943749999</v>
      </c>
      <c r="P386" s="2">
        <v>42531</v>
      </c>
      <c r="Q386">
        <v>2.8279876116071399</v>
      </c>
      <c r="R386">
        <v>14</v>
      </c>
      <c r="S386">
        <v>243.05254937500001</v>
      </c>
      <c r="T386" s="2">
        <v>42558</v>
      </c>
      <c r="U386">
        <v>7.3190075372023804</v>
      </c>
      <c r="V386">
        <v>14</v>
      </c>
      <c r="W386">
        <v>498.50032937499998</v>
      </c>
      <c r="X386" s="2">
        <v>42570</v>
      </c>
      <c r="Y386">
        <v>8.5148319122023803</v>
      </c>
      <c r="Z386">
        <v>14</v>
      </c>
      <c r="AA386">
        <v>627.600329375</v>
      </c>
      <c r="AB386">
        <v>10</v>
      </c>
      <c r="AC386">
        <v>31</v>
      </c>
      <c r="AD386">
        <v>58</v>
      </c>
      <c r="AE386">
        <v>70</v>
      </c>
    </row>
    <row r="387" spans="2:31" hidden="1" x14ac:dyDescent="0.55000000000000004">
      <c r="B387">
        <v>403</v>
      </c>
      <c r="C387">
        <v>10019</v>
      </c>
      <c r="D387" t="s">
        <v>487</v>
      </c>
      <c r="E387" t="s">
        <v>484</v>
      </c>
      <c r="F387" t="s">
        <v>279</v>
      </c>
      <c r="G387">
        <v>2016</v>
      </c>
      <c r="H387">
        <v>3</v>
      </c>
      <c r="I387" s="1" t="s">
        <v>572</v>
      </c>
      <c r="J387" t="s">
        <v>10</v>
      </c>
      <c r="K387">
        <v>14</v>
      </c>
      <c r="L387" s="2">
        <v>42500</v>
      </c>
      <c r="M387" s="2">
        <v>42510</v>
      </c>
      <c r="N387">
        <v>12.701140625000001</v>
      </c>
      <c r="O387">
        <v>1879.3079943749999</v>
      </c>
      <c r="P387" s="2">
        <v>42528</v>
      </c>
      <c r="Q387">
        <v>2.5780352901785699</v>
      </c>
      <c r="R387">
        <v>14</v>
      </c>
      <c r="S387">
        <v>206.85461187499999</v>
      </c>
      <c r="T387" s="2">
        <v>42549</v>
      </c>
      <c r="U387">
        <v>5.0978701636904802</v>
      </c>
      <c r="V387">
        <v>14</v>
      </c>
      <c r="W387">
        <v>424.89878375000001</v>
      </c>
      <c r="X387" s="2">
        <v>42563</v>
      </c>
      <c r="Y387">
        <v>8.0807111086309504</v>
      </c>
      <c r="Z387">
        <v>14</v>
      </c>
      <c r="AA387">
        <v>548.25032937499998</v>
      </c>
      <c r="AB387">
        <v>10</v>
      </c>
      <c r="AC387">
        <v>28</v>
      </c>
      <c r="AD387">
        <v>49</v>
      </c>
      <c r="AE387">
        <v>63</v>
      </c>
    </row>
    <row r="388" spans="2:31" hidden="1" x14ac:dyDescent="0.55000000000000004">
      <c r="B388">
        <v>404</v>
      </c>
      <c r="C388">
        <v>10019</v>
      </c>
      <c r="D388" t="s">
        <v>488</v>
      </c>
      <c r="E388" t="s">
        <v>484</v>
      </c>
      <c r="F388" t="s">
        <v>279</v>
      </c>
      <c r="G388">
        <v>2016</v>
      </c>
      <c r="H388">
        <v>3</v>
      </c>
      <c r="I388" s="1" t="s">
        <v>572</v>
      </c>
      <c r="J388" t="s">
        <v>76</v>
      </c>
      <c r="K388">
        <v>14</v>
      </c>
      <c r="L388" s="2">
        <v>42500</v>
      </c>
      <c r="M388" s="2">
        <v>42510</v>
      </c>
      <c r="N388">
        <v>12.701140625000001</v>
      </c>
      <c r="O388">
        <v>1879.3079943749999</v>
      </c>
      <c r="P388" s="2">
        <v>42531</v>
      </c>
      <c r="Q388">
        <v>2.8279876116071399</v>
      </c>
      <c r="R388">
        <v>14</v>
      </c>
      <c r="S388">
        <v>243.05254937500001</v>
      </c>
      <c r="T388" s="2">
        <v>42558</v>
      </c>
      <c r="U388">
        <v>7.3190075372023804</v>
      </c>
      <c r="V388">
        <v>14</v>
      </c>
      <c r="W388">
        <v>498.50032937499998</v>
      </c>
      <c r="X388" s="2">
        <v>42574</v>
      </c>
      <c r="Y388">
        <v>8.6040558854166704</v>
      </c>
      <c r="Z388">
        <v>14</v>
      </c>
      <c r="AA388">
        <v>682.95741625000005</v>
      </c>
      <c r="AB388">
        <v>10</v>
      </c>
      <c r="AC388">
        <v>31</v>
      </c>
      <c r="AD388">
        <v>58</v>
      </c>
      <c r="AE388">
        <v>74</v>
      </c>
    </row>
    <row r="389" spans="2:31" hidden="1" x14ac:dyDescent="0.55000000000000004">
      <c r="B389">
        <v>405</v>
      </c>
      <c r="C389">
        <v>10019</v>
      </c>
      <c r="D389" t="s">
        <v>489</v>
      </c>
      <c r="E389" t="s">
        <v>484</v>
      </c>
      <c r="F389" t="s">
        <v>279</v>
      </c>
      <c r="G389">
        <v>2016</v>
      </c>
      <c r="H389">
        <v>3</v>
      </c>
      <c r="I389" s="1" t="s">
        <v>572</v>
      </c>
      <c r="J389" t="s">
        <v>305</v>
      </c>
      <c r="K389">
        <v>14</v>
      </c>
      <c r="L389" s="2">
        <v>42500</v>
      </c>
      <c r="M389" s="2">
        <v>42510</v>
      </c>
      <c r="N389">
        <v>12.701140625000001</v>
      </c>
      <c r="O389">
        <v>1879.3079943749999</v>
      </c>
      <c r="P389" s="2">
        <v>42531</v>
      </c>
      <c r="Q389">
        <v>2.8279876116071399</v>
      </c>
      <c r="R389">
        <v>14</v>
      </c>
      <c r="S389">
        <v>243.05254937500001</v>
      </c>
      <c r="T389" s="2">
        <v>42558</v>
      </c>
      <c r="U389">
        <v>7.3190075372023804</v>
      </c>
      <c r="V389">
        <v>14</v>
      </c>
      <c r="W389">
        <v>498.50032937499998</v>
      </c>
      <c r="X389" s="2">
        <v>42580</v>
      </c>
      <c r="Y389">
        <v>9.3476376116071407</v>
      </c>
      <c r="Z389">
        <v>14</v>
      </c>
      <c r="AA389">
        <v>746.87925687500001</v>
      </c>
      <c r="AB389">
        <v>10</v>
      </c>
      <c r="AC389">
        <v>31</v>
      </c>
      <c r="AD389">
        <v>58</v>
      </c>
      <c r="AE389">
        <v>80</v>
      </c>
    </row>
    <row r="390" spans="2:31" hidden="1" x14ac:dyDescent="0.55000000000000004">
      <c r="B390">
        <v>406</v>
      </c>
      <c r="C390">
        <v>10019</v>
      </c>
      <c r="D390" t="s">
        <v>490</v>
      </c>
      <c r="E390" t="s">
        <v>484</v>
      </c>
      <c r="F390" t="s">
        <v>279</v>
      </c>
      <c r="G390">
        <v>2016</v>
      </c>
      <c r="H390">
        <v>3</v>
      </c>
      <c r="I390" s="1" t="s">
        <v>572</v>
      </c>
      <c r="J390" t="s">
        <v>87</v>
      </c>
      <c r="K390">
        <v>14</v>
      </c>
      <c r="L390" s="2">
        <v>42500</v>
      </c>
      <c r="M390" s="2">
        <v>42510</v>
      </c>
      <c r="N390">
        <v>12.701140625000001</v>
      </c>
      <c r="O390">
        <v>1879.3079943749999</v>
      </c>
      <c r="P390" s="2">
        <v>42598</v>
      </c>
      <c r="Q390">
        <v>13.1250681324405</v>
      </c>
      <c r="R390">
        <v>14</v>
      </c>
      <c r="S390">
        <v>916.59257624999998</v>
      </c>
      <c r="T390" s="2">
        <v>42622</v>
      </c>
      <c r="U390">
        <v>16.316303578869</v>
      </c>
      <c r="V390">
        <v>14</v>
      </c>
      <c r="W390">
        <v>1181.8818925</v>
      </c>
      <c r="X390" s="2">
        <v>42653</v>
      </c>
      <c r="Y390">
        <v>18.509797135416701</v>
      </c>
      <c r="Z390">
        <v>14</v>
      </c>
      <c r="AA390">
        <v>1573.3724075</v>
      </c>
      <c r="AB390">
        <v>10</v>
      </c>
      <c r="AC390">
        <v>98</v>
      </c>
      <c r="AD390">
        <v>122</v>
      </c>
      <c r="AE390">
        <v>153</v>
      </c>
    </row>
    <row r="391" spans="2:31" hidden="1" x14ac:dyDescent="0.55000000000000004">
      <c r="B391">
        <v>407</v>
      </c>
      <c r="C391">
        <v>10019</v>
      </c>
      <c r="D391" t="s">
        <v>491</v>
      </c>
      <c r="E391" t="s">
        <v>484</v>
      </c>
      <c r="F391" t="s">
        <v>279</v>
      </c>
      <c r="G391">
        <v>2016</v>
      </c>
      <c r="H391">
        <v>3</v>
      </c>
      <c r="I391" s="1" t="s">
        <v>572</v>
      </c>
      <c r="J391" t="s">
        <v>85</v>
      </c>
      <c r="K391">
        <v>14</v>
      </c>
      <c r="L391" s="2">
        <v>42500</v>
      </c>
      <c r="M391" s="2">
        <v>42510</v>
      </c>
      <c r="N391">
        <v>12.701140625000001</v>
      </c>
      <c r="O391">
        <v>1879.3079943749999</v>
      </c>
      <c r="P391" s="2">
        <v>42598</v>
      </c>
      <c r="Q391">
        <v>13.1250681324405</v>
      </c>
      <c r="R391">
        <v>14</v>
      </c>
      <c r="S391">
        <v>916.59257624999998</v>
      </c>
      <c r="T391" s="2">
        <v>42615</v>
      </c>
      <c r="U391">
        <v>15.725007313988099</v>
      </c>
      <c r="V391">
        <v>14</v>
      </c>
      <c r="W391">
        <v>1097.3818925</v>
      </c>
      <c r="X391" s="2">
        <v>42653</v>
      </c>
      <c r="Y391">
        <v>18.509797135416701</v>
      </c>
      <c r="Z391">
        <v>14</v>
      </c>
      <c r="AA391">
        <v>1573.3724075</v>
      </c>
      <c r="AB391">
        <v>10</v>
      </c>
      <c r="AC391">
        <v>98</v>
      </c>
      <c r="AD391">
        <v>115</v>
      </c>
      <c r="AE391">
        <v>153</v>
      </c>
    </row>
    <row r="392" spans="2:31" hidden="1" x14ac:dyDescent="0.55000000000000004">
      <c r="B392">
        <v>408</v>
      </c>
      <c r="C392">
        <v>10019</v>
      </c>
      <c r="D392" t="s">
        <v>492</v>
      </c>
      <c r="E392" t="s">
        <v>484</v>
      </c>
      <c r="F392" t="s">
        <v>279</v>
      </c>
      <c r="G392">
        <v>2016</v>
      </c>
      <c r="H392">
        <v>3</v>
      </c>
      <c r="I392" s="1" t="s">
        <v>572</v>
      </c>
      <c r="J392" t="s">
        <v>74</v>
      </c>
      <c r="K392">
        <v>14</v>
      </c>
      <c r="L392" s="2">
        <v>42500</v>
      </c>
      <c r="M392" s="2">
        <v>42510</v>
      </c>
      <c r="N392">
        <v>12.701140625000001</v>
      </c>
      <c r="O392">
        <v>1879.3079943749999</v>
      </c>
      <c r="P392" s="2">
        <v>42531</v>
      </c>
      <c r="Q392">
        <v>2.8279876116071399</v>
      </c>
      <c r="R392">
        <v>14</v>
      </c>
      <c r="S392">
        <v>243.05254937500001</v>
      </c>
      <c r="T392" s="2">
        <v>42558</v>
      </c>
      <c r="U392">
        <v>7.3190075372023804</v>
      </c>
      <c r="V392">
        <v>14</v>
      </c>
      <c r="W392">
        <v>498.50032937499998</v>
      </c>
      <c r="X392" s="2">
        <v>42577</v>
      </c>
      <c r="Y392">
        <v>8.7882790997023807</v>
      </c>
      <c r="Z392">
        <v>14</v>
      </c>
      <c r="AA392">
        <v>718.55741624999996</v>
      </c>
      <c r="AB392">
        <v>10</v>
      </c>
      <c r="AC392">
        <v>31</v>
      </c>
      <c r="AD392">
        <v>58</v>
      </c>
      <c r="AE392">
        <v>77</v>
      </c>
    </row>
    <row r="393" spans="2:31" hidden="1" x14ac:dyDescent="0.55000000000000004">
      <c r="B393">
        <v>409</v>
      </c>
      <c r="C393">
        <v>10019</v>
      </c>
      <c r="D393" t="s">
        <v>493</v>
      </c>
      <c r="E393" t="s">
        <v>484</v>
      </c>
      <c r="F393" t="s">
        <v>279</v>
      </c>
      <c r="G393">
        <v>2016</v>
      </c>
      <c r="H393">
        <v>3</v>
      </c>
      <c r="I393" s="1" t="s">
        <v>572</v>
      </c>
      <c r="J393" t="s">
        <v>95</v>
      </c>
      <c r="K393">
        <v>14</v>
      </c>
      <c r="L393" s="2">
        <v>42500</v>
      </c>
      <c r="M393" s="2">
        <v>42510</v>
      </c>
      <c r="N393">
        <v>12.701140625000001</v>
      </c>
      <c r="O393">
        <v>1879.3079943749999</v>
      </c>
      <c r="P393" s="2">
        <v>42531</v>
      </c>
      <c r="Q393">
        <v>2.8279876116071399</v>
      </c>
      <c r="R393">
        <v>14</v>
      </c>
      <c r="S393">
        <v>243.05254937500001</v>
      </c>
      <c r="T393" s="2">
        <v>42549</v>
      </c>
      <c r="U393">
        <v>5.0978701636904802</v>
      </c>
      <c r="V393">
        <v>14</v>
      </c>
      <c r="W393">
        <v>424.89878375000001</v>
      </c>
      <c r="X393" s="2">
        <v>42563</v>
      </c>
      <c r="Y393">
        <v>8.0807111086309504</v>
      </c>
      <c r="Z393">
        <v>14</v>
      </c>
      <c r="AA393">
        <v>548.25032937499998</v>
      </c>
      <c r="AB393">
        <v>10</v>
      </c>
      <c r="AC393">
        <v>31</v>
      </c>
      <c r="AD393">
        <v>49</v>
      </c>
      <c r="AE393">
        <v>63</v>
      </c>
    </row>
    <row r="394" spans="2:31" hidden="1" x14ac:dyDescent="0.55000000000000004">
      <c r="B394">
        <v>410</v>
      </c>
      <c r="C394">
        <v>10019</v>
      </c>
      <c r="D394" t="s">
        <v>494</v>
      </c>
      <c r="E394" t="s">
        <v>484</v>
      </c>
      <c r="F394" t="s">
        <v>279</v>
      </c>
      <c r="G394">
        <v>2016</v>
      </c>
      <c r="H394">
        <v>3</v>
      </c>
      <c r="I394" s="1" t="s">
        <v>572</v>
      </c>
      <c r="J394" t="s">
        <v>56</v>
      </c>
      <c r="K394">
        <v>14</v>
      </c>
      <c r="L394" s="2">
        <v>42500</v>
      </c>
      <c r="M394" s="2">
        <v>42510</v>
      </c>
      <c r="N394">
        <v>12.701140625000001</v>
      </c>
      <c r="O394">
        <v>1879.3079943749999</v>
      </c>
      <c r="P394" s="2">
        <v>42528</v>
      </c>
      <c r="Q394">
        <v>2.5780352901785699</v>
      </c>
      <c r="R394">
        <v>14</v>
      </c>
      <c r="S394">
        <v>206.85461187499999</v>
      </c>
      <c r="T394" s="2">
        <v>42543</v>
      </c>
      <c r="U394">
        <v>3.8217273883928602</v>
      </c>
      <c r="V394">
        <v>14</v>
      </c>
      <c r="W394">
        <v>376.70254937499999</v>
      </c>
      <c r="X394" s="2">
        <v>42558</v>
      </c>
      <c r="Y394">
        <v>7.3190075372023804</v>
      </c>
      <c r="Z394">
        <v>14</v>
      </c>
      <c r="AA394">
        <v>498.50032937499998</v>
      </c>
      <c r="AB394">
        <v>10</v>
      </c>
      <c r="AC394">
        <v>28</v>
      </c>
      <c r="AD394">
        <v>43</v>
      </c>
      <c r="AE394">
        <v>58</v>
      </c>
    </row>
    <row r="395" spans="2:31" hidden="1" x14ac:dyDescent="0.55000000000000004">
      <c r="B395">
        <v>411</v>
      </c>
      <c r="C395">
        <v>10019</v>
      </c>
      <c r="D395" t="s">
        <v>495</v>
      </c>
      <c r="E395" t="s">
        <v>484</v>
      </c>
      <c r="F395" t="s">
        <v>279</v>
      </c>
      <c r="G395">
        <v>2016</v>
      </c>
      <c r="H395">
        <v>3</v>
      </c>
      <c r="I395" s="1" t="s">
        <v>572</v>
      </c>
      <c r="J395" t="s">
        <v>58</v>
      </c>
      <c r="K395">
        <v>14</v>
      </c>
      <c r="L395" s="2">
        <v>42500</v>
      </c>
      <c r="M395" s="2">
        <v>42510</v>
      </c>
      <c r="N395">
        <v>12.701140625000001</v>
      </c>
      <c r="O395">
        <v>1879.3079943749999</v>
      </c>
      <c r="P395" s="2">
        <v>42531</v>
      </c>
      <c r="Q395">
        <v>2.8279876116071399</v>
      </c>
      <c r="R395">
        <v>14</v>
      </c>
      <c r="S395">
        <v>243.05254937500001</v>
      </c>
      <c r="T395" s="2">
        <v>42558</v>
      </c>
      <c r="U395">
        <v>7.3190075372023804</v>
      </c>
      <c r="V395">
        <v>14</v>
      </c>
      <c r="W395">
        <v>498.50032937499998</v>
      </c>
      <c r="X395" s="2">
        <v>42580</v>
      </c>
      <c r="Y395">
        <v>9.3476376116071407</v>
      </c>
      <c r="Z395">
        <v>14</v>
      </c>
      <c r="AA395">
        <v>746.87925687500001</v>
      </c>
      <c r="AB395">
        <v>10</v>
      </c>
      <c r="AC395">
        <v>31</v>
      </c>
      <c r="AD395">
        <v>58</v>
      </c>
      <c r="AE395">
        <v>80</v>
      </c>
    </row>
    <row r="396" spans="2:31" hidden="1" x14ac:dyDescent="0.55000000000000004">
      <c r="B396">
        <v>412</v>
      </c>
      <c r="C396">
        <v>10019</v>
      </c>
      <c r="D396" t="s">
        <v>496</v>
      </c>
      <c r="E396" t="s">
        <v>484</v>
      </c>
      <c r="F396" t="s">
        <v>279</v>
      </c>
      <c r="G396">
        <v>2016</v>
      </c>
      <c r="H396">
        <v>3</v>
      </c>
      <c r="I396" s="1" t="s">
        <v>572</v>
      </c>
      <c r="J396" t="s">
        <v>420</v>
      </c>
      <c r="K396">
        <v>14</v>
      </c>
      <c r="L396" s="2">
        <v>42500</v>
      </c>
      <c r="M396" s="2">
        <v>42510</v>
      </c>
      <c r="N396">
        <v>12.701140625000001</v>
      </c>
      <c r="O396">
        <v>1879.3079943749999</v>
      </c>
      <c r="P396" s="2">
        <v>42528</v>
      </c>
      <c r="Q396">
        <v>2.5780352901785699</v>
      </c>
      <c r="R396">
        <v>14</v>
      </c>
      <c r="S396">
        <v>206.85461187499999</v>
      </c>
      <c r="T396" s="2">
        <v>42549</v>
      </c>
      <c r="U396">
        <v>5.0978701636904802</v>
      </c>
      <c r="V396">
        <v>14</v>
      </c>
      <c r="W396">
        <v>424.89878375000001</v>
      </c>
      <c r="X396" s="2">
        <v>42570</v>
      </c>
      <c r="Y396">
        <v>8.5148319122023803</v>
      </c>
      <c r="Z396">
        <v>14</v>
      </c>
      <c r="AA396">
        <v>627.600329375</v>
      </c>
      <c r="AB396">
        <v>10</v>
      </c>
      <c r="AC396">
        <v>28</v>
      </c>
      <c r="AD396">
        <v>49</v>
      </c>
      <c r="AE396">
        <v>70</v>
      </c>
    </row>
    <row r="397" spans="2:31" hidden="1" x14ac:dyDescent="0.55000000000000004">
      <c r="B397">
        <v>413</v>
      </c>
      <c r="C397">
        <v>10019</v>
      </c>
      <c r="D397" t="s">
        <v>497</v>
      </c>
      <c r="E397" t="s">
        <v>484</v>
      </c>
      <c r="F397" t="s">
        <v>279</v>
      </c>
      <c r="G397">
        <v>2016</v>
      </c>
      <c r="H397">
        <v>3</v>
      </c>
      <c r="I397" s="1" t="s">
        <v>572</v>
      </c>
      <c r="J397" t="s">
        <v>69</v>
      </c>
      <c r="K397">
        <v>14</v>
      </c>
      <c r="L397" s="2">
        <v>42500</v>
      </c>
      <c r="M397" s="2">
        <v>42510</v>
      </c>
      <c r="N397">
        <v>12.701140625000001</v>
      </c>
      <c r="O397">
        <v>1879.3079943749999</v>
      </c>
      <c r="P397" s="2">
        <v>42598</v>
      </c>
      <c r="Q397">
        <v>13.1250681324405</v>
      </c>
      <c r="R397">
        <v>14</v>
      </c>
      <c r="S397">
        <v>916.59257624999998</v>
      </c>
      <c r="T397" s="2">
        <v>42619</v>
      </c>
      <c r="U397">
        <v>16.170555319940501</v>
      </c>
      <c r="V397">
        <v>14</v>
      </c>
      <c r="W397">
        <v>1143.9818925</v>
      </c>
      <c r="X397" s="2">
        <v>42601</v>
      </c>
      <c r="Y397">
        <v>13.6680814285714</v>
      </c>
      <c r="Z397">
        <v>14</v>
      </c>
      <c r="AA397">
        <v>946.54257625000002</v>
      </c>
      <c r="AB397">
        <v>10</v>
      </c>
      <c r="AC397">
        <v>98</v>
      </c>
      <c r="AD397">
        <v>119</v>
      </c>
      <c r="AE397">
        <v>101</v>
      </c>
    </row>
    <row r="398" spans="2:31" hidden="1" x14ac:dyDescent="0.55000000000000004">
      <c r="B398">
        <v>414</v>
      </c>
      <c r="C398">
        <v>10019</v>
      </c>
      <c r="D398" t="s">
        <v>498</v>
      </c>
      <c r="E398" t="s">
        <v>484</v>
      </c>
      <c r="F398" t="s">
        <v>279</v>
      </c>
      <c r="G398">
        <v>2016</v>
      </c>
      <c r="H398">
        <v>3</v>
      </c>
      <c r="I398" s="1" t="s">
        <v>572</v>
      </c>
      <c r="J398" t="s">
        <v>317</v>
      </c>
      <c r="K398">
        <v>14</v>
      </c>
      <c r="L398" s="2">
        <v>42500</v>
      </c>
      <c r="M398" s="2">
        <v>42510</v>
      </c>
      <c r="N398">
        <v>12.701140625000001</v>
      </c>
      <c r="O398">
        <v>1879.3079943749999</v>
      </c>
      <c r="P398" s="2">
        <v>42531</v>
      </c>
      <c r="Q398">
        <v>2.8279876116071399</v>
      </c>
      <c r="R398">
        <v>14</v>
      </c>
      <c r="S398">
        <v>243.05254937500001</v>
      </c>
      <c r="T398" s="2">
        <v>42549</v>
      </c>
      <c r="U398">
        <v>5.0978701636904802</v>
      </c>
      <c r="V398">
        <v>14</v>
      </c>
      <c r="W398">
        <v>424.89878375000001</v>
      </c>
      <c r="X398" s="2">
        <v>42563</v>
      </c>
      <c r="Y398">
        <v>8.0807111086309504</v>
      </c>
      <c r="Z398">
        <v>14</v>
      </c>
      <c r="AA398">
        <v>548.25032937499998</v>
      </c>
      <c r="AB398">
        <v>10</v>
      </c>
      <c r="AC398">
        <v>31</v>
      </c>
      <c r="AD398">
        <v>49</v>
      </c>
      <c r="AE398">
        <v>63</v>
      </c>
    </row>
    <row r="399" spans="2:31" hidden="1" x14ac:dyDescent="0.55000000000000004">
      <c r="B399">
        <v>415</v>
      </c>
      <c r="C399">
        <v>10019</v>
      </c>
      <c r="D399" t="s">
        <v>499</v>
      </c>
      <c r="E399" t="s">
        <v>484</v>
      </c>
      <c r="F399" t="s">
        <v>279</v>
      </c>
      <c r="G399">
        <v>2016</v>
      </c>
      <c r="H399">
        <v>3</v>
      </c>
      <c r="I399" s="1" t="s">
        <v>572</v>
      </c>
      <c r="J399" t="s">
        <v>61</v>
      </c>
      <c r="K399">
        <v>14</v>
      </c>
      <c r="L399" s="2">
        <v>42500</v>
      </c>
      <c r="M399" s="2">
        <v>42510</v>
      </c>
      <c r="N399">
        <v>12.701140625000001</v>
      </c>
      <c r="O399">
        <v>1879.3079943749999</v>
      </c>
      <c r="P399" s="2">
        <v>42531</v>
      </c>
      <c r="Q399">
        <v>2.8279876116071399</v>
      </c>
      <c r="R399">
        <v>14</v>
      </c>
      <c r="S399">
        <v>243.05254937500001</v>
      </c>
      <c r="T399" s="2">
        <v>42558</v>
      </c>
      <c r="U399">
        <v>7.3190075372023804</v>
      </c>
      <c r="V399">
        <v>14</v>
      </c>
      <c r="W399">
        <v>498.50032937499998</v>
      </c>
      <c r="X399" s="2">
        <v>42584</v>
      </c>
      <c r="Y399">
        <v>10.486090453869</v>
      </c>
      <c r="Z399">
        <v>14</v>
      </c>
      <c r="AA399">
        <v>781.94257625</v>
      </c>
      <c r="AB399">
        <v>10</v>
      </c>
      <c r="AC399">
        <v>31</v>
      </c>
      <c r="AD399">
        <v>58</v>
      </c>
      <c r="AE399">
        <v>84</v>
      </c>
    </row>
    <row r="400" spans="2:31" hidden="1" x14ac:dyDescent="0.55000000000000004">
      <c r="B400">
        <v>416</v>
      </c>
      <c r="C400">
        <v>10019</v>
      </c>
      <c r="D400" t="s">
        <v>500</v>
      </c>
      <c r="E400" t="s">
        <v>484</v>
      </c>
      <c r="F400" t="s">
        <v>279</v>
      </c>
      <c r="G400">
        <v>2016</v>
      </c>
      <c r="H400">
        <v>3</v>
      </c>
      <c r="I400" s="1" t="s">
        <v>572</v>
      </c>
      <c r="J400" t="s">
        <v>92</v>
      </c>
      <c r="K400">
        <v>14</v>
      </c>
      <c r="L400" s="2">
        <v>42500</v>
      </c>
      <c r="M400" s="2">
        <v>42510</v>
      </c>
      <c r="N400">
        <v>12.701140625000001</v>
      </c>
      <c r="O400">
        <v>1879.3079943749999</v>
      </c>
      <c r="P400" s="2">
        <v>42598</v>
      </c>
      <c r="Q400">
        <v>13.1250681324405</v>
      </c>
      <c r="R400">
        <v>14</v>
      </c>
      <c r="S400">
        <v>916.59257624999998</v>
      </c>
      <c r="T400" s="2">
        <v>42622</v>
      </c>
      <c r="U400">
        <v>16.316303578869</v>
      </c>
      <c r="V400">
        <v>14</v>
      </c>
      <c r="W400">
        <v>1181.8818925</v>
      </c>
      <c r="X400" s="2">
        <v>42658</v>
      </c>
      <c r="Y400">
        <v>18.878130111607099</v>
      </c>
      <c r="Z400">
        <v>14</v>
      </c>
      <c r="AA400">
        <v>1637.25127</v>
      </c>
      <c r="AB400">
        <v>10</v>
      </c>
      <c r="AC400">
        <v>98</v>
      </c>
      <c r="AD400">
        <v>122</v>
      </c>
      <c r="AE400">
        <v>158</v>
      </c>
    </row>
    <row r="401" spans="2:31" hidden="1" x14ac:dyDescent="0.55000000000000004">
      <c r="B401">
        <v>417</v>
      </c>
      <c r="C401">
        <v>10019</v>
      </c>
      <c r="D401" t="s">
        <v>501</v>
      </c>
      <c r="E401" t="s">
        <v>484</v>
      </c>
      <c r="F401" t="s">
        <v>279</v>
      </c>
      <c r="G401">
        <v>2016</v>
      </c>
      <c r="H401">
        <v>3</v>
      </c>
      <c r="I401" s="1" t="s">
        <v>572</v>
      </c>
      <c r="J401" t="s">
        <v>81</v>
      </c>
      <c r="K401">
        <v>14</v>
      </c>
      <c r="L401" s="2">
        <v>42500</v>
      </c>
      <c r="M401" s="2">
        <v>42510</v>
      </c>
      <c r="N401">
        <v>12.701140625000001</v>
      </c>
      <c r="O401">
        <v>1879.3079943749999</v>
      </c>
      <c r="P401" s="2">
        <v>42535</v>
      </c>
      <c r="Q401">
        <v>3.1730015401785701</v>
      </c>
      <c r="R401">
        <v>14</v>
      </c>
      <c r="S401">
        <v>288.30254937500001</v>
      </c>
      <c r="T401" s="2">
        <v>42558</v>
      </c>
      <c r="U401">
        <v>7.3190075372023804</v>
      </c>
      <c r="V401">
        <v>14</v>
      </c>
      <c r="W401">
        <v>498.50032937499998</v>
      </c>
      <c r="X401" s="2">
        <v>42570</v>
      </c>
      <c r="Y401">
        <v>8.5148319122023803</v>
      </c>
      <c r="Z401">
        <v>14</v>
      </c>
      <c r="AA401">
        <v>627.600329375</v>
      </c>
      <c r="AB401">
        <v>10</v>
      </c>
      <c r="AC401">
        <v>35</v>
      </c>
      <c r="AD401">
        <v>58</v>
      </c>
      <c r="AE401">
        <v>70</v>
      </c>
    </row>
    <row r="402" spans="2:31" hidden="1" x14ac:dyDescent="0.55000000000000004">
      <c r="B402">
        <v>418</v>
      </c>
      <c r="C402">
        <v>10019</v>
      </c>
      <c r="D402" t="s">
        <v>502</v>
      </c>
      <c r="E402" t="s">
        <v>472</v>
      </c>
      <c r="F402" t="s">
        <v>279</v>
      </c>
      <c r="G402">
        <v>2016</v>
      </c>
      <c r="H402">
        <v>3</v>
      </c>
      <c r="I402" s="1" t="s">
        <v>572</v>
      </c>
      <c r="J402" t="s">
        <v>89</v>
      </c>
      <c r="K402">
        <v>16</v>
      </c>
      <c r="L402" s="2">
        <v>42500</v>
      </c>
      <c r="M402" s="2">
        <v>42510</v>
      </c>
      <c r="N402">
        <v>12.701140625000001</v>
      </c>
      <c r="O402">
        <v>1879.3079943749999</v>
      </c>
      <c r="P402" s="2">
        <v>42531</v>
      </c>
      <c r="Q402">
        <v>2.8279876116071399</v>
      </c>
      <c r="R402">
        <v>16</v>
      </c>
      <c r="S402">
        <v>243.05254937500001</v>
      </c>
      <c r="T402" s="2">
        <v>42551</v>
      </c>
      <c r="U402">
        <v>5.7422459077380896</v>
      </c>
      <c r="V402">
        <v>16</v>
      </c>
      <c r="W402">
        <v>439.747833125</v>
      </c>
      <c r="X402" s="2">
        <v>42566</v>
      </c>
      <c r="Y402">
        <v>8.4224750372023802</v>
      </c>
      <c r="Z402">
        <v>16</v>
      </c>
      <c r="AA402">
        <v>576.40032937499996</v>
      </c>
      <c r="AB402">
        <v>10</v>
      </c>
      <c r="AC402">
        <v>31</v>
      </c>
      <c r="AD402">
        <v>51</v>
      </c>
      <c r="AE402">
        <v>66</v>
      </c>
    </row>
    <row r="403" spans="2:31" hidden="1" x14ac:dyDescent="0.55000000000000004">
      <c r="B403">
        <v>419</v>
      </c>
      <c r="C403">
        <v>10019</v>
      </c>
      <c r="D403" t="s">
        <v>503</v>
      </c>
      <c r="E403" t="s">
        <v>472</v>
      </c>
      <c r="F403" t="s">
        <v>279</v>
      </c>
      <c r="G403">
        <v>2016</v>
      </c>
      <c r="H403">
        <v>3</v>
      </c>
      <c r="I403" s="1" t="s">
        <v>572</v>
      </c>
      <c r="J403" t="s">
        <v>63</v>
      </c>
      <c r="K403">
        <v>16</v>
      </c>
      <c r="L403" s="2">
        <v>42500</v>
      </c>
      <c r="M403" s="2">
        <v>42517</v>
      </c>
      <c r="N403">
        <v>14.15</v>
      </c>
      <c r="O403">
        <v>1967.4903487500001</v>
      </c>
      <c r="P403" s="2">
        <v>42558</v>
      </c>
      <c r="Q403">
        <v>7.3190075372023804</v>
      </c>
      <c r="R403">
        <v>16</v>
      </c>
      <c r="S403">
        <v>410.31797499999999</v>
      </c>
      <c r="T403" s="2">
        <v>42584</v>
      </c>
      <c r="U403">
        <v>10.486090453869</v>
      </c>
      <c r="V403">
        <v>16</v>
      </c>
      <c r="W403">
        <v>693.76022187499996</v>
      </c>
      <c r="X403" s="2">
        <v>42608</v>
      </c>
      <c r="Y403">
        <v>14.5343392782738</v>
      </c>
      <c r="Z403">
        <v>16</v>
      </c>
      <c r="AA403">
        <v>935.09187687500003</v>
      </c>
      <c r="AB403">
        <v>17</v>
      </c>
      <c r="AC403">
        <v>58</v>
      </c>
      <c r="AD403">
        <v>84</v>
      </c>
      <c r="AE403">
        <v>108</v>
      </c>
    </row>
    <row r="404" spans="2:31" hidden="1" x14ac:dyDescent="0.55000000000000004">
      <c r="B404">
        <v>420</v>
      </c>
      <c r="C404">
        <v>10019</v>
      </c>
      <c r="D404" t="s">
        <v>504</v>
      </c>
      <c r="E404" t="s">
        <v>472</v>
      </c>
      <c r="F404" t="s">
        <v>279</v>
      </c>
      <c r="G404">
        <v>2016</v>
      </c>
      <c r="H404">
        <v>3</v>
      </c>
      <c r="I404" s="1" t="s">
        <v>572</v>
      </c>
      <c r="J404" t="s">
        <v>83</v>
      </c>
      <c r="K404">
        <v>16</v>
      </c>
      <c r="L404" s="2">
        <v>42500</v>
      </c>
      <c r="M404" s="2">
        <v>42510</v>
      </c>
      <c r="N404">
        <v>12.701140625000001</v>
      </c>
      <c r="O404">
        <v>1879.3079943749999</v>
      </c>
      <c r="P404" s="2">
        <v>42528</v>
      </c>
      <c r="Q404">
        <v>2.5780352901785699</v>
      </c>
      <c r="R404">
        <v>16</v>
      </c>
      <c r="S404">
        <v>206.85461187499999</v>
      </c>
      <c r="T404" s="2">
        <v>42549</v>
      </c>
      <c r="U404">
        <v>5.0978701636904802</v>
      </c>
      <c r="V404">
        <v>16</v>
      </c>
      <c r="W404">
        <v>424.89878375000001</v>
      </c>
      <c r="X404" s="2">
        <v>42570</v>
      </c>
      <c r="Y404">
        <v>8.5148319122023803</v>
      </c>
      <c r="Z404">
        <v>16</v>
      </c>
      <c r="AA404">
        <v>627.600329375</v>
      </c>
      <c r="AB404">
        <v>10</v>
      </c>
      <c r="AC404">
        <v>28</v>
      </c>
      <c r="AD404">
        <v>49</v>
      </c>
      <c r="AE404">
        <v>70</v>
      </c>
    </row>
    <row r="405" spans="2:31" hidden="1" x14ac:dyDescent="0.55000000000000004">
      <c r="B405">
        <v>421</v>
      </c>
      <c r="C405">
        <v>10019</v>
      </c>
      <c r="D405" t="s">
        <v>505</v>
      </c>
      <c r="E405" t="s">
        <v>472</v>
      </c>
      <c r="F405" t="s">
        <v>279</v>
      </c>
      <c r="G405">
        <v>2016</v>
      </c>
      <c r="H405">
        <v>3</v>
      </c>
      <c r="I405" s="1" t="s">
        <v>572</v>
      </c>
      <c r="J405" t="s">
        <v>10</v>
      </c>
      <c r="K405">
        <v>16</v>
      </c>
      <c r="L405" s="2">
        <v>42500</v>
      </c>
      <c r="M405" s="2">
        <v>42510</v>
      </c>
      <c r="N405">
        <v>12.701140625000001</v>
      </c>
      <c r="O405">
        <v>1879.3079943749999</v>
      </c>
      <c r="P405" s="2">
        <v>42528</v>
      </c>
      <c r="Q405">
        <v>2.5780352901785699</v>
      </c>
      <c r="R405">
        <v>16</v>
      </c>
      <c r="S405">
        <v>206.85461187499999</v>
      </c>
      <c r="T405" s="2">
        <v>42543</v>
      </c>
      <c r="U405">
        <v>3.8217273883928602</v>
      </c>
      <c r="V405">
        <v>16</v>
      </c>
      <c r="W405">
        <v>376.70254937499999</v>
      </c>
      <c r="X405" s="2">
        <v>42558</v>
      </c>
      <c r="Y405">
        <v>7.3190075372023804</v>
      </c>
      <c r="Z405">
        <v>16</v>
      </c>
      <c r="AA405">
        <v>498.50032937499998</v>
      </c>
      <c r="AB405">
        <v>10</v>
      </c>
      <c r="AC405">
        <v>28</v>
      </c>
      <c r="AD405">
        <v>43</v>
      </c>
      <c r="AE405">
        <v>58</v>
      </c>
    </row>
    <row r="406" spans="2:31" hidden="1" x14ac:dyDescent="0.55000000000000004">
      <c r="B406">
        <v>422</v>
      </c>
      <c r="C406">
        <v>10019</v>
      </c>
      <c r="D406" t="s">
        <v>506</v>
      </c>
      <c r="E406" t="s">
        <v>472</v>
      </c>
      <c r="F406" t="s">
        <v>279</v>
      </c>
      <c r="G406">
        <v>2016</v>
      </c>
      <c r="H406">
        <v>3</v>
      </c>
      <c r="I406" s="1" t="s">
        <v>572</v>
      </c>
      <c r="J406" t="s">
        <v>92</v>
      </c>
      <c r="K406">
        <v>16</v>
      </c>
      <c r="L406" s="2">
        <v>42500</v>
      </c>
      <c r="M406" s="2">
        <v>42510</v>
      </c>
      <c r="N406">
        <v>12.701140625000001</v>
      </c>
      <c r="O406">
        <v>1879.3079943749999</v>
      </c>
      <c r="P406" s="2">
        <v>42598</v>
      </c>
      <c r="Q406">
        <v>13.1250681324405</v>
      </c>
      <c r="R406">
        <v>16</v>
      </c>
      <c r="S406">
        <v>916.59257624999998</v>
      </c>
      <c r="T406" s="2">
        <v>42626</v>
      </c>
      <c r="U406">
        <v>16.519044650297602</v>
      </c>
      <c r="V406">
        <v>16</v>
      </c>
      <c r="W406">
        <v>1235.217085625</v>
      </c>
      <c r="X406" s="2">
        <v>42653</v>
      </c>
      <c r="Y406">
        <v>18.509797135416701</v>
      </c>
      <c r="Z406">
        <v>16</v>
      </c>
      <c r="AA406">
        <v>1573.3724075</v>
      </c>
      <c r="AB406">
        <v>10</v>
      </c>
      <c r="AC406">
        <v>98</v>
      </c>
      <c r="AD406">
        <v>126</v>
      </c>
      <c r="AE406">
        <v>153</v>
      </c>
    </row>
    <row r="407" spans="2:31" hidden="1" x14ac:dyDescent="0.55000000000000004">
      <c r="B407">
        <v>423</v>
      </c>
      <c r="C407">
        <v>10019</v>
      </c>
      <c r="D407" t="s">
        <v>507</v>
      </c>
      <c r="E407" t="s">
        <v>472</v>
      </c>
      <c r="F407" t="s">
        <v>279</v>
      </c>
      <c r="G407">
        <v>2016</v>
      </c>
      <c r="H407">
        <v>3</v>
      </c>
      <c r="I407" s="1" t="s">
        <v>572</v>
      </c>
      <c r="J407" t="s">
        <v>317</v>
      </c>
      <c r="K407">
        <v>16</v>
      </c>
      <c r="L407" s="2">
        <v>42500</v>
      </c>
      <c r="M407" s="2">
        <v>42510</v>
      </c>
      <c r="N407">
        <v>12.701140625000001</v>
      </c>
      <c r="O407">
        <v>1879.3079943749999</v>
      </c>
      <c r="P407" s="2">
        <v>42531</v>
      </c>
      <c r="Q407">
        <v>2.8279876116071399</v>
      </c>
      <c r="R407">
        <v>16</v>
      </c>
      <c r="S407">
        <v>243.05254937500001</v>
      </c>
      <c r="T407" s="2">
        <v>42543</v>
      </c>
      <c r="U407">
        <v>3.8217273883928602</v>
      </c>
      <c r="V407">
        <v>16</v>
      </c>
      <c r="W407">
        <v>376.70254937499999</v>
      </c>
      <c r="X407" s="2">
        <v>42558</v>
      </c>
      <c r="Y407">
        <v>7.3190075372023804</v>
      </c>
      <c r="Z407">
        <v>16</v>
      </c>
      <c r="AA407">
        <v>498.50032937499998</v>
      </c>
      <c r="AB407">
        <v>10</v>
      </c>
      <c r="AC407">
        <v>31</v>
      </c>
      <c r="AD407">
        <v>43</v>
      </c>
      <c r="AE407">
        <v>58</v>
      </c>
    </row>
    <row r="408" spans="2:31" hidden="1" x14ac:dyDescent="0.55000000000000004">
      <c r="B408">
        <v>424</v>
      </c>
      <c r="C408">
        <v>10019</v>
      </c>
      <c r="D408" t="s">
        <v>508</v>
      </c>
      <c r="E408" t="s">
        <v>472</v>
      </c>
      <c r="F408" t="s">
        <v>279</v>
      </c>
      <c r="G408">
        <v>2016</v>
      </c>
      <c r="H408">
        <v>3</v>
      </c>
      <c r="I408" s="1" t="s">
        <v>572</v>
      </c>
      <c r="J408" t="s">
        <v>87</v>
      </c>
      <c r="K408">
        <v>16</v>
      </c>
      <c r="L408" s="2">
        <v>42500</v>
      </c>
      <c r="M408" s="2">
        <v>42510</v>
      </c>
      <c r="N408">
        <v>12.701140625000001</v>
      </c>
      <c r="O408">
        <v>1879.3079943749999</v>
      </c>
      <c r="P408" s="2">
        <v>42594</v>
      </c>
      <c r="Q408">
        <v>12.184492388392901</v>
      </c>
      <c r="R408">
        <v>16</v>
      </c>
      <c r="S408">
        <v>879.79257625000002</v>
      </c>
      <c r="T408" s="2">
        <v>42619</v>
      </c>
      <c r="U408">
        <v>16.170555319940501</v>
      </c>
      <c r="V408">
        <v>16</v>
      </c>
      <c r="W408">
        <v>1143.9818925</v>
      </c>
      <c r="X408" s="2">
        <v>42653</v>
      </c>
      <c r="Y408">
        <v>18.509797135416701</v>
      </c>
      <c r="Z408">
        <v>16</v>
      </c>
      <c r="AA408">
        <v>1573.3724075</v>
      </c>
      <c r="AB408">
        <v>10</v>
      </c>
      <c r="AC408">
        <v>94</v>
      </c>
      <c r="AD408">
        <v>119</v>
      </c>
      <c r="AE408">
        <v>153</v>
      </c>
    </row>
    <row r="409" spans="2:31" hidden="1" x14ac:dyDescent="0.55000000000000004">
      <c r="B409">
        <v>425</v>
      </c>
      <c r="C409">
        <v>10019</v>
      </c>
      <c r="D409" t="s">
        <v>509</v>
      </c>
      <c r="E409" t="s">
        <v>461</v>
      </c>
      <c r="F409" t="s">
        <v>279</v>
      </c>
      <c r="G409">
        <v>2016</v>
      </c>
      <c r="H409">
        <v>3</v>
      </c>
      <c r="I409" s="1" t="s">
        <v>572</v>
      </c>
      <c r="J409" t="s">
        <v>317</v>
      </c>
      <c r="K409">
        <v>0</v>
      </c>
      <c r="L409" s="2">
        <v>42500</v>
      </c>
      <c r="M409" s="2">
        <v>42510</v>
      </c>
      <c r="N409">
        <v>12.701140625000001</v>
      </c>
      <c r="O409">
        <v>1879.3079943749999</v>
      </c>
      <c r="P409" s="2">
        <v>42531</v>
      </c>
      <c r="Q409">
        <v>2.8279876116071399</v>
      </c>
      <c r="R409">
        <v>11.27</v>
      </c>
      <c r="S409">
        <v>243.05254937500001</v>
      </c>
      <c r="T409" s="2">
        <v>42551</v>
      </c>
      <c r="U409">
        <v>5.7422459077380896</v>
      </c>
      <c r="V409">
        <v>11.26</v>
      </c>
      <c r="W409">
        <v>439.747833125</v>
      </c>
      <c r="X409" s="2">
        <v>42570</v>
      </c>
      <c r="Y409">
        <v>8.5148319122023803</v>
      </c>
      <c r="Z409">
        <v>11.43</v>
      </c>
      <c r="AA409">
        <v>627.600329375</v>
      </c>
      <c r="AB409">
        <v>10</v>
      </c>
      <c r="AC409">
        <v>31</v>
      </c>
      <c r="AD409">
        <v>51</v>
      </c>
      <c r="AE409">
        <v>70</v>
      </c>
    </row>
    <row r="410" spans="2:31" hidden="1" x14ac:dyDescent="0.55000000000000004">
      <c r="B410">
        <v>426</v>
      </c>
      <c r="C410">
        <v>10019</v>
      </c>
      <c r="D410" t="s">
        <v>510</v>
      </c>
      <c r="E410" t="s">
        <v>461</v>
      </c>
      <c r="F410" t="s">
        <v>279</v>
      </c>
      <c r="G410">
        <v>2016</v>
      </c>
      <c r="H410">
        <v>3</v>
      </c>
      <c r="I410" s="1" t="s">
        <v>572</v>
      </c>
      <c r="J410" t="s">
        <v>420</v>
      </c>
      <c r="K410">
        <v>0</v>
      </c>
      <c r="L410" s="2">
        <v>42500</v>
      </c>
      <c r="M410" s="2">
        <v>42510</v>
      </c>
      <c r="N410">
        <v>12.701140625000001</v>
      </c>
      <c r="O410">
        <v>1879.3079943749999</v>
      </c>
      <c r="P410" s="2">
        <v>42528</v>
      </c>
      <c r="Q410">
        <v>2.5780352901785699</v>
      </c>
      <c r="R410">
        <v>11.29</v>
      </c>
      <c r="S410">
        <v>206.85461187499999</v>
      </c>
      <c r="T410" s="2">
        <v>42558</v>
      </c>
      <c r="U410">
        <v>7.3190075372023804</v>
      </c>
      <c r="V410">
        <v>11.3</v>
      </c>
      <c r="W410">
        <v>498.50032937499998</v>
      </c>
      <c r="X410" s="2">
        <v>42574</v>
      </c>
      <c r="Y410">
        <v>8.6040558854166704</v>
      </c>
      <c r="Z410">
        <v>11.49</v>
      </c>
      <c r="AA410">
        <v>682.95741625000005</v>
      </c>
      <c r="AB410">
        <v>10</v>
      </c>
      <c r="AC410">
        <v>28</v>
      </c>
      <c r="AD410">
        <v>58</v>
      </c>
      <c r="AE410">
        <v>74</v>
      </c>
    </row>
    <row r="411" spans="2:31" hidden="1" x14ac:dyDescent="0.55000000000000004">
      <c r="B411">
        <v>427</v>
      </c>
      <c r="C411">
        <v>10019</v>
      </c>
      <c r="D411" t="s">
        <v>511</v>
      </c>
      <c r="E411" t="s">
        <v>461</v>
      </c>
      <c r="F411" t="s">
        <v>279</v>
      </c>
      <c r="G411">
        <v>2016</v>
      </c>
      <c r="H411">
        <v>3</v>
      </c>
      <c r="I411" s="1" t="s">
        <v>572</v>
      </c>
      <c r="J411" t="s">
        <v>61</v>
      </c>
      <c r="K411">
        <v>0</v>
      </c>
      <c r="L411" s="2">
        <v>42500</v>
      </c>
      <c r="M411" s="2">
        <v>42510</v>
      </c>
      <c r="N411">
        <v>12.701140625000001</v>
      </c>
      <c r="O411">
        <v>1879.3079943749999</v>
      </c>
      <c r="P411" s="2">
        <v>42535</v>
      </c>
      <c r="Q411">
        <v>3.1730015401785701</v>
      </c>
      <c r="R411">
        <v>11.25</v>
      </c>
      <c r="S411">
        <v>288.30254937500001</v>
      </c>
      <c r="T411" s="2">
        <v>42558</v>
      </c>
      <c r="U411">
        <v>7.3190075372023804</v>
      </c>
      <c r="V411">
        <v>11.3</v>
      </c>
      <c r="W411">
        <v>498.50032937499998</v>
      </c>
      <c r="X411" s="2">
        <v>42591</v>
      </c>
      <c r="Y411">
        <v>11.7208211532738</v>
      </c>
      <c r="Z411">
        <v>11.8</v>
      </c>
      <c r="AA411">
        <v>847.29257625000002</v>
      </c>
      <c r="AB411">
        <v>10</v>
      </c>
      <c r="AC411">
        <v>35</v>
      </c>
      <c r="AD411">
        <v>58</v>
      </c>
      <c r="AE411">
        <v>91</v>
      </c>
    </row>
    <row r="412" spans="2:31" hidden="1" x14ac:dyDescent="0.55000000000000004">
      <c r="B412">
        <v>428</v>
      </c>
      <c r="C412">
        <v>10019</v>
      </c>
      <c r="D412" t="s">
        <v>512</v>
      </c>
      <c r="E412" t="s">
        <v>461</v>
      </c>
      <c r="F412" t="s">
        <v>279</v>
      </c>
      <c r="G412">
        <v>2016</v>
      </c>
      <c r="H412">
        <v>3</v>
      </c>
      <c r="I412" s="1" t="s">
        <v>572</v>
      </c>
      <c r="J412" t="s">
        <v>89</v>
      </c>
      <c r="K412">
        <v>0</v>
      </c>
      <c r="L412" s="2">
        <v>42500</v>
      </c>
      <c r="M412" s="2">
        <v>42510</v>
      </c>
      <c r="N412">
        <v>12.701140625000001</v>
      </c>
      <c r="O412">
        <v>1879.3079943749999</v>
      </c>
      <c r="P412" s="2">
        <v>42531</v>
      </c>
      <c r="Q412">
        <v>2.8279876116071399</v>
      </c>
      <c r="R412">
        <v>11.27</v>
      </c>
      <c r="S412">
        <v>243.05254937500001</v>
      </c>
      <c r="T412" s="2">
        <v>42558</v>
      </c>
      <c r="U412">
        <v>7.3190075372023804</v>
      </c>
      <c r="V412">
        <v>11.3</v>
      </c>
      <c r="W412">
        <v>498.50032937499998</v>
      </c>
      <c r="X412" s="2">
        <v>42574</v>
      </c>
      <c r="Y412">
        <v>8.6040558854166704</v>
      </c>
      <c r="Z412">
        <v>11.49</v>
      </c>
      <c r="AA412">
        <v>682.95741625000005</v>
      </c>
      <c r="AB412">
        <v>10</v>
      </c>
      <c r="AC412">
        <v>31</v>
      </c>
      <c r="AD412">
        <v>58</v>
      </c>
      <c r="AE412">
        <v>74</v>
      </c>
    </row>
    <row r="413" spans="2:31" hidden="1" x14ac:dyDescent="0.55000000000000004">
      <c r="B413">
        <v>429</v>
      </c>
      <c r="C413">
        <v>10019</v>
      </c>
      <c r="D413" t="s">
        <v>513</v>
      </c>
      <c r="E413" t="s">
        <v>461</v>
      </c>
      <c r="F413" t="s">
        <v>279</v>
      </c>
      <c r="G413">
        <v>2016</v>
      </c>
      <c r="H413">
        <v>3</v>
      </c>
      <c r="I413" s="1" t="s">
        <v>572</v>
      </c>
      <c r="J413" t="s">
        <v>67</v>
      </c>
      <c r="K413">
        <v>0</v>
      </c>
      <c r="L413" s="2">
        <v>42500</v>
      </c>
      <c r="M413" s="2">
        <v>42510</v>
      </c>
      <c r="N413">
        <v>12.701140625000001</v>
      </c>
      <c r="O413">
        <v>1879.3079943749999</v>
      </c>
      <c r="P413" s="2">
        <v>42535</v>
      </c>
      <c r="Q413">
        <v>3.1730015401785701</v>
      </c>
      <c r="R413">
        <v>11.25</v>
      </c>
      <c r="S413">
        <v>288.30254937500001</v>
      </c>
      <c r="T413" s="2">
        <v>42558</v>
      </c>
      <c r="U413">
        <v>7.3190075372023804</v>
      </c>
      <c r="V413">
        <v>11.3</v>
      </c>
      <c r="W413">
        <v>498.50032937499998</v>
      </c>
      <c r="X413" s="2">
        <v>42601</v>
      </c>
      <c r="Y413">
        <v>13.6680814285714</v>
      </c>
      <c r="Z413">
        <v>12.02</v>
      </c>
      <c r="AA413">
        <v>946.54257625000002</v>
      </c>
      <c r="AB413">
        <v>10</v>
      </c>
      <c r="AC413">
        <v>35</v>
      </c>
      <c r="AD413">
        <v>58</v>
      </c>
      <c r="AE413">
        <v>101</v>
      </c>
    </row>
    <row r="414" spans="2:31" hidden="1" x14ac:dyDescent="0.55000000000000004">
      <c r="B414">
        <v>430</v>
      </c>
      <c r="C414">
        <v>10019</v>
      </c>
      <c r="D414" t="s">
        <v>514</v>
      </c>
      <c r="E414" t="s">
        <v>461</v>
      </c>
      <c r="F414" t="s">
        <v>279</v>
      </c>
      <c r="G414">
        <v>2016</v>
      </c>
      <c r="H414">
        <v>3</v>
      </c>
      <c r="I414" s="1" t="s">
        <v>572</v>
      </c>
      <c r="J414" t="s">
        <v>69</v>
      </c>
      <c r="K414">
        <v>0</v>
      </c>
      <c r="L414" s="2">
        <v>42500</v>
      </c>
      <c r="M414" s="2">
        <v>42510</v>
      </c>
      <c r="N414">
        <v>12.701140625000001</v>
      </c>
      <c r="O414">
        <v>1879.3079943749999</v>
      </c>
      <c r="P414" s="2">
        <v>42598</v>
      </c>
      <c r="Q414">
        <v>13.1250681324405</v>
      </c>
      <c r="R414">
        <v>11.95</v>
      </c>
      <c r="S414">
        <v>916.59257624999998</v>
      </c>
      <c r="T414" s="2">
        <v>42619</v>
      </c>
      <c r="U414">
        <v>16.170555319940501</v>
      </c>
      <c r="V414">
        <v>12.48</v>
      </c>
      <c r="W414">
        <v>1143.9818925</v>
      </c>
      <c r="X414" t="s">
        <v>59</v>
      </c>
      <c r="Y414" t="s">
        <v>59</v>
      </c>
      <c r="Z414" t="s">
        <v>59</v>
      </c>
      <c r="AA414" t="s">
        <v>59</v>
      </c>
      <c r="AB414">
        <v>10</v>
      </c>
      <c r="AC414">
        <v>98</v>
      </c>
      <c r="AD414">
        <v>119</v>
      </c>
      <c r="AE414" t="s">
        <v>59</v>
      </c>
    </row>
    <row r="415" spans="2:31" hidden="1" x14ac:dyDescent="0.55000000000000004">
      <c r="B415">
        <v>431</v>
      </c>
      <c r="C415">
        <v>10019</v>
      </c>
      <c r="D415" t="s">
        <v>515</v>
      </c>
      <c r="E415" t="s">
        <v>461</v>
      </c>
      <c r="F415" t="s">
        <v>279</v>
      </c>
      <c r="G415">
        <v>2016</v>
      </c>
      <c r="H415">
        <v>3</v>
      </c>
      <c r="I415" s="1" t="s">
        <v>572</v>
      </c>
      <c r="J415" t="s">
        <v>71</v>
      </c>
      <c r="K415">
        <v>0</v>
      </c>
      <c r="L415" s="2">
        <v>42500</v>
      </c>
      <c r="M415" s="2">
        <v>42510</v>
      </c>
      <c r="N415">
        <v>12.701140625000001</v>
      </c>
      <c r="O415">
        <v>1879.3079943749999</v>
      </c>
      <c r="P415" s="2">
        <v>42531</v>
      </c>
      <c r="Q415">
        <v>2.8279876116071399</v>
      </c>
      <c r="R415">
        <v>11.27</v>
      </c>
      <c r="S415">
        <v>243.05254937500001</v>
      </c>
      <c r="T415" s="2">
        <v>42558</v>
      </c>
      <c r="U415">
        <v>7.3190075372023804</v>
      </c>
      <c r="V415">
        <v>11.3</v>
      </c>
      <c r="W415">
        <v>498.50032937499998</v>
      </c>
      <c r="X415" s="2">
        <v>42570</v>
      </c>
      <c r="Y415">
        <v>8.5148319122023803</v>
      </c>
      <c r="Z415">
        <v>11.43</v>
      </c>
      <c r="AA415">
        <v>627.600329375</v>
      </c>
      <c r="AB415">
        <v>10</v>
      </c>
      <c r="AC415">
        <v>31</v>
      </c>
      <c r="AD415">
        <v>58</v>
      </c>
      <c r="AE415">
        <v>70</v>
      </c>
    </row>
    <row r="416" spans="2:31" hidden="1" x14ac:dyDescent="0.55000000000000004">
      <c r="B416">
        <v>432</v>
      </c>
      <c r="C416">
        <v>10019</v>
      </c>
      <c r="D416" t="s">
        <v>516</v>
      </c>
      <c r="E416" t="s">
        <v>461</v>
      </c>
      <c r="F416" t="s">
        <v>279</v>
      </c>
      <c r="G416">
        <v>2016</v>
      </c>
      <c r="H416">
        <v>3</v>
      </c>
      <c r="I416" s="1" t="s">
        <v>572</v>
      </c>
      <c r="J416" t="s">
        <v>81</v>
      </c>
      <c r="K416">
        <v>0</v>
      </c>
      <c r="L416" s="2">
        <v>42500</v>
      </c>
      <c r="M416" s="2">
        <v>42510</v>
      </c>
      <c r="N416">
        <v>12.701140625000001</v>
      </c>
      <c r="O416">
        <v>1879.3079943749999</v>
      </c>
      <c r="P416" s="2">
        <v>42543</v>
      </c>
      <c r="Q416">
        <v>3.8217273883928602</v>
      </c>
      <c r="R416">
        <v>11.24</v>
      </c>
      <c r="S416">
        <v>376.70254937499999</v>
      </c>
      <c r="T416" s="2">
        <v>42563</v>
      </c>
      <c r="U416">
        <v>8.0807111086309504</v>
      </c>
      <c r="V416">
        <v>11.35</v>
      </c>
      <c r="W416">
        <v>548.25032937499998</v>
      </c>
      <c r="X416" s="2">
        <v>42574</v>
      </c>
      <c r="Y416">
        <v>8.6040558854166704</v>
      </c>
      <c r="Z416">
        <v>11.49</v>
      </c>
      <c r="AA416">
        <v>682.95741625000005</v>
      </c>
      <c r="AB416">
        <v>10</v>
      </c>
      <c r="AC416">
        <v>43</v>
      </c>
      <c r="AD416">
        <v>63</v>
      </c>
      <c r="AE416">
        <v>74</v>
      </c>
    </row>
    <row r="417" spans="2:31" hidden="1" x14ac:dyDescent="0.55000000000000004">
      <c r="B417">
        <v>433</v>
      </c>
      <c r="C417">
        <v>10019</v>
      </c>
      <c r="D417" t="s">
        <v>517</v>
      </c>
      <c r="E417" t="s">
        <v>461</v>
      </c>
      <c r="F417" t="s">
        <v>279</v>
      </c>
      <c r="G417">
        <v>2016</v>
      </c>
      <c r="H417">
        <v>3</v>
      </c>
      <c r="I417" s="1" t="s">
        <v>572</v>
      </c>
      <c r="J417" t="s">
        <v>56</v>
      </c>
      <c r="K417">
        <v>0</v>
      </c>
      <c r="L417" s="2">
        <v>42500</v>
      </c>
      <c r="M417" s="2">
        <v>42510</v>
      </c>
      <c r="N417">
        <v>12.701140625000001</v>
      </c>
      <c r="O417">
        <v>1879.3079943749999</v>
      </c>
      <c r="P417" s="2">
        <v>42528</v>
      </c>
      <c r="Q417">
        <v>2.5780352901785699</v>
      </c>
      <c r="R417">
        <v>11.29</v>
      </c>
      <c r="S417">
        <v>206.85461187499999</v>
      </c>
      <c r="T417" s="2">
        <v>42543</v>
      </c>
      <c r="U417">
        <v>3.8217273883928602</v>
      </c>
      <c r="V417">
        <v>11.24</v>
      </c>
      <c r="W417">
        <v>376.70254937499999</v>
      </c>
      <c r="X417" s="2">
        <v>42563</v>
      </c>
      <c r="Y417">
        <v>8.0807111086309504</v>
      </c>
      <c r="Z417">
        <v>11.35</v>
      </c>
      <c r="AA417">
        <v>548.25032937499998</v>
      </c>
      <c r="AB417">
        <v>10</v>
      </c>
      <c r="AC417">
        <v>28</v>
      </c>
      <c r="AD417">
        <v>43</v>
      </c>
      <c r="AE417">
        <v>63</v>
      </c>
    </row>
    <row r="418" spans="2:31" hidden="1" x14ac:dyDescent="0.55000000000000004">
      <c r="B418">
        <v>434</v>
      </c>
      <c r="C418">
        <v>10019</v>
      </c>
      <c r="D418" t="s">
        <v>518</v>
      </c>
      <c r="E418" t="s">
        <v>461</v>
      </c>
      <c r="F418" t="s">
        <v>279</v>
      </c>
      <c r="G418">
        <v>2016</v>
      </c>
      <c r="H418">
        <v>3</v>
      </c>
      <c r="I418" s="1" t="s">
        <v>572</v>
      </c>
      <c r="J418" t="s">
        <v>305</v>
      </c>
      <c r="K418">
        <v>0</v>
      </c>
      <c r="L418" s="2">
        <v>42500</v>
      </c>
      <c r="M418" s="2">
        <v>42510</v>
      </c>
      <c r="N418">
        <v>12.701140625000001</v>
      </c>
      <c r="O418">
        <v>1879.3079943749999</v>
      </c>
      <c r="P418" s="2">
        <v>42531</v>
      </c>
      <c r="Q418">
        <v>2.8279876116071399</v>
      </c>
      <c r="R418">
        <v>11.27</v>
      </c>
      <c r="S418">
        <v>243.05254937500001</v>
      </c>
      <c r="T418" s="2">
        <v>42551</v>
      </c>
      <c r="U418">
        <v>5.7422459077380896</v>
      </c>
      <c r="V418">
        <v>11.26</v>
      </c>
      <c r="W418">
        <v>439.747833125</v>
      </c>
      <c r="X418" s="2">
        <v>42574</v>
      </c>
      <c r="Y418">
        <v>8.6040558854166704</v>
      </c>
      <c r="Z418">
        <v>11.49</v>
      </c>
      <c r="AA418">
        <v>682.95741625000005</v>
      </c>
      <c r="AB418">
        <v>10</v>
      </c>
      <c r="AC418">
        <v>31</v>
      </c>
      <c r="AD418">
        <v>51</v>
      </c>
      <c r="AE418">
        <v>74</v>
      </c>
    </row>
    <row r="419" spans="2:31" hidden="1" x14ac:dyDescent="0.55000000000000004">
      <c r="B419">
        <v>435</v>
      </c>
      <c r="C419">
        <v>10019</v>
      </c>
      <c r="D419" t="s">
        <v>519</v>
      </c>
      <c r="E419" t="s">
        <v>461</v>
      </c>
      <c r="F419" t="s">
        <v>279</v>
      </c>
      <c r="G419">
        <v>2016</v>
      </c>
      <c r="H419">
        <v>3</v>
      </c>
      <c r="I419" s="1" t="s">
        <v>572</v>
      </c>
      <c r="J419" t="s">
        <v>58</v>
      </c>
      <c r="K419">
        <v>0</v>
      </c>
      <c r="L419" s="2">
        <v>42500</v>
      </c>
      <c r="M419" s="2">
        <v>42510</v>
      </c>
      <c r="N419">
        <v>12.701140625000001</v>
      </c>
      <c r="O419">
        <v>1879.3079943749999</v>
      </c>
      <c r="P419" s="2">
        <v>42531</v>
      </c>
      <c r="Q419">
        <v>2.8279876116071399</v>
      </c>
      <c r="R419">
        <v>11.27</v>
      </c>
      <c r="S419">
        <v>243.05254937500001</v>
      </c>
      <c r="T419" s="2">
        <v>42563</v>
      </c>
      <c r="U419">
        <v>8.0807111086309504</v>
      </c>
      <c r="V419">
        <v>11.35</v>
      </c>
      <c r="W419">
        <v>548.25032937499998</v>
      </c>
      <c r="X419" s="2">
        <v>42587</v>
      </c>
      <c r="Y419">
        <v>10.910207418154799</v>
      </c>
      <c r="Z419">
        <v>11.72</v>
      </c>
      <c r="AA419">
        <v>810.14257625000005</v>
      </c>
      <c r="AB419">
        <v>10</v>
      </c>
      <c r="AC419">
        <v>31</v>
      </c>
      <c r="AD419">
        <v>63</v>
      </c>
      <c r="AE419">
        <v>87</v>
      </c>
    </row>
    <row r="420" spans="2:31" hidden="1" x14ac:dyDescent="0.55000000000000004">
      <c r="B420">
        <v>436</v>
      </c>
      <c r="C420">
        <v>10019</v>
      </c>
      <c r="D420" t="s">
        <v>520</v>
      </c>
      <c r="E420" t="s">
        <v>472</v>
      </c>
      <c r="F420" t="s">
        <v>279</v>
      </c>
      <c r="G420">
        <v>2016</v>
      </c>
      <c r="H420">
        <v>3</v>
      </c>
      <c r="I420" s="1" t="s">
        <v>572</v>
      </c>
      <c r="J420" t="s">
        <v>76</v>
      </c>
      <c r="K420">
        <v>16</v>
      </c>
      <c r="L420" s="2">
        <v>42500</v>
      </c>
      <c r="M420" s="2">
        <v>42510</v>
      </c>
      <c r="N420">
        <v>12.701140625000001</v>
      </c>
      <c r="O420">
        <v>1879.3079943749999</v>
      </c>
      <c r="P420" s="2">
        <v>42528</v>
      </c>
      <c r="Q420">
        <v>2.5780352901785699</v>
      </c>
      <c r="R420">
        <v>16</v>
      </c>
      <c r="S420">
        <v>206.85461187499999</v>
      </c>
      <c r="T420" s="2">
        <v>42549</v>
      </c>
      <c r="U420">
        <v>5.0978701636904802</v>
      </c>
      <c r="V420">
        <v>16</v>
      </c>
      <c r="W420">
        <v>424.89878375000001</v>
      </c>
      <c r="X420" s="2">
        <v>42566</v>
      </c>
      <c r="Y420">
        <v>8.4224750372023802</v>
      </c>
      <c r="Z420">
        <v>16</v>
      </c>
      <c r="AA420">
        <v>576.40032937499996</v>
      </c>
      <c r="AB420">
        <v>10</v>
      </c>
      <c r="AC420">
        <v>28</v>
      </c>
      <c r="AD420">
        <v>49</v>
      </c>
      <c r="AE420">
        <v>66</v>
      </c>
    </row>
    <row r="421" spans="2:31" hidden="1" x14ac:dyDescent="0.55000000000000004">
      <c r="B421">
        <v>437</v>
      </c>
      <c r="C421">
        <v>10019</v>
      </c>
      <c r="D421" t="s">
        <v>521</v>
      </c>
      <c r="E421" t="s">
        <v>472</v>
      </c>
      <c r="F421" t="s">
        <v>279</v>
      </c>
      <c r="G421">
        <v>2016</v>
      </c>
      <c r="H421">
        <v>3</v>
      </c>
      <c r="I421" s="1" t="s">
        <v>572</v>
      </c>
      <c r="J421" t="s">
        <v>74</v>
      </c>
      <c r="K421">
        <v>16</v>
      </c>
      <c r="L421" s="2">
        <v>42500</v>
      </c>
      <c r="M421" s="2">
        <v>42510</v>
      </c>
      <c r="N421">
        <v>12.701140625000001</v>
      </c>
      <c r="O421">
        <v>1879.3079943749999</v>
      </c>
      <c r="P421" s="2">
        <v>42531</v>
      </c>
      <c r="Q421">
        <v>2.8279876116071399</v>
      </c>
      <c r="R421">
        <v>16</v>
      </c>
      <c r="S421">
        <v>243.05254937500001</v>
      </c>
      <c r="T421" s="2">
        <v>42551</v>
      </c>
      <c r="U421">
        <v>5.7422459077380896</v>
      </c>
      <c r="V421">
        <v>16</v>
      </c>
      <c r="W421">
        <v>439.747833125</v>
      </c>
      <c r="X421" s="2">
        <v>42570</v>
      </c>
      <c r="Y421">
        <v>8.5148319122023803</v>
      </c>
      <c r="Z421">
        <v>16</v>
      </c>
      <c r="AA421">
        <v>627.600329375</v>
      </c>
      <c r="AB421">
        <v>10</v>
      </c>
      <c r="AC421">
        <v>31</v>
      </c>
      <c r="AD421">
        <v>51</v>
      </c>
      <c r="AE421">
        <v>70</v>
      </c>
    </row>
    <row r="422" spans="2:31" hidden="1" x14ac:dyDescent="0.55000000000000004">
      <c r="B422">
        <v>438</v>
      </c>
      <c r="C422">
        <v>10019</v>
      </c>
      <c r="D422" t="s">
        <v>522</v>
      </c>
      <c r="E422" t="s">
        <v>472</v>
      </c>
      <c r="F422" t="s">
        <v>279</v>
      </c>
      <c r="G422">
        <v>2016</v>
      </c>
      <c r="H422">
        <v>3</v>
      </c>
      <c r="I422" s="1" t="s">
        <v>572</v>
      </c>
      <c r="J422" t="s">
        <v>97</v>
      </c>
      <c r="K422">
        <v>16</v>
      </c>
      <c r="L422" s="2">
        <v>42500</v>
      </c>
      <c r="M422" s="2">
        <v>42510</v>
      </c>
      <c r="N422">
        <v>12.701140625000001</v>
      </c>
      <c r="O422">
        <v>1879.3079943749999</v>
      </c>
      <c r="P422" s="2">
        <v>42528</v>
      </c>
      <c r="Q422">
        <v>2.5780352901785699</v>
      </c>
      <c r="R422">
        <v>16</v>
      </c>
      <c r="S422">
        <v>206.85461187499999</v>
      </c>
      <c r="T422" s="2">
        <v>42543</v>
      </c>
      <c r="U422">
        <v>3.8217273883928602</v>
      </c>
      <c r="V422">
        <v>16</v>
      </c>
      <c r="W422">
        <v>376.70254937499999</v>
      </c>
      <c r="X422" s="2">
        <v>42558</v>
      </c>
      <c r="Y422">
        <v>7.3190075372023804</v>
      </c>
      <c r="Z422">
        <v>16</v>
      </c>
      <c r="AA422">
        <v>498.50032937499998</v>
      </c>
      <c r="AB422">
        <v>10</v>
      </c>
      <c r="AC422">
        <v>28</v>
      </c>
      <c r="AD422">
        <v>43</v>
      </c>
      <c r="AE422">
        <v>58</v>
      </c>
    </row>
    <row r="423" spans="2:31" hidden="1" x14ac:dyDescent="0.55000000000000004">
      <c r="B423">
        <v>439</v>
      </c>
      <c r="C423">
        <v>10019</v>
      </c>
      <c r="D423" t="s">
        <v>523</v>
      </c>
      <c r="E423" t="s">
        <v>472</v>
      </c>
      <c r="F423" t="s">
        <v>279</v>
      </c>
      <c r="G423">
        <v>2016</v>
      </c>
      <c r="H423">
        <v>3</v>
      </c>
      <c r="I423" s="1" t="s">
        <v>572</v>
      </c>
      <c r="J423" t="s">
        <v>282</v>
      </c>
      <c r="K423">
        <v>16</v>
      </c>
      <c r="L423" s="2">
        <v>42500</v>
      </c>
      <c r="M423" s="2">
        <v>42510</v>
      </c>
      <c r="N423">
        <v>12.701140625000001</v>
      </c>
      <c r="O423">
        <v>1879.3079943749999</v>
      </c>
      <c r="P423" s="2">
        <v>42528</v>
      </c>
      <c r="Q423">
        <v>2.5780352901785699</v>
      </c>
      <c r="R423">
        <v>16</v>
      </c>
      <c r="S423">
        <v>206.85461187499999</v>
      </c>
      <c r="T423" s="2">
        <v>42549</v>
      </c>
      <c r="U423">
        <v>5.0978701636904802</v>
      </c>
      <c r="V423">
        <v>16</v>
      </c>
      <c r="W423">
        <v>424.89878375000001</v>
      </c>
      <c r="X423" s="2">
        <v>42566</v>
      </c>
      <c r="Y423">
        <v>8.4224750372023802</v>
      </c>
      <c r="Z423">
        <v>16</v>
      </c>
      <c r="AA423">
        <v>576.40032937499996</v>
      </c>
      <c r="AB423">
        <v>10</v>
      </c>
      <c r="AC423">
        <v>28</v>
      </c>
      <c r="AD423">
        <v>49</v>
      </c>
      <c r="AE423">
        <v>66</v>
      </c>
    </row>
    <row r="424" spans="2:31" hidden="1" x14ac:dyDescent="0.55000000000000004">
      <c r="B424">
        <v>440</v>
      </c>
      <c r="C424">
        <v>10019</v>
      </c>
      <c r="D424" t="s">
        <v>524</v>
      </c>
      <c r="E424" t="s">
        <v>472</v>
      </c>
      <c r="F424" t="s">
        <v>279</v>
      </c>
      <c r="G424">
        <v>2016</v>
      </c>
      <c r="H424">
        <v>3</v>
      </c>
      <c r="I424" s="1" t="s">
        <v>572</v>
      </c>
      <c r="J424" t="s">
        <v>9</v>
      </c>
      <c r="K424">
        <v>16</v>
      </c>
      <c r="L424" s="2">
        <v>42500</v>
      </c>
      <c r="M424" s="2">
        <v>42510</v>
      </c>
      <c r="N424">
        <v>12.701140625000001</v>
      </c>
      <c r="O424">
        <v>1879.3079943749999</v>
      </c>
      <c r="P424" s="2">
        <v>42531</v>
      </c>
      <c r="Q424">
        <v>2.8279876116071399</v>
      </c>
      <c r="R424">
        <v>16</v>
      </c>
      <c r="S424">
        <v>243.05254937500001</v>
      </c>
      <c r="T424" s="2">
        <v>42558</v>
      </c>
      <c r="U424">
        <v>7.3190075372023804</v>
      </c>
      <c r="V424">
        <v>16</v>
      </c>
      <c r="W424">
        <v>498.50032937499998</v>
      </c>
      <c r="X424" s="2">
        <v>42574</v>
      </c>
      <c r="Y424">
        <v>8.6040558854166704</v>
      </c>
      <c r="Z424">
        <v>16</v>
      </c>
      <c r="AA424">
        <v>682.95741625000005</v>
      </c>
      <c r="AB424">
        <v>10</v>
      </c>
      <c r="AC424">
        <v>31</v>
      </c>
      <c r="AD424">
        <v>58</v>
      </c>
      <c r="AE424">
        <v>74</v>
      </c>
    </row>
    <row r="425" spans="2:31" hidden="1" x14ac:dyDescent="0.55000000000000004">
      <c r="B425">
        <v>441</v>
      </c>
      <c r="C425">
        <v>10019</v>
      </c>
      <c r="D425" t="s">
        <v>525</v>
      </c>
      <c r="E425" t="s">
        <v>472</v>
      </c>
      <c r="F425" t="s">
        <v>279</v>
      </c>
      <c r="G425">
        <v>2016</v>
      </c>
      <c r="H425">
        <v>3</v>
      </c>
      <c r="I425" s="1" t="s">
        <v>572</v>
      </c>
      <c r="J425" t="s">
        <v>67</v>
      </c>
      <c r="K425">
        <v>16</v>
      </c>
      <c r="L425" s="2">
        <v>42500</v>
      </c>
      <c r="M425" s="2">
        <v>42510</v>
      </c>
      <c r="N425">
        <v>12.701140625000001</v>
      </c>
      <c r="O425">
        <v>1879.3079943749999</v>
      </c>
      <c r="P425" s="2">
        <v>42531</v>
      </c>
      <c r="Q425">
        <v>2.8279876116071399</v>
      </c>
      <c r="R425">
        <v>16</v>
      </c>
      <c r="S425">
        <v>243.05254937500001</v>
      </c>
      <c r="T425" s="2">
        <v>42563</v>
      </c>
      <c r="U425">
        <v>8.0807111086309504</v>
      </c>
      <c r="V425">
        <v>16</v>
      </c>
      <c r="W425">
        <v>548.25032937499998</v>
      </c>
      <c r="X425" s="2">
        <v>42580</v>
      </c>
      <c r="Y425">
        <v>9.3476376116071407</v>
      </c>
      <c r="Z425">
        <v>16</v>
      </c>
      <c r="AA425">
        <v>746.87925687500001</v>
      </c>
      <c r="AB425">
        <v>10</v>
      </c>
      <c r="AC425">
        <v>31</v>
      </c>
      <c r="AD425">
        <v>63</v>
      </c>
      <c r="AE425">
        <v>80</v>
      </c>
    </row>
    <row r="426" spans="2:31" hidden="1" x14ac:dyDescent="0.55000000000000004">
      <c r="B426">
        <v>442</v>
      </c>
      <c r="C426">
        <v>10019</v>
      </c>
      <c r="D426" t="s">
        <v>526</v>
      </c>
      <c r="E426" t="s">
        <v>484</v>
      </c>
      <c r="F426" t="s">
        <v>279</v>
      </c>
      <c r="G426">
        <v>2016</v>
      </c>
      <c r="H426">
        <v>3</v>
      </c>
      <c r="I426" s="1" t="s">
        <v>572</v>
      </c>
      <c r="J426" t="s">
        <v>89</v>
      </c>
      <c r="K426">
        <v>14</v>
      </c>
      <c r="L426" s="2">
        <v>42500</v>
      </c>
      <c r="M426" s="2">
        <v>42510</v>
      </c>
      <c r="N426">
        <v>12.701140625000001</v>
      </c>
      <c r="O426">
        <v>1879.3079943749999</v>
      </c>
      <c r="P426" s="2">
        <v>42531</v>
      </c>
      <c r="Q426">
        <v>2.8279876116071399</v>
      </c>
      <c r="R426">
        <v>14</v>
      </c>
      <c r="S426">
        <v>243.05254937500001</v>
      </c>
      <c r="T426" s="2">
        <v>42558</v>
      </c>
      <c r="U426">
        <v>7.3190075372023804</v>
      </c>
      <c r="V426">
        <v>14</v>
      </c>
      <c r="W426">
        <v>498.50032937499998</v>
      </c>
      <c r="X426" s="2">
        <v>42570</v>
      </c>
      <c r="Y426">
        <v>8.5148319122023803</v>
      </c>
      <c r="Z426">
        <v>14</v>
      </c>
      <c r="AA426">
        <v>627.600329375</v>
      </c>
      <c r="AB426">
        <v>10</v>
      </c>
      <c r="AC426">
        <v>31</v>
      </c>
      <c r="AD426">
        <v>58</v>
      </c>
      <c r="AE426">
        <v>70</v>
      </c>
    </row>
    <row r="427" spans="2:31" hidden="1" x14ac:dyDescent="0.55000000000000004">
      <c r="B427">
        <v>443</v>
      </c>
      <c r="C427">
        <v>10019</v>
      </c>
      <c r="D427" t="s">
        <v>527</v>
      </c>
      <c r="E427" t="s">
        <v>484</v>
      </c>
      <c r="F427" t="s">
        <v>279</v>
      </c>
      <c r="G427">
        <v>2016</v>
      </c>
      <c r="H427">
        <v>3</v>
      </c>
      <c r="I427" s="1" t="s">
        <v>572</v>
      </c>
      <c r="J427" t="s">
        <v>67</v>
      </c>
      <c r="K427">
        <v>14</v>
      </c>
      <c r="L427" s="2">
        <v>42500</v>
      </c>
      <c r="M427" s="2">
        <v>42510</v>
      </c>
      <c r="N427">
        <v>12.701140625000001</v>
      </c>
      <c r="O427">
        <v>1879.3079943749999</v>
      </c>
      <c r="P427" s="2">
        <v>42549</v>
      </c>
      <c r="Q427">
        <v>5.0978701636904802</v>
      </c>
      <c r="R427">
        <v>14</v>
      </c>
      <c r="S427">
        <v>424.89878375000001</v>
      </c>
      <c r="T427" s="2">
        <v>42563</v>
      </c>
      <c r="U427">
        <v>8.0807111086309504</v>
      </c>
      <c r="V427">
        <v>14</v>
      </c>
      <c r="W427">
        <v>548.25032937499998</v>
      </c>
      <c r="X427" s="2">
        <v>42591</v>
      </c>
      <c r="Y427">
        <v>11.7208211532738</v>
      </c>
      <c r="Z427">
        <v>14</v>
      </c>
      <c r="AA427">
        <v>847.29257625000002</v>
      </c>
      <c r="AB427">
        <v>10</v>
      </c>
      <c r="AC427">
        <v>49</v>
      </c>
      <c r="AD427">
        <v>63</v>
      </c>
      <c r="AE427">
        <v>91</v>
      </c>
    </row>
    <row r="428" spans="2:31" hidden="1" x14ac:dyDescent="0.55000000000000004">
      <c r="B428">
        <v>444</v>
      </c>
      <c r="C428">
        <v>10019</v>
      </c>
      <c r="D428" t="s">
        <v>528</v>
      </c>
      <c r="E428" t="s">
        <v>484</v>
      </c>
      <c r="F428" t="s">
        <v>279</v>
      </c>
      <c r="G428">
        <v>2016</v>
      </c>
      <c r="H428">
        <v>3</v>
      </c>
      <c r="I428" s="1" t="s">
        <v>572</v>
      </c>
      <c r="J428" t="s">
        <v>63</v>
      </c>
      <c r="K428">
        <v>14</v>
      </c>
      <c r="L428" s="2">
        <v>42500</v>
      </c>
      <c r="M428" s="2">
        <v>42517</v>
      </c>
      <c r="N428">
        <v>14.15</v>
      </c>
      <c r="O428">
        <v>1967.4903487500001</v>
      </c>
      <c r="P428" s="2">
        <v>42558</v>
      </c>
      <c r="Q428">
        <v>7.3190075372023804</v>
      </c>
      <c r="R428">
        <v>14</v>
      </c>
      <c r="S428">
        <v>410.31797499999999</v>
      </c>
      <c r="T428" s="2">
        <v>42587</v>
      </c>
      <c r="U428">
        <v>10.910207418154799</v>
      </c>
      <c r="V428">
        <v>14</v>
      </c>
      <c r="W428">
        <v>721.960221875</v>
      </c>
      <c r="X428" s="2">
        <v>42608</v>
      </c>
      <c r="Y428">
        <v>14.5343392782738</v>
      </c>
      <c r="Z428">
        <v>14</v>
      </c>
      <c r="AA428">
        <v>935.09187687500003</v>
      </c>
      <c r="AB428">
        <v>17</v>
      </c>
      <c r="AC428">
        <v>58</v>
      </c>
      <c r="AD428">
        <v>87</v>
      </c>
      <c r="AE428">
        <v>108</v>
      </c>
    </row>
    <row r="429" spans="2:31" hidden="1" x14ac:dyDescent="0.55000000000000004">
      <c r="B429">
        <v>445</v>
      </c>
      <c r="C429">
        <v>10019</v>
      </c>
      <c r="D429" t="s">
        <v>529</v>
      </c>
      <c r="E429" t="s">
        <v>484</v>
      </c>
      <c r="F429" t="s">
        <v>279</v>
      </c>
      <c r="G429">
        <v>2016</v>
      </c>
      <c r="H429">
        <v>3</v>
      </c>
      <c r="I429" s="1" t="s">
        <v>572</v>
      </c>
      <c r="J429" t="s">
        <v>83</v>
      </c>
      <c r="K429">
        <v>14</v>
      </c>
      <c r="L429" s="2">
        <v>42500</v>
      </c>
      <c r="M429" s="2">
        <v>42510</v>
      </c>
      <c r="N429">
        <v>12.701140625000001</v>
      </c>
      <c r="O429">
        <v>1879.3079943749999</v>
      </c>
      <c r="P429" s="2">
        <v>42531</v>
      </c>
      <c r="Q429">
        <v>2.8279876116071399</v>
      </c>
      <c r="R429">
        <v>14</v>
      </c>
      <c r="S429">
        <v>243.05254937500001</v>
      </c>
      <c r="T429" s="2">
        <v>42558</v>
      </c>
      <c r="U429">
        <v>7.3190075372023804</v>
      </c>
      <c r="V429">
        <v>14</v>
      </c>
      <c r="W429">
        <v>498.50032937499998</v>
      </c>
      <c r="X429" s="2">
        <v>42570</v>
      </c>
      <c r="Y429">
        <v>8.5148319122023803</v>
      </c>
      <c r="Z429">
        <v>14</v>
      </c>
      <c r="AA429">
        <v>627.600329375</v>
      </c>
      <c r="AB429">
        <v>10</v>
      </c>
      <c r="AC429">
        <v>31</v>
      </c>
      <c r="AD429">
        <v>58</v>
      </c>
      <c r="AE429">
        <v>70</v>
      </c>
    </row>
    <row r="430" spans="2:31" hidden="1" x14ac:dyDescent="0.55000000000000004">
      <c r="B430">
        <v>446</v>
      </c>
      <c r="C430">
        <v>10019</v>
      </c>
      <c r="D430" t="s">
        <v>530</v>
      </c>
      <c r="E430" t="s">
        <v>484</v>
      </c>
      <c r="F430" t="s">
        <v>279</v>
      </c>
      <c r="G430">
        <v>2016</v>
      </c>
      <c r="H430">
        <v>3</v>
      </c>
      <c r="I430" s="1" t="s">
        <v>572</v>
      </c>
      <c r="J430" t="s">
        <v>282</v>
      </c>
      <c r="K430">
        <v>14</v>
      </c>
      <c r="L430" s="2">
        <v>42500</v>
      </c>
      <c r="M430" s="2">
        <v>42510</v>
      </c>
      <c r="N430">
        <v>12.701140625000001</v>
      </c>
      <c r="O430">
        <v>1879.3079943749999</v>
      </c>
      <c r="P430" s="2">
        <v>42528</v>
      </c>
      <c r="Q430">
        <v>2.5780352901785699</v>
      </c>
      <c r="R430">
        <v>14</v>
      </c>
      <c r="S430">
        <v>206.85461187499999</v>
      </c>
      <c r="T430" s="2">
        <v>42551</v>
      </c>
      <c r="U430">
        <v>5.7422459077380896</v>
      </c>
      <c r="V430">
        <v>14</v>
      </c>
      <c r="W430">
        <v>439.747833125</v>
      </c>
      <c r="X430" s="2">
        <v>42570</v>
      </c>
      <c r="Y430">
        <v>8.5148319122023803</v>
      </c>
      <c r="Z430">
        <v>14</v>
      </c>
      <c r="AA430">
        <v>627.600329375</v>
      </c>
      <c r="AB430">
        <v>10</v>
      </c>
      <c r="AC430">
        <v>28</v>
      </c>
      <c r="AD430">
        <v>51</v>
      </c>
      <c r="AE430">
        <v>70</v>
      </c>
    </row>
    <row r="431" spans="2:31" hidden="1" x14ac:dyDescent="0.55000000000000004">
      <c r="B431">
        <v>447</v>
      </c>
      <c r="C431">
        <v>10019</v>
      </c>
      <c r="D431" t="s">
        <v>531</v>
      </c>
      <c r="E431" t="s">
        <v>484</v>
      </c>
      <c r="F431" t="s">
        <v>279</v>
      </c>
      <c r="G431">
        <v>2016</v>
      </c>
      <c r="H431">
        <v>3</v>
      </c>
      <c r="I431" s="1" t="s">
        <v>572</v>
      </c>
      <c r="J431" t="s">
        <v>65</v>
      </c>
      <c r="K431">
        <v>14</v>
      </c>
      <c r="L431" s="2">
        <v>42500</v>
      </c>
      <c r="M431" s="2">
        <v>42510</v>
      </c>
      <c r="N431">
        <v>12.701140625000001</v>
      </c>
      <c r="O431">
        <v>1879.3079943749999</v>
      </c>
      <c r="P431" s="2">
        <v>42531</v>
      </c>
      <c r="Q431">
        <v>2.8279876116071399</v>
      </c>
      <c r="R431">
        <v>14</v>
      </c>
      <c r="S431">
        <v>243.05254937500001</v>
      </c>
      <c r="T431" s="2">
        <v>42549</v>
      </c>
      <c r="U431">
        <v>5.0978701636904802</v>
      </c>
      <c r="V431">
        <v>14</v>
      </c>
      <c r="W431">
        <v>424.89878375000001</v>
      </c>
      <c r="X431" s="2">
        <v>42563</v>
      </c>
      <c r="Y431">
        <v>8.0807111086309504</v>
      </c>
      <c r="Z431">
        <v>14</v>
      </c>
      <c r="AA431">
        <v>548.25032937499998</v>
      </c>
      <c r="AB431">
        <v>10</v>
      </c>
      <c r="AC431">
        <v>31</v>
      </c>
      <c r="AD431">
        <v>49</v>
      </c>
      <c r="AE431">
        <v>63</v>
      </c>
    </row>
    <row r="432" spans="2:31" hidden="1" x14ac:dyDescent="0.55000000000000004">
      <c r="B432">
        <v>448</v>
      </c>
      <c r="C432">
        <v>10019</v>
      </c>
      <c r="D432" t="s">
        <v>532</v>
      </c>
      <c r="E432" t="s">
        <v>461</v>
      </c>
      <c r="F432" t="s">
        <v>279</v>
      </c>
      <c r="G432">
        <v>2016</v>
      </c>
      <c r="H432">
        <v>3</v>
      </c>
      <c r="I432" s="1" t="s">
        <v>572</v>
      </c>
      <c r="J432" t="s">
        <v>83</v>
      </c>
      <c r="K432">
        <v>0</v>
      </c>
      <c r="L432" s="2">
        <v>42500</v>
      </c>
      <c r="M432" s="2">
        <v>42510</v>
      </c>
      <c r="N432">
        <v>12.701140625000001</v>
      </c>
      <c r="O432">
        <v>1879.3079943749999</v>
      </c>
      <c r="P432" s="2">
        <v>42528</v>
      </c>
      <c r="Q432">
        <v>2.5780352901785699</v>
      </c>
      <c r="R432">
        <v>11.29</v>
      </c>
      <c r="S432">
        <v>206.85461187499999</v>
      </c>
      <c r="T432" s="2">
        <v>42558</v>
      </c>
      <c r="U432">
        <v>7.3190075372023804</v>
      </c>
      <c r="V432">
        <v>11.3</v>
      </c>
      <c r="W432">
        <v>498.50032937499998</v>
      </c>
      <c r="X432" s="2">
        <v>42570</v>
      </c>
      <c r="Y432">
        <v>8.5148319122023803</v>
      </c>
      <c r="Z432">
        <v>11.43</v>
      </c>
      <c r="AA432">
        <v>627.600329375</v>
      </c>
      <c r="AB432">
        <v>10</v>
      </c>
      <c r="AC432">
        <v>28</v>
      </c>
      <c r="AD432">
        <v>58</v>
      </c>
      <c r="AE432">
        <v>70</v>
      </c>
    </row>
    <row r="433" spans="2:31" hidden="1" x14ac:dyDescent="0.55000000000000004">
      <c r="B433">
        <v>449</v>
      </c>
      <c r="C433">
        <v>10019</v>
      </c>
      <c r="D433" t="s">
        <v>533</v>
      </c>
      <c r="E433" t="s">
        <v>461</v>
      </c>
      <c r="F433" t="s">
        <v>279</v>
      </c>
      <c r="G433">
        <v>2016</v>
      </c>
      <c r="H433">
        <v>3</v>
      </c>
      <c r="I433" s="1" t="s">
        <v>572</v>
      </c>
      <c r="J433" t="s">
        <v>76</v>
      </c>
      <c r="K433">
        <v>0</v>
      </c>
      <c r="L433" s="2">
        <v>42500</v>
      </c>
      <c r="M433" s="2">
        <v>42510</v>
      </c>
      <c r="N433">
        <v>12.701140625000001</v>
      </c>
      <c r="O433">
        <v>1879.3079943749999</v>
      </c>
      <c r="P433" s="2">
        <v>42531</v>
      </c>
      <c r="Q433">
        <v>2.8279876116071399</v>
      </c>
      <c r="R433">
        <v>11.27</v>
      </c>
      <c r="S433">
        <v>243.05254937500001</v>
      </c>
      <c r="T433" s="2">
        <v>42558</v>
      </c>
      <c r="U433">
        <v>7.3190075372023804</v>
      </c>
      <c r="V433">
        <v>11.3</v>
      </c>
      <c r="W433">
        <v>498.50032937499998</v>
      </c>
      <c r="X433" s="2">
        <v>42577</v>
      </c>
      <c r="Y433">
        <v>8.7882790997023807</v>
      </c>
      <c r="Z433">
        <v>11.53</v>
      </c>
      <c r="AA433">
        <v>718.55741624999996</v>
      </c>
      <c r="AB433">
        <v>10</v>
      </c>
      <c r="AC433">
        <v>31</v>
      </c>
      <c r="AD433">
        <v>58</v>
      </c>
      <c r="AE433">
        <v>77</v>
      </c>
    </row>
    <row r="434" spans="2:31" hidden="1" x14ac:dyDescent="0.55000000000000004">
      <c r="B434">
        <v>450</v>
      </c>
      <c r="C434">
        <v>10019</v>
      </c>
      <c r="D434" t="s">
        <v>534</v>
      </c>
      <c r="E434" t="s">
        <v>461</v>
      </c>
      <c r="F434" t="s">
        <v>279</v>
      </c>
      <c r="G434">
        <v>2016</v>
      </c>
      <c r="H434">
        <v>3</v>
      </c>
      <c r="I434" s="1" t="s">
        <v>572</v>
      </c>
      <c r="J434" t="s">
        <v>10</v>
      </c>
      <c r="K434">
        <v>0</v>
      </c>
      <c r="L434" s="2">
        <v>42500</v>
      </c>
      <c r="M434" s="2">
        <v>42510</v>
      </c>
      <c r="N434">
        <v>12.701140625000001</v>
      </c>
      <c r="O434">
        <v>1879.3079943749999</v>
      </c>
      <c r="P434" s="2">
        <v>42531</v>
      </c>
      <c r="Q434">
        <v>2.8279876116071399</v>
      </c>
      <c r="R434">
        <v>11.27</v>
      </c>
      <c r="S434">
        <v>243.05254937500001</v>
      </c>
      <c r="T434" s="2">
        <v>42549</v>
      </c>
      <c r="U434">
        <v>5.0978701636904802</v>
      </c>
      <c r="V434">
        <v>11.25</v>
      </c>
      <c r="W434">
        <v>424.89878375000001</v>
      </c>
      <c r="X434" s="2">
        <v>42563</v>
      </c>
      <c r="Y434">
        <v>8.0807111086309504</v>
      </c>
      <c r="Z434">
        <v>11.35</v>
      </c>
      <c r="AA434">
        <v>548.25032937499998</v>
      </c>
      <c r="AB434">
        <v>10</v>
      </c>
      <c r="AC434">
        <v>31</v>
      </c>
      <c r="AD434">
        <v>49</v>
      </c>
      <c r="AE434">
        <v>63</v>
      </c>
    </row>
    <row r="435" spans="2:31" hidden="1" x14ac:dyDescent="0.55000000000000004">
      <c r="B435">
        <v>451</v>
      </c>
      <c r="C435">
        <v>10019</v>
      </c>
      <c r="D435" t="s">
        <v>535</v>
      </c>
      <c r="E435" t="s">
        <v>536</v>
      </c>
      <c r="F435" t="s">
        <v>279</v>
      </c>
      <c r="G435">
        <v>2016</v>
      </c>
      <c r="H435">
        <v>4</v>
      </c>
      <c r="I435" s="1" t="s">
        <v>573</v>
      </c>
      <c r="J435" t="s">
        <v>69</v>
      </c>
      <c r="K435">
        <v>0</v>
      </c>
      <c r="L435" s="2">
        <v>42510</v>
      </c>
      <c r="M435" s="2">
        <v>42521</v>
      </c>
      <c r="N435">
        <v>9.5500000000000007</v>
      </c>
      <c r="O435">
        <v>2006.81260625</v>
      </c>
      <c r="P435" s="2">
        <v>42598</v>
      </c>
      <c r="Q435">
        <v>12.2845503645833</v>
      </c>
      <c r="R435">
        <v>11.95</v>
      </c>
      <c r="S435">
        <v>789.08796437499996</v>
      </c>
      <c r="T435" s="2">
        <v>42622</v>
      </c>
      <c r="U435">
        <v>15.4757858110119</v>
      </c>
      <c r="V435">
        <v>12.56</v>
      </c>
      <c r="W435">
        <v>1054.3772806249999</v>
      </c>
      <c r="X435" t="s">
        <v>59</v>
      </c>
      <c r="Y435" t="s">
        <v>59</v>
      </c>
      <c r="Z435" t="s">
        <v>59</v>
      </c>
      <c r="AA435" t="s">
        <v>59</v>
      </c>
      <c r="AB435">
        <v>11</v>
      </c>
      <c r="AC435">
        <v>88</v>
      </c>
      <c r="AD435">
        <v>112</v>
      </c>
      <c r="AE435" t="s">
        <v>59</v>
      </c>
    </row>
    <row r="436" spans="2:31" hidden="1" x14ac:dyDescent="0.55000000000000004">
      <c r="B436">
        <v>452</v>
      </c>
      <c r="C436">
        <v>10019</v>
      </c>
      <c r="D436" t="s">
        <v>537</v>
      </c>
      <c r="E436" t="s">
        <v>536</v>
      </c>
      <c r="F436" t="s">
        <v>279</v>
      </c>
      <c r="G436">
        <v>2016</v>
      </c>
      <c r="H436">
        <v>4</v>
      </c>
      <c r="I436" s="1" t="s">
        <v>573</v>
      </c>
      <c r="J436" t="s">
        <v>420</v>
      </c>
      <c r="K436">
        <v>0</v>
      </c>
      <c r="L436" s="2">
        <v>42510</v>
      </c>
      <c r="M436" s="2">
        <v>42521</v>
      </c>
      <c r="N436">
        <v>9.5500000000000007</v>
      </c>
      <c r="O436">
        <v>2006.81260625</v>
      </c>
      <c r="P436" s="2">
        <v>42549</v>
      </c>
      <c r="Q436">
        <v>4.2573523958333297</v>
      </c>
      <c r="R436">
        <v>11.25</v>
      </c>
      <c r="S436">
        <v>297.39417187499998</v>
      </c>
      <c r="T436" s="2">
        <v>42570</v>
      </c>
      <c r="U436">
        <v>7.6743141443452396</v>
      </c>
      <c r="V436">
        <v>11.43</v>
      </c>
      <c r="W436">
        <v>500.09571749999998</v>
      </c>
      <c r="X436" s="2">
        <v>42587</v>
      </c>
      <c r="Y436">
        <v>10.069689650297599</v>
      </c>
      <c r="Z436">
        <v>11.72</v>
      </c>
      <c r="AA436">
        <v>682.63796437500002</v>
      </c>
      <c r="AB436">
        <v>11</v>
      </c>
      <c r="AC436">
        <v>39</v>
      </c>
      <c r="AD436">
        <v>60</v>
      </c>
      <c r="AE436">
        <v>77</v>
      </c>
    </row>
    <row r="437" spans="2:31" hidden="1" x14ac:dyDescent="0.55000000000000004">
      <c r="B437">
        <v>453</v>
      </c>
      <c r="C437">
        <v>10019</v>
      </c>
      <c r="D437" t="s">
        <v>538</v>
      </c>
      <c r="E437" t="s">
        <v>536</v>
      </c>
      <c r="F437" t="s">
        <v>279</v>
      </c>
      <c r="G437">
        <v>2016</v>
      </c>
      <c r="H437">
        <v>4</v>
      </c>
      <c r="I437" s="1" t="s">
        <v>573</v>
      </c>
      <c r="J437" t="s">
        <v>282</v>
      </c>
      <c r="K437">
        <v>0</v>
      </c>
      <c r="L437" s="2">
        <v>42510</v>
      </c>
      <c r="M437" s="2">
        <v>42521</v>
      </c>
      <c r="N437">
        <v>9.5500000000000007</v>
      </c>
      <c r="O437">
        <v>2006.81260625</v>
      </c>
      <c r="P437" s="2">
        <v>42549</v>
      </c>
      <c r="Q437">
        <v>4.2573523958333297</v>
      </c>
      <c r="R437">
        <v>11.25</v>
      </c>
      <c r="S437">
        <v>297.39417187499998</v>
      </c>
      <c r="T437" s="2">
        <v>42574</v>
      </c>
      <c r="U437">
        <v>7.7635381175595199</v>
      </c>
      <c r="V437">
        <v>11.49</v>
      </c>
      <c r="W437">
        <v>555.45280437500003</v>
      </c>
      <c r="X437" s="2">
        <v>42591</v>
      </c>
      <c r="Y437">
        <v>10.880303385416701</v>
      </c>
      <c r="Z437">
        <v>11.8</v>
      </c>
      <c r="AA437">
        <v>719.787964375</v>
      </c>
      <c r="AB437">
        <v>11</v>
      </c>
      <c r="AC437">
        <v>39</v>
      </c>
      <c r="AD437">
        <v>64</v>
      </c>
      <c r="AE437">
        <v>81</v>
      </c>
    </row>
    <row r="438" spans="2:31" hidden="1" x14ac:dyDescent="0.55000000000000004">
      <c r="B438">
        <v>454</v>
      </c>
      <c r="C438">
        <v>10019</v>
      </c>
      <c r="D438" t="s">
        <v>539</v>
      </c>
      <c r="E438" t="s">
        <v>536</v>
      </c>
      <c r="F438" t="s">
        <v>279</v>
      </c>
      <c r="G438">
        <v>2016</v>
      </c>
      <c r="H438">
        <v>4</v>
      </c>
      <c r="I438" s="1" t="s">
        <v>573</v>
      </c>
      <c r="J438" t="s">
        <v>71</v>
      </c>
      <c r="K438">
        <v>0</v>
      </c>
      <c r="L438" s="2">
        <v>42510</v>
      </c>
      <c r="M438" s="2">
        <v>42521</v>
      </c>
      <c r="N438">
        <v>9.5500000000000007</v>
      </c>
      <c r="O438">
        <v>2006.81260625</v>
      </c>
      <c r="P438" s="2">
        <v>42549</v>
      </c>
      <c r="Q438">
        <v>4.2573523958333297</v>
      </c>
      <c r="R438">
        <v>11.25</v>
      </c>
      <c r="S438">
        <v>297.39417187499998</v>
      </c>
      <c r="T438" s="2">
        <v>42574</v>
      </c>
      <c r="U438">
        <v>7.7635381175595199</v>
      </c>
      <c r="V438">
        <v>11.49</v>
      </c>
      <c r="W438">
        <v>555.45280437500003</v>
      </c>
      <c r="X438" s="2">
        <v>42584</v>
      </c>
      <c r="Y438">
        <v>9.6455726860118993</v>
      </c>
      <c r="Z438">
        <v>11.66</v>
      </c>
      <c r="AA438">
        <v>654.43796437499998</v>
      </c>
      <c r="AB438">
        <v>11</v>
      </c>
      <c r="AC438">
        <v>39</v>
      </c>
      <c r="AD438">
        <v>64</v>
      </c>
      <c r="AE438">
        <v>74</v>
      </c>
    </row>
    <row r="439" spans="2:31" hidden="1" x14ac:dyDescent="0.55000000000000004">
      <c r="B439">
        <v>455</v>
      </c>
      <c r="C439">
        <v>10019</v>
      </c>
      <c r="D439" t="s">
        <v>540</v>
      </c>
      <c r="E439" t="s">
        <v>536</v>
      </c>
      <c r="F439" t="s">
        <v>279</v>
      </c>
      <c r="G439">
        <v>2016</v>
      </c>
      <c r="H439">
        <v>4</v>
      </c>
      <c r="I439" s="1" t="s">
        <v>573</v>
      </c>
      <c r="J439" t="s">
        <v>10</v>
      </c>
      <c r="K439">
        <v>0</v>
      </c>
      <c r="L439" s="2">
        <v>42510</v>
      </c>
      <c r="M439" s="2">
        <v>42521</v>
      </c>
      <c r="N439">
        <v>9.5500000000000007</v>
      </c>
      <c r="O439">
        <v>2006.81260625</v>
      </c>
      <c r="P439" s="2">
        <v>42549</v>
      </c>
      <c r="Q439">
        <v>4.2573523958333297</v>
      </c>
      <c r="R439">
        <v>11.25</v>
      </c>
      <c r="S439">
        <v>297.39417187499998</v>
      </c>
      <c r="T439" s="2">
        <v>42563</v>
      </c>
      <c r="U439">
        <v>7.2401933407738097</v>
      </c>
      <c r="V439">
        <v>11.35</v>
      </c>
      <c r="W439">
        <v>420.74571750000001</v>
      </c>
      <c r="X439" s="2">
        <v>42574</v>
      </c>
      <c r="Y439">
        <v>7.7635381175595199</v>
      </c>
      <c r="Z439">
        <v>11.49</v>
      </c>
      <c r="AA439">
        <v>555.45280437500003</v>
      </c>
      <c r="AB439">
        <v>11</v>
      </c>
      <c r="AC439">
        <v>39</v>
      </c>
      <c r="AD439">
        <v>53</v>
      </c>
      <c r="AE439">
        <v>64</v>
      </c>
    </row>
    <row r="440" spans="2:31" hidden="1" x14ac:dyDescent="0.55000000000000004">
      <c r="B440">
        <v>456</v>
      </c>
      <c r="C440">
        <v>10019</v>
      </c>
      <c r="D440" t="s">
        <v>541</v>
      </c>
      <c r="E440" t="s">
        <v>536</v>
      </c>
      <c r="F440" t="s">
        <v>279</v>
      </c>
      <c r="G440">
        <v>2016</v>
      </c>
      <c r="H440">
        <v>4</v>
      </c>
      <c r="I440" s="1" t="s">
        <v>573</v>
      </c>
      <c r="J440" t="s">
        <v>63</v>
      </c>
      <c r="K440">
        <v>0</v>
      </c>
      <c r="L440" s="2">
        <v>42510</v>
      </c>
      <c r="M440" s="2">
        <v>42517</v>
      </c>
      <c r="N440">
        <v>14.15</v>
      </c>
      <c r="O440">
        <v>1967.4903487500001</v>
      </c>
      <c r="P440" s="2">
        <v>42570</v>
      </c>
      <c r="Q440">
        <v>7.6743141443452396</v>
      </c>
      <c r="R440">
        <v>11.43</v>
      </c>
      <c r="S440">
        <v>539.41797499999996</v>
      </c>
      <c r="T440" s="2">
        <v>42598</v>
      </c>
      <c r="U440">
        <v>12.2845503645833</v>
      </c>
      <c r="V440">
        <v>11.95</v>
      </c>
      <c r="W440">
        <v>828.41022187500005</v>
      </c>
      <c r="X440" s="2">
        <v>42608</v>
      </c>
      <c r="Y440">
        <v>13.693821510416701</v>
      </c>
      <c r="Z440">
        <v>12.19</v>
      </c>
      <c r="AA440">
        <v>935.09187687500003</v>
      </c>
      <c r="AB440">
        <v>7</v>
      </c>
      <c r="AC440">
        <v>60</v>
      </c>
      <c r="AD440">
        <v>88</v>
      </c>
      <c r="AE440">
        <v>98</v>
      </c>
    </row>
    <row r="441" spans="2:31" hidden="1" x14ac:dyDescent="0.55000000000000004">
      <c r="B441">
        <v>457</v>
      </c>
      <c r="C441">
        <v>10019</v>
      </c>
      <c r="D441" t="s">
        <v>542</v>
      </c>
      <c r="E441" t="s">
        <v>536</v>
      </c>
      <c r="F441" t="s">
        <v>279</v>
      </c>
      <c r="G441">
        <v>2016</v>
      </c>
      <c r="H441">
        <v>4</v>
      </c>
      <c r="I441" s="1" t="s">
        <v>573</v>
      </c>
      <c r="J441" t="s">
        <v>65</v>
      </c>
      <c r="K441">
        <v>0</v>
      </c>
      <c r="L441" s="2">
        <v>42510</v>
      </c>
      <c r="M441" s="2">
        <v>42521</v>
      </c>
      <c r="N441">
        <v>9.5500000000000007</v>
      </c>
      <c r="O441">
        <v>2006.81260625</v>
      </c>
      <c r="P441" s="2">
        <v>42549</v>
      </c>
      <c r="Q441">
        <v>4.2573523958333297</v>
      </c>
      <c r="R441">
        <v>11.25</v>
      </c>
      <c r="S441">
        <v>297.39417187499998</v>
      </c>
      <c r="T441" s="2">
        <v>42566</v>
      </c>
      <c r="U441">
        <v>7.5819572693452404</v>
      </c>
      <c r="V441">
        <v>11.38</v>
      </c>
      <c r="W441">
        <v>448.89571749999999</v>
      </c>
      <c r="X441" s="2">
        <v>42580</v>
      </c>
      <c r="Y441">
        <v>8.5071198437500009</v>
      </c>
      <c r="Z441">
        <v>11.58</v>
      </c>
      <c r="AA441">
        <v>619.37464499999999</v>
      </c>
      <c r="AB441">
        <v>11</v>
      </c>
      <c r="AC441">
        <v>39</v>
      </c>
      <c r="AD441">
        <v>56</v>
      </c>
      <c r="AE441">
        <v>70</v>
      </c>
    </row>
    <row r="442" spans="2:31" hidden="1" x14ac:dyDescent="0.55000000000000004">
      <c r="B442">
        <v>458</v>
      </c>
      <c r="C442">
        <v>10019</v>
      </c>
      <c r="D442" t="s">
        <v>543</v>
      </c>
      <c r="E442" t="s">
        <v>536</v>
      </c>
      <c r="F442" t="s">
        <v>279</v>
      </c>
      <c r="G442">
        <v>2016</v>
      </c>
      <c r="H442">
        <v>4</v>
      </c>
      <c r="I442" s="1" t="s">
        <v>573</v>
      </c>
      <c r="J442" t="s">
        <v>56</v>
      </c>
      <c r="K442">
        <v>0</v>
      </c>
      <c r="L442" s="2">
        <v>42510</v>
      </c>
      <c r="M442" s="2">
        <v>42521</v>
      </c>
      <c r="N442">
        <v>9.5500000000000007</v>
      </c>
      <c r="O442">
        <v>2006.81260625</v>
      </c>
      <c r="P442" s="2">
        <v>42543</v>
      </c>
      <c r="Q442">
        <v>2.9812096205357101</v>
      </c>
      <c r="R442">
        <v>11.24</v>
      </c>
      <c r="S442">
        <v>249.19793749999999</v>
      </c>
      <c r="T442" s="2">
        <v>42558</v>
      </c>
      <c r="U442">
        <v>6.4784897693452397</v>
      </c>
      <c r="V442">
        <v>11.3</v>
      </c>
      <c r="W442">
        <v>370.99571750000001</v>
      </c>
      <c r="X442" s="2">
        <v>42574</v>
      </c>
      <c r="Y442">
        <v>7.7635381175595199</v>
      </c>
      <c r="Z442">
        <v>11.49</v>
      </c>
      <c r="AA442">
        <v>555.45280437500003</v>
      </c>
      <c r="AB442">
        <v>11</v>
      </c>
      <c r="AC442">
        <v>33</v>
      </c>
      <c r="AD442">
        <v>48</v>
      </c>
      <c r="AE442">
        <v>64</v>
      </c>
    </row>
    <row r="443" spans="2:31" hidden="1" x14ac:dyDescent="0.55000000000000004">
      <c r="B443">
        <v>459</v>
      </c>
      <c r="C443">
        <v>10019</v>
      </c>
      <c r="D443" t="s">
        <v>544</v>
      </c>
      <c r="E443" t="s">
        <v>536</v>
      </c>
      <c r="F443" t="s">
        <v>279</v>
      </c>
      <c r="G443">
        <v>2016</v>
      </c>
      <c r="H443">
        <v>4</v>
      </c>
      <c r="I443" s="1" t="s">
        <v>573</v>
      </c>
      <c r="J443" t="s">
        <v>95</v>
      </c>
      <c r="K443">
        <v>0</v>
      </c>
      <c r="L443" s="2">
        <v>42510</v>
      </c>
      <c r="M443" s="2">
        <v>42521</v>
      </c>
      <c r="N443">
        <v>9.5500000000000007</v>
      </c>
      <c r="O443">
        <v>2006.81260625</v>
      </c>
      <c r="P443" s="2">
        <v>42549</v>
      </c>
      <c r="Q443">
        <v>4.2573523958333297</v>
      </c>
      <c r="R443">
        <v>11.25</v>
      </c>
      <c r="S443">
        <v>297.39417187499998</v>
      </c>
      <c r="T443" s="2">
        <v>42563</v>
      </c>
      <c r="U443">
        <v>7.2401933407738097</v>
      </c>
      <c r="V443">
        <v>11.35</v>
      </c>
      <c r="W443">
        <v>420.74571750000001</v>
      </c>
      <c r="X443" s="2">
        <v>42580</v>
      </c>
      <c r="Y443">
        <v>8.5071198437500009</v>
      </c>
      <c r="Z443">
        <v>11.58</v>
      </c>
      <c r="AA443">
        <v>619.37464499999999</v>
      </c>
      <c r="AB443">
        <v>11</v>
      </c>
      <c r="AC443">
        <v>39</v>
      </c>
      <c r="AD443">
        <v>53</v>
      </c>
      <c r="AE443">
        <v>70</v>
      </c>
    </row>
    <row r="444" spans="2:31" hidden="1" x14ac:dyDescent="0.55000000000000004">
      <c r="B444">
        <v>460</v>
      </c>
      <c r="C444">
        <v>10019</v>
      </c>
      <c r="D444" t="s">
        <v>545</v>
      </c>
      <c r="E444" t="s">
        <v>536</v>
      </c>
      <c r="F444" t="s">
        <v>279</v>
      </c>
      <c r="G444">
        <v>2016</v>
      </c>
      <c r="H444">
        <v>4</v>
      </c>
      <c r="I444" s="1" t="s">
        <v>573</v>
      </c>
      <c r="J444" t="s">
        <v>317</v>
      </c>
      <c r="K444">
        <v>0</v>
      </c>
      <c r="L444" s="2">
        <v>42510</v>
      </c>
      <c r="M444" s="2">
        <v>42521</v>
      </c>
      <c r="N444">
        <v>9.5500000000000007</v>
      </c>
      <c r="O444">
        <v>2006.81260625</v>
      </c>
      <c r="P444" s="2">
        <v>42549</v>
      </c>
      <c r="Q444">
        <v>4.2573523958333297</v>
      </c>
      <c r="R444">
        <v>11.25</v>
      </c>
      <c r="S444">
        <v>297.39417187499998</v>
      </c>
      <c r="T444" s="2">
        <v>42563</v>
      </c>
      <c r="U444">
        <v>7.2401933407738097</v>
      </c>
      <c r="V444">
        <v>11.35</v>
      </c>
      <c r="W444">
        <v>420.74571750000001</v>
      </c>
      <c r="X444" s="2">
        <v>42580</v>
      </c>
      <c r="Y444">
        <v>8.5071198437500009</v>
      </c>
      <c r="Z444">
        <v>11.58</v>
      </c>
      <c r="AA444">
        <v>619.37464499999999</v>
      </c>
      <c r="AB444">
        <v>11</v>
      </c>
      <c r="AC444">
        <v>39</v>
      </c>
      <c r="AD444">
        <v>53</v>
      </c>
      <c r="AE444">
        <v>70</v>
      </c>
    </row>
    <row r="445" spans="2:31" hidden="1" x14ac:dyDescent="0.55000000000000004">
      <c r="B445">
        <v>461</v>
      </c>
      <c r="C445">
        <v>10019</v>
      </c>
      <c r="D445" t="s">
        <v>546</v>
      </c>
      <c r="E445" t="s">
        <v>536</v>
      </c>
      <c r="F445" t="s">
        <v>279</v>
      </c>
      <c r="G445">
        <v>2016</v>
      </c>
      <c r="H445">
        <v>4</v>
      </c>
      <c r="I445" s="1" t="s">
        <v>573</v>
      </c>
      <c r="J445" t="s">
        <v>67</v>
      </c>
      <c r="K445">
        <v>0</v>
      </c>
      <c r="L445" s="2">
        <v>42510</v>
      </c>
      <c r="M445" s="2">
        <v>42521</v>
      </c>
      <c r="N445">
        <v>9.5500000000000007</v>
      </c>
      <c r="O445">
        <v>2006.81260625</v>
      </c>
      <c r="P445" s="2">
        <v>42558</v>
      </c>
      <c r="Q445">
        <v>6.4784897693452397</v>
      </c>
      <c r="R445">
        <v>11.3</v>
      </c>
      <c r="S445">
        <v>370.99571750000001</v>
      </c>
      <c r="T445" s="2">
        <v>42574</v>
      </c>
      <c r="U445">
        <v>7.7635381175595199</v>
      </c>
      <c r="V445">
        <v>11.49</v>
      </c>
      <c r="W445">
        <v>555.45280437500003</v>
      </c>
      <c r="X445" s="2">
        <v>42608</v>
      </c>
      <c r="Y445">
        <v>13.693821510416701</v>
      </c>
      <c r="Z445">
        <v>12.19</v>
      </c>
      <c r="AA445">
        <v>895.76961937500005</v>
      </c>
      <c r="AB445">
        <v>11</v>
      </c>
      <c r="AC445">
        <v>48</v>
      </c>
      <c r="AD445">
        <v>64</v>
      </c>
      <c r="AE445">
        <v>98</v>
      </c>
    </row>
    <row r="446" spans="2:31" hidden="1" x14ac:dyDescent="0.55000000000000004">
      <c r="B446">
        <v>462</v>
      </c>
      <c r="C446">
        <v>10019</v>
      </c>
      <c r="D446" t="s">
        <v>547</v>
      </c>
      <c r="E446" t="s">
        <v>536</v>
      </c>
      <c r="F446" t="s">
        <v>279</v>
      </c>
      <c r="G446">
        <v>2016</v>
      </c>
      <c r="H446">
        <v>4</v>
      </c>
      <c r="I446" s="1" t="s">
        <v>573</v>
      </c>
      <c r="J446" t="s">
        <v>97</v>
      </c>
      <c r="K446">
        <v>0</v>
      </c>
      <c r="L446" s="2">
        <v>42510</v>
      </c>
      <c r="M446" s="2">
        <v>42521</v>
      </c>
      <c r="N446">
        <v>9.5500000000000007</v>
      </c>
      <c r="O446">
        <v>2006.81260625</v>
      </c>
      <c r="P446" s="2">
        <v>42549</v>
      </c>
      <c r="Q446">
        <v>4.2573523958333297</v>
      </c>
      <c r="R446">
        <v>11.25</v>
      </c>
      <c r="S446">
        <v>297.39417187499998</v>
      </c>
      <c r="T446" s="2">
        <v>42563</v>
      </c>
      <c r="U446">
        <v>7.2401933407738097</v>
      </c>
      <c r="V446">
        <v>11.35</v>
      </c>
      <c r="W446">
        <v>420.74571750000001</v>
      </c>
      <c r="X446" s="2">
        <v>42580</v>
      </c>
      <c r="Y446">
        <v>8.5071198437500009</v>
      </c>
      <c r="Z446">
        <v>11.58</v>
      </c>
      <c r="AA446">
        <v>619.37464499999999</v>
      </c>
      <c r="AB446">
        <v>11</v>
      </c>
      <c r="AC446">
        <v>39</v>
      </c>
      <c r="AD446">
        <v>53</v>
      </c>
      <c r="AE446">
        <v>70</v>
      </c>
    </row>
    <row r="447" spans="2:31" hidden="1" x14ac:dyDescent="0.55000000000000004">
      <c r="B447">
        <v>463</v>
      </c>
      <c r="C447">
        <v>10019</v>
      </c>
      <c r="D447" t="s">
        <v>548</v>
      </c>
      <c r="E447" t="s">
        <v>536</v>
      </c>
      <c r="F447" t="s">
        <v>279</v>
      </c>
      <c r="G447">
        <v>2016</v>
      </c>
      <c r="H447">
        <v>4</v>
      </c>
      <c r="I447" s="1" t="s">
        <v>573</v>
      </c>
      <c r="J447" t="s">
        <v>305</v>
      </c>
      <c r="K447">
        <v>0</v>
      </c>
      <c r="L447" s="2">
        <v>42510</v>
      </c>
      <c r="M447" s="2">
        <v>42521</v>
      </c>
      <c r="N447">
        <v>9.5500000000000007</v>
      </c>
      <c r="O447">
        <v>2006.81260625</v>
      </c>
      <c r="P447" s="2">
        <v>42549</v>
      </c>
      <c r="Q447">
        <v>4.2573523958333297</v>
      </c>
      <c r="R447">
        <v>11.25</v>
      </c>
      <c r="S447">
        <v>297.39417187499998</v>
      </c>
      <c r="T447" s="2">
        <v>42570</v>
      </c>
      <c r="U447">
        <v>7.6743141443452396</v>
      </c>
      <c r="V447">
        <v>11.43</v>
      </c>
      <c r="W447">
        <v>500.09571749999998</v>
      </c>
      <c r="X447" s="2">
        <v>42587</v>
      </c>
      <c r="Y447">
        <v>10.069689650297599</v>
      </c>
      <c r="Z447">
        <v>11.72</v>
      </c>
      <c r="AA447">
        <v>682.63796437500002</v>
      </c>
      <c r="AB447">
        <v>11</v>
      </c>
      <c r="AC447">
        <v>39</v>
      </c>
      <c r="AD447">
        <v>60</v>
      </c>
      <c r="AE447">
        <v>77</v>
      </c>
    </row>
    <row r="448" spans="2:31" hidden="1" x14ac:dyDescent="0.55000000000000004">
      <c r="B448">
        <v>464</v>
      </c>
      <c r="C448">
        <v>10019</v>
      </c>
      <c r="D448" t="s">
        <v>549</v>
      </c>
      <c r="E448" t="s">
        <v>536</v>
      </c>
      <c r="F448" t="s">
        <v>279</v>
      </c>
      <c r="G448">
        <v>2016</v>
      </c>
      <c r="H448">
        <v>4</v>
      </c>
      <c r="I448" s="1" t="s">
        <v>573</v>
      </c>
      <c r="J448" t="s">
        <v>83</v>
      </c>
      <c r="K448">
        <v>0</v>
      </c>
      <c r="L448" s="2">
        <v>42510</v>
      </c>
      <c r="M448" s="2">
        <v>42521</v>
      </c>
      <c r="N448">
        <v>9.5500000000000007</v>
      </c>
      <c r="O448">
        <v>2006.81260625</v>
      </c>
      <c r="P448" s="2">
        <v>42549</v>
      </c>
      <c r="Q448">
        <v>4.2573523958333297</v>
      </c>
      <c r="R448">
        <v>11.25</v>
      </c>
      <c r="S448">
        <v>297.39417187499998</v>
      </c>
      <c r="T448" s="2">
        <v>42570</v>
      </c>
      <c r="U448">
        <v>7.6743141443452396</v>
      </c>
      <c r="V448">
        <v>11.43</v>
      </c>
      <c r="W448">
        <v>500.09571749999998</v>
      </c>
      <c r="X448" s="2">
        <v>42584</v>
      </c>
      <c r="Y448">
        <v>9.6455726860118993</v>
      </c>
      <c r="Z448">
        <v>11.66</v>
      </c>
      <c r="AA448">
        <v>654.43796437499998</v>
      </c>
      <c r="AB448">
        <v>11</v>
      </c>
      <c r="AC448">
        <v>39</v>
      </c>
      <c r="AD448">
        <v>60</v>
      </c>
      <c r="AE448">
        <v>74</v>
      </c>
    </row>
    <row r="449" spans="2:31" hidden="1" x14ac:dyDescent="0.55000000000000004">
      <c r="B449">
        <v>465</v>
      </c>
      <c r="C449">
        <v>10019</v>
      </c>
      <c r="D449" t="s">
        <v>550</v>
      </c>
      <c r="E449" t="s">
        <v>536</v>
      </c>
      <c r="F449" t="s">
        <v>279</v>
      </c>
      <c r="G449">
        <v>2016</v>
      </c>
      <c r="H449">
        <v>4</v>
      </c>
      <c r="I449" s="1" t="s">
        <v>573</v>
      </c>
      <c r="J449" t="s">
        <v>58</v>
      </c>
      <c r="K449">
        <v>0</v>
      </c>
      <c r="L449" s="2">
        <v>42510</v>
      </c>
      <c r="M449" s="2">
        <v>42521</v>
      </c>
      <c r="N449">
        <v>9.5500000000000007</v>
      </c>
      <c r="O449">
        <v>2006.81260625</v>
      </c>
      <c r="P449" s="2">
        <v>42549</v>
      </c>
      <c r="Q449">
        <v>4.2573523958333297</v>
      </c>
      <c r="R449">
        <v>11.25</v>
      </c>
      <c r="S449">
        <v>297.39417187499998</v>
      </c>
      <c r="T449" s="2">
        <v>42574</v>
      </c>
      <c r="U449">
        <v>7.7635381175595199</v>
      </c>
      <c r="V449">
        <v>11.49</v>
      </c>
      <c r="W449">
        <v>555.45280437500003</v>
      </c>
      <c r="X449" s="2">
        <v>42598</v>
      </c>
      <c r="Y449">
        <v>12.2845503645833</v>
      </c>
      <c r="Z449">
        <v>11.95</v>
      </c>
      <c r="AA449">
        <v>789.08796437499996</v>
      </c>
      <c r="AB449">
        <v>11</v>
      </c>
      <c r="AC449">
        <v>39</v>
      </c>
      <c r="AD449">
        <v>64</v>
      </c>
      <c r="AE449">
        <v>88</v>
      </c>
    </row>
    <row r="450" spans="2:31" hidden="1" x14ac:dyDescent="0.55000000000000004">
      <c r="B450">
        <v>466</v>
      </c>
      <c r="C450">
        <v>10019</v>
      </c>
      <c r="D450" t="s">
        <v>551</v>
      </c>
      <c r="E450" t="s">
        <v>536</v>
      </c>
      <c r="F450" t="s">
        <v>279</v>
      </c>
      <c r="G450">
        <v>2016</v>
      </c>
      <c r="H450">
        <v>4</v>
      </c>
      <c r="I450" s="1" t="s">
        <v>573</v>
      </c>
      <c r="J450" t="s">
        <v>85</v>
      </c>
      <c r="K450">
        <v>0</v>
      </c>
      <c r="L450" s="2">
        <v>42510</v>
      </c>
      <c r="M450" s="2">
        <v>42521</v>
      </c>
      <c r="N450">
        <v>9.5500000000000007</v>
      </c>
      <c r="O450">
        <v>2006.81260625</v>
      </c>
      <c r="P450" s="2">
        <v>42598</v>
      </c>
      <c r="Q450">
        <v>12.2845503645833</v>
      </c>
      <c r="R450">
        <v>11.95</v>
      </c>
      <c r="S450">
        <v>789.08796437499996</v>
      </c>
      <c r="T450" s="2">
        <v>42619</v>
      </c>
      <c r="U450">
        <v>15.330037552083301</v>
      </c>
      <c r="V450">
        <v>12.48</v>
      </c>
      <c r="W450">
        <v>1016.477280625</v>
      </c>
      <c r="X450" s="2">
        <v>42646</v>
      </c>
      <c r="Y450">
        <v>16.978224188988101</v>
      </c>
      <c r="Z450">
        <v>13.23</v>
      </c>
      <c r="AA450">
        <v>1362.91850875</v>
      </c>
      <c r="AB450">
        <v>11</v>
      </c>
      <c r="AC450">
        <v>88</v>
      </c>
      <c r="AD450">
        <v>109</v>
      </c>
      <c r="AE450">
        <v>136</v>
      </c>
    </row>
    <row r="451" spans="2:31" hidden="1" x14ac:dyDescent="0.55000000000000004">
      <c r="B451">
        <v>467</v>
      </c>
      <c r="C451">
        <v>10019</v>
      </c>
      <c r="D451" t="s">
        <v>552</v>
      </c>
      <c r="E451" t="s">
        <v>536</v>
      </c>
      <c r="F451" t="s">
        <v>279</v>
      </c>
      <c r="G451">
        <v>2016</v>
      </c>
      <c r="H451">
        <v>4</v>
      </c>
      <c r="I451" s="1" t="s">
        <v>573</v>
      </c>
      <c r="J451" t="s">
        <v>74</v>
      </c>
      <c r="K451">
        <v>0</v>
      </c>
      <c r="L451" s="2">
        <v>42510</v>
      </c>
      <c r="M451" s="2">
        <v>42521</v>
      </c>
      <c r="N451">
        <v>9.5500000000000007</v>
      </c>
      <c r="O451">
        <v>2006.81260625</v>
      </c>
      <c r="P451" s="2">
        <v>42549</v>
      </c>
      <c r="Q451">
        <v>4.2573523958333297</v>
      </c>
      <c r="R451">
        <v>11.25</v>
      </c>
      <c r="S451">
        <v>297.39417187499998</v>
      </c>
      <c r="T451" s="2">
        <v>42570</v>
      </c>
      <c r="U451">
        <v>7.6743141443452396</v>
      </c>
      <c r="V451">
        <v>11.43</v>
      </c>
      <c r="W451">
        <v>500.09571749999998</v>
      </c>
      <c r="X451" s="2">
        <v>42598</v>
      </c>
      <c r="Y451">
        <v>12.2845503645833</v>
      </c>
      <c r="Z451">
        <v>11.95</v>
      </c>
      <c r="AA451">
        <v>789.08796437499996</v>
      </c>
      <c r="AB451">
        <v>11</v>
      </c>
      <c r="AC451">
        <v>39</v>
      </c>
      <c r="AD451">
        <v>60</v>
      </c>
      <c r="AE451">
        <v>88</v>
      </c>
    </row>
    <row r="452" spans="2:31" hidden="1" x14ac:dyDescent="0.55000000000000004">
      <c r="B452">
        <v>468</v>
      </c>
      <c r="C452">
        <v>10019</v>
      </c>
      <c r="D452" t="s">
        <v>553</v>
      </c>
      <c r="E452" t="s">
        <v>536</v>
      </c>
      <c r="F452" t="s">
        <v>279</v>
      </c>
      <c r="G452">
        <v>2016</v>
      </c>
      <c r="H452">
        <v>4</v>
      </c>
      <c r="I452" s="1" t="s">
        <v>573</v>
      </c>
      <c r="J452" t="s">
        <v>87</v>
      </c>
      <c r="K452">
        <v>0</v>
      </c>
      <c r="L452" s="2">
        <v>42510</v>
      </c>
      <c r="M452" s="2">
        <v>42521</v>
      </c>
      <c r="N452">
        <v>9.5500000000000007</v>
      </c>
      <c r="O452">
        <v>2006.81260625</v>
      </c>
      <c r="P452" s="2">
        <v>42591</v>
      </c>
      <c r="Q452">
        <v>10.880303385416701</v>
      </c>
      <c r="R452">
        <v>11.8</v>
      </c>
      <c r="S452">
        <v>719.787964375</v>
      </c>
      <c r="T452" s="2">
        <v>42622</v>
      </c>
      <c r="U452">
        <v>15.4757858110119</v>
      </c>
      <c r="V452">
        <v>12.56</v>
      </c>
      <c r="W452">
        <v>1054.3772806249999</v>
      </c>
      <c r="X452" t="s">
        <v>59</v>
      </c>
      <c r="Y452" t="s">
        <v>59</v>
      </c>
      <c r="Z452" t="s">
        <v>59</v>
      </c>
      <c r="AA452" t="s">
        <v>59</v>
      </c>
      <c r="AB452">
        <v>11</v>
      </c>
      <c r="AC452">
        <v>81</v>
      </c>
      <c r="AD452">
        <v>112</v>
      </c>
      <c r="AE452" t="s">
        <v>59</v>
      </c>
    </row>
    <row r="453" spans="2:31" hidden="1" x14ac:dyDescent="0.55000000000000004">
      <c r="B453">
        <v>469</v>
      </c>
      <c r="C453">
        <v>10019</v>
      </c>
      <c r="D453" t="s">
        <v>554</v>
      </c>
      <c r="E453" t="s">
        <v>536</v>
      </c>
      <c r="F453" t="s">
        <v>279</v>
      </c>
      <c r="G453">
        <v>2016</v>
      </c>
      <c r="H453">
        <v>4</v>
      </c>
      <c r="I453" s="1" t="s">
        <v>573</v>
      </c>
      <c r="J453" t="s">
        <v>81</v>
      </c>
      <c r="K453">
        <v>0</v>
      </c>
      <c r="L453" s="2">
        <v>42510</v>
      </c>
      <c r="M453" s="2">
        <v>42521</v>
      </c>
      <c r="N453">
        <v>9.5500000000000007</v>
      </c>
      <c r="O453">
        <v>2006.81260625</v>
      </c>
      <c r="P453" s="2">
        <v>42549</v>
      </c>
      <c r="Q453">
        <v>4.2573523958333297</v>
      </c>
      <c r="R453">
        <v>11.25</v>
      </c>
      <c r="S453">
        <v>297.39417187499998</v>
      </c>
      <c r="T453" s="2">
        <v>42570</v>
      </c>
      <c r="U453">
        <v>7.6743141443452396</v>
      </c>
      <c r="V453">
        <v>11.43</v>
      </c>
      <c r="W453">
        <v>500.09571749999998</v>
      </c>
      <c r="X453" s="2">
        <v>42584</v>
      </c>
      <c r="Y453">
        <v>9.6455726860118993</v>
      </c>
      <c r="Z453">
        <v>11.66</v>
      </c>
      <c r="AA453">
        <v>654.43796437499998</v>
      </c>
      <c r="AB453">
        <v>11</v>
      </c>
      <c r="AC453">
        <v>39</v>
      </c>
      <c r="AD453">
        <v>60</v>
      </c>
      <c r="AE453">
        <v>74</v>
      </c>
    </row>
    <row r="454" spans="2:31" hidden="1" x14ac:dyDescent="0.55000000000000004">
      <c r="B454">
        <v>470</v>
      </c>
      <c r="C454">
        <v>10019</v>
      </c>
      <c r="D454" t="s">
        <v>555</v>
      </c>
      <c r="E454" t="s">
        <v>536</v>
      </c>
      <c r="F454" t="s">
        <v>279</v>
      </c>
      <c r="G454">
        <v>2016</v>
      </c>
      <c r="H454">
        <v>4</v>
      </c>
      <c r="I454" s="1" t="s">
        <v>573</v>
      </c>
      <c r="J454" t="s">
        <v>76</v>
      </c>
      <c r="K454">
        <v>0</v>
      </c>
      <c r="L454" s="2">
        <v>42510</v>
      </c>
      <c r="M454" s="2">
        <v>42521</v>
      </c>
      <c r="N454">
        <v>9.5500000000000007</v>
      </c>
      <c r="O454">
        <v>2006.81260625</v>
      </c>
      <c r="P454" s="2">
        <v>42549</v>
      </c>
      <c r="Q454">
        <v>4.2573523958333297</v>
      </c>
      <c r="R454">
        <v>11.25</v>
      </c>
      <c r="S454">
        <v>297.39417187499998</v>
      </c>
      <c r="T454" s="2">
        <v>42570</v>
      </c>
      <c r="U454">
        <v>7.6743141443452396</v>
      </c>
      <c r="V454">
        <v>11.43</v>
      </c>
      <c r="W454">
        <v>500.09571749999998</v>
      </c>
      <c r="X454" s="2">
        <v>42587</v>
      </c>
      <c r="Y454">
        <v>10.069689650297599</v>
      </c>
      <c r="Z454">
        <v>11.72</v>
      </c>
      <c r="AA454">
        <v>682.63796437500002</v>
      </c>
      <c r="AB454">
        <v>11</v>
      </c>
      <c r="AC454">
        <v>39</v>
      </c>
      <c r="AD454">
        <v>60</v>
      </c>
      <c r="AE454">
        <v>77</v>
      </c>
    </row>
    <row r="455" spans="2:31" hidden="1" x14ac:dyDescent="0.55000000000000004">
      <c r="B455">
        <v>471</v>
      </c>
      <c r="C455">
        <v>10019</v>
      </c>
      <c r="D455" t="s">
        <v>556</v>
      </c>
      <c r="E455" t="s">
        <v>536</v>
      </c>
      <c r="F455" t="s">
        <v>279</v>
      </c>
      <c r="G455">
        <v>2016</v>
      </c>
      <c r="H455">
        <v>4</v>
      </c>
      <c r="I455" s="1" t="s">
        <v>573</v>
      </c>
      <c r="J455" t="s">
        <v>9</v>
      </c>
      <c r="K455">
        <v>0</v>
      </c>
      <c r="L455" s="2">
        <v>42510</v>
      </c>
      <c r="M455" s="2">
        <v>42517</v>
      </c>
      <c r="N455">
        <v>14.15</v>
      </c>
      <c r="O455">
        <v>1967.4903487500001</v>
      </c>
      <c r="P455" s="2">
        <v>42549</v>
      </c>
      <c r="Q455">
        <v>4.2573523958333297</v>
      </c>
      <c r="R455">
        <v>11.25</v>
      </c>
      <c r="S455">
        <v>336.71642937500002</v>
      </c>
      <c r="T455" s="2">
        <v>42574</v>
      </c>
      <c r="U455">
        <v>7.7635381175595199</v>
      </c>
      <c r="V455">
        <v>11.49</v>
      </c>
      <c r="W455">
        <v>594.77506187500001</v>
      </c>
      <c r="X455" s="2">
        <v>42598</v>
      </c>
      <c r="Y455">
        <v>12.2845503645833</v>
      </c>
      <c r="Z455">
        <v>11.95</v>
      </c>
      <c r="AA455">
        <v>828.41022187500005</v>
      </c>
      <c r="AB455">
        <v>7</v>
      </c>
      <c r="AC455">
        <v>39</v>
      </c>
      <c r="AD455">
        <v>64</v>
      </c>
      <c r="AE455">
        <v>88</v>
      </c>
    </row>
    <row r="456" spans="2:31" hidden="1" x14ac:dyDescent="0.55000000000000004">
      <c r="B456">
        <v>472</v>
      </c>
      <c r="C456">
        <v>10019</v>
      </c>
      <c r="D456" t="s">
        <v>557</v>
      </c>
      <c r="E456" t="s">
        <v>536</v>
      </c>
      <c r="F456" t="s">
        <v>279</v>
      </c>
      <c r="G456">
        <v>2016</v>
      </c>
      <c r="H456">
        <v>4</v>
      </c>
      <c r="I456" s="1" t="s">
        <v>573</v>
      </c>
      <c r="J456" t="s">
        <v>92</v>
      </c>
      <c r="K456">
        <v>0</v>
      </c>
      <c r="L456" s="2">
        <v>42510</v>
      </c>
      <c r="M456" s="2">
        <v>42521</v>
      </c>
      <c r="N456">
        <v>9.5500000000000007</v>
      </c>
      <c r="O456">
        <v>2006.81260625</v>
      </c>
      <c r="P456" s="2">
        <v>42598</v>
      </c>
      <c r="Q456">
        <v>12.2845503645833</v>
      </c>
      <c r="R456">
        <v>11.95</v>
      </c>
      <c r="S456">
        <v>789.08796437499996</v>
      </c>
      <c r="T456" s="2">
        <v>42626</v>
      </c>
      <c r="U456">
        <v>15.678526882440501</v>
      </c>
      <c r="V456">
        <v>12.67</v>
      </c>
      <c r="W456">
        <v>1107.7124737500001</v>
      </c>
      <c r="X456" t="s">
        <v>59</v>
      </c>
      <c r="Y456" t="s">
        <v>59</v>
      </c>
      <c r="Z456" t="s">
        <v>59</v>
      </c>
      <c r="AA456" t="s">
        <v>59</v>
      </c>
      <c r="AB456">
        <v>11</v>
      </c>
      <c r="AC456">
        <v>88</v>
      </c>
      <c r="AD456">
        <v>116</v>
      </c>
      <c r="AE456" t="s">
        <v>59</v>
      </c>
    </row>
    <row r="457" spans="2:31" hidden="1" x14ac:dyDescent="0.55000000000000004">
      <c r="B457">
        <v>473</v>
      </c>
      <c r="C457">
        <v>10019</v>
      </c>
      <c r="D457" t="s">
        <v>558</v>
      </c>
      <c r="E457" t="s">
        <v>536</v>
      </c>
      <c r="F457" t="s">
        <v>279</v>
      </c>
      <c r="G457">
        <v>2016</v>
      </c>
      <c r="H457">
        <v>4</v>
      </c>
      <c r="I457" s="1" t="s">
        <v>573</v>
      </c>
      <c r="J457" t="s">
        <v>89</v>
      </c>
      <c r="K457">
        <v>0</v>
      </c>
      <c r="L457" s="2">
        <v>42510</v>
      </c>
      <c r="M457" s="2">
        <v>42521</v>
      </c>
      <c r="N457">
        <v>9.5500000000000007</v>
      </c>
      <c r="O457">
        <v>2006.81260625</v>
      </c>
      <c r="P457" s="2">
        <v>42549</v>
      </c>
      <c r="Q457">
        <v>4.2573523958333297</v>
      </c>
      <c r="R457">
        <v>11.25</v>
      </c>
      <c r="S457">
        <v>297.39417187499998</v>
      </c>
      <c r="T457" s="2">
        <v>42574</v>
      </c>
      <c r="U457">
        <v>7.7635381175595199</v>
      </c>
      <c r="V457">
        <v>11.49</v>
      </c>
      <c r="W457">
        <v>555.45280437500003</v>
      </c>
      <c r="X457" s="2">
        <v>42587</v>
      </c>
      <c r="Y457">
        <v>10.069689650297599</v>
      </c>
      <c r="Z457">
        <v>11.72</v>
      </c>
      <c r="AA457">
        <v>682.63796437500002</v>
      </c>
      <c r="AB457">
        <v>11</v>
      </c>
      <c r="AC457">
        <v>39</v>
      </c>
      <c r="AD457">
        <v>64</v>
      </c>
      <c r="AE457">
        <v>77</v>
      </c>
    </row>
    <row r="458" spans="2:31" hidden="1" x14ac:dyDescent="0.55000000000000004">
      <c r="B458">
        <v>474</v>
      </c>
      <c r="C458">
        <v>10019</v>
      </c>
      <c r="D458" t="s">
        <v>559</v>
      </c>
      <c r="E458" t="s">
        <v>536</v>
      </c>
      <c r="F458" t="s">
        <v>279</v>
      </c>
      <c r="G458">
        <v>2016</v>
      </c>
      <c r="H458">
        <v>4</v>
      </c>
      <c r="I458" s="1" t="s">
        <v>573</v>
      </c>
      <c r="J458" t="s">
        <v>61</v>
      </c>
      <c r="K458">
        <v>0</v>
      </c>
      <c r="L458" s="2">
        <v>42510</v>
      </c>
      <c r="M458" s="2">
        <v>42521</v>
      </c>
      <c r="N458">
        <v>9.5500000000000007</v>
      </c>
      <c r="O458">
        <v>2006.81260625</v>
      </c>
      <c r="P458" s="2">
        <v>42558</v>
      </c>
      <c r="Q458">
        <v>6.4784897693452397</v>
      </c>
      <c r="R458">
        <v>11.3</v>
      </c>
      <c r="S458">
        <v>370.99571750000001</v>
      </c>
      <c r="T458" s="2">
        <v>42574</v>
      </c>
      <c r="U458">
        <v>7.7635381175595199</v>
      </c>
      <c r="V458">
        <v>11.49</v>
      </c>
      <c r="W458">
        <v>555.45280437500003</v>
      </c>
      <c r="X458" s="2">
        <v>42608</v>
      </c>
      <c r="Y458">
        <v>13.693821510416701</v>
      </c>
      <c r="Z458">
        <v>12.19</v>
      </c>
      <c r="AA458">
        <v>895.76961937500005</v>
      </c>
      <c r="AB458">
        <v>11</v>
      </c>
      <c r="AC458">
        <v>48</v>
      </c>
      <c r="AD458">
        <v>64</v>
      </c>
      <c r="AE458">
        <v>98</v>
      </c>
    </row>
    <row r="459" spans="2:31" x14ac:dyDescent="0.55000000000000004">
      <c r="L459" s="2"/>
      <c r="M459" s="2"/>
      <c r="P459" s="2"/>
      <c r="T459" s="2"/>
      <c r="X459" s="2"/>
    </row>
    <row r="460" spans="2:31" x14ac:dyDescent="0.55000000000000004">
      <c r="L460" s="2"/>
      <c r="M460" s="2"/>
      <c r="P460" s="2"/>
      <c r="T460" s="2"/>
      <c r="X460" s="2"/>
    </row>
    <row r="461" spans="2:31" x14ac:dyDescent="0.55000000000000004">
      <c r="L461" s="2"/>
      <c r="M461" s="2"/>
      <c r="P461" s="2"/>
      <c r="T461" s="2"/>
      <c r="X461" s="2"/>
    </row>
    <row r="462" spans="2:31" x14ac:dyDescent="0.55000000000000004">
      <c r="L462" s="2"/>
      <c r="M462" s="2"/>
      <c r="P462" s="2"/>
      <c r="T462" s="2"/>
    </row>
    <row r="463" spans="2:31" x14ac:dyDescent="0.55000000000000004">
      <c r="L463" s="2"/>
      <c r="M463" s="2"/>
      <c r="P463" s="2"/>
      <c r="T463" s="2"/>
      <c r="X463" s="2"/>
    </row>
    <row r="464" spans="2:31" x14ac:dyDescent="0.55000000000000004">
      <c r="L464" s="2"/>
      <c r="M464" s="2"/>
      <c r="P464" s="2"/>
      <c r="T464" s="2"/>
      <c r="X464" s="2"/>
    </row>
    <row r="465" spans="12:24" x14ac:dyDescent="0.55000000000000004">
      <c r="L465" s="2"/>
      <c r="M465" s="2"/>
      <c r="P465" s="2"/>
      <c r="T465" s="2"/>
    </row>
    <row r="466" spans="12:24" x14ac:dyDescent="0.55000000000000004">
      <c r="L466" s="2"/>
      <c r="M466" s="2"/>
      <c r="P466" s="2"/>
      <c r="T466" s="2"/>
      <c r="X466" s="2"/>
    </row>
    <row r="467" spans="12:24" x14ac:dyDescent="0.55000000000000004">
      <c r="L467" s="2"/>
      <c r="M467" s="2"/>
      <c r="P467" s="2"/>
      <c r="T467" s="2"/>
      <c r="X467" s="2"/>
    </row>
    <row r="468" spans="12:24" x14ac:dyDescent="0.55000000000000004">
      <c r="L468" s="2"/>
      <c r="M468" s="2"/>
      <c r="P468" s="2"/>
      <c r="T468" s="2"/>
      <c r="X468" s="2"/>
    </row>
    <row r="469" spans="12:24" x14ac:dyDescent="0.55000000000000004">
      <c r="L469" s="2"/>
      <c r="M469" s="2"/>
      <c r="P469" s="2"/>
      <c r="T469" s="2"/>
      <c r="X469" s="2"/>
    </row>
    <row r="470" spans="12:24" x14ac:dyDescent="0.55000000000000004">
      <c r="L470" s="2"/>
      <c r="M470" s="2"/>
      <c r="P470" s="2"/>
      <c r="T470" s="2"/>
      <c r="X470" s="2"/>
    </row>
    <row r="471" spans="12:24" x14ac:dyDescent="0.55000000000000004">
      <c r="L471" s="2"/>
      <c r="M471" s="2"/>
      <c r="P471" s="2"/>
      <c r="T471" s="2"/>
      <c r="X471" s="2"/>
    </row>
    <row r="472" spans="12:24" x14ac:dyDescent="0.55000000000000004">
      <c r="L472" s="2"/>
      <c r="M472" s="2"/>
      <c r="P472" s="2"/>
      <c r="T472" s="2"/>
      <c r="X472" s="2"/>
    </row>
    <row r="473" spans="12:24" x14ac:dyDescent="0.55000000000000004">
      <c r="L473" s="2"/>
      <c r="M473" s="2"/>
      <c r="P473" s="2"/>
      <c r="T473" s="2"/>
      <c r="X473" s="2"/>
    </row>
    <row r="474" spans="12:24" x14ac:dyDescent="0.55000000000000004">
      <c r="L474" s="2"/>
      <c r="M474" s="2"/>
      <c r="P474" s="2"/>
      <c r="T474" s="2"/>
      <c r="X474" s="2"/>
    </row>
    <row r="475" spans="12:24" x14ac:dyDescent="0.55000000000000004">
      <c r="L475" s="2"/>
      <c r="M475" s="2"/>
      <c r="P475" s="2"/>
      <c r="T475" s="2"/>
      <c r="X475" s="2"/>
    </row>
    <row r="476" spans="12:24" x14ac:dyDescent="0.55000000000000004">
      <c r="L476" s="2"/>
      <c r="M476" s="2"/>
      <c r="P476" s="2"/>
      <c r="T476" s="2"/>
      <c r="X476" s="2"/>
    </row>
    <row r="477" spans="12:24" x14ac:dyDescent="0.55000000000000004">
      <c r="L477" s="2"/>
      <c r="M477" s="2"/>
      <c r="P477" s="2"/>
      <c r="T477" s="2"/>
      <c r="X477" s="2"/>
    </row>
    <row r="478" spans="12:24" x14ac:dyDescent="0.55000000000000004">
      <c r="L478" s="2"/>
      <c r="M478" s="2"/>
      <c r="P478" s="2"/>
      <c r="T478" s="2"/>
      <c r="X478" s="2"/>
    </row>
    <row r="479" spans="12:24" x14ac:dyDescent="0.55000000000000004">
      <c r="L479" s="2"/>
      <c r="M479" s="2"/>
      <c r="P479" s="2"/>
      <c r="T479" s="2"/>
      <c r="X479" s="2"/>
    </row>
    <row r="480" spans="12:24" x14ac:dyDescent="0.55000000000000004">
      <c r="L480" s="2"/>
      <c r="M480" s="2"/>
      <c r="P480" s="2"/>
      <c r="T480" s="2"/>
      <c r="X480" s="2"/>
    </row>
    <row r="481" spans="12:24" x14ac:dyDescent="0.55000000000000004">
      <c r="L481" s="2"/>
      <c r="M481" s="2"/>
      <c r="P481" s="2"/>
      <c r="T481" s="2"/>
      <c r="X481" s="2"/>
    </row>
    <row r="482" spans="12:24" x14ac:dyDescent="0.55000000000000004">
      <c r="L482" s="2"/>
      <c r="M482" s="2"/>
      <c r="P482" s="2"/>
      <c r="T482" s="2"/>
      <c r="X482" s="2"/>
    </row>
    <row r="483" spans="12:24" x14ac:dyDescent="0.55000000000000004">
      <c r="L483" s="2"/>
      <c r="M483" s="2"/>
      <c r="P483" s="2"/>
      <c r="T483" s="2"/>
    </row>
    <row r="484" spans="12:24" x14ac:dyDescent="0.55000000000000004">
      <c r="L484" s="2"/>
      <c r="M484" s="2"/>
      <c r="P484" s="2"/>
      <c r="T484" s="2"/>
      <c r="X484" s="2"/>
    </row>
    <row r="485" spans="12:24" x14ac:dyDescent="0.55000000000000004">
      <c r="L485" s="2"/>
      <c r="M485" s="2"/>
      <c r="P485" s="2"/>
      <c r="T485" s="2"/>
      <c r="X485" s="2"/>
    </row>
    <row r="486" spans="12:24" x14ac:dyDescent="0.55000000000000004">
      <c r="L486" s="2"/>
      <c r="M486" s="2"/>
      <c r="P486" s="2"/>
      <c r="T486" s="2"/>
      <c r="X486" s="2"/>
    </row>
    <row r="487" spans="12:24" x14ac:dyDescent="0.55000000000000004">
      <c r="L487" s="2"/>
      <c r="M487" s="2"/>
      <c r="P487" s="2"/>
      <c r="T487" s="2"/>
      <c r="X487" s="2"/>
    </row>
    <row r="488" spans="12:24" x14ac:dyDescent="0.55000000000000004">
      <c r="L488" s="2"/>
      <c r="M488" s="2"/>
      <c r="P488" s="2"/>
      <c r="T488" s="2"/>
      <c r="X488" s="2"/>
    </row>
    <row r="489" spans="12:24" x14ac:dyDescent="0.55000000000000004">
      <c r="L489" s="2"/>
      <c r="M489" s="2"/>
      <c r="P489" s="2"/>
      <c r="T489" s="2"/>
    </row>
    <row r="490" spans="12:24" x14ac:dyDescent="0.55000000000000004">
      <c r="L490" s="2"/>
      <c r="M490" s="2"/>
      <c r="P490" s="2"/>
      <c r="T490" s="2"/>
      <c r="X490" s="2"/>
    </row>
    <row r="491" spans="12:24" x14ac:dyDescent="0.55000000000000004">
      <c r="L491" s="2"/>
      <c r="M491" s="2"/>
      <c r="P491" s="2"/>
      <c r="T491" s="2"/>
      <c r="X491" s="2"/>
    </row>
    <row r="492" spans="12:24" x14ac:dyDescent="0.55000000000000004">
      <c r="L492" s="2"/>
      <c r="M492" s="2"/>
      <c r="P492" s="2"/>
      <c r="T492" s="2"/>
      <c r="X492" s="2"/>
    </row>
    <row r="493" spans="12:24" x14ac:dyDescent="0.55000000000000004">
      <c r="L493" s="2"/>
      <c r="M493" s="2"/>
      <c r="P493" s="2"/>
      <c r="T493" s="2"/>
      <c r="X493" s="2"/>
    </row>
    <row r="494" spans="12:24" x14ac:dyDescent="0.55000000000000004">
      <c r="L494" s="2"/>
      <c r="M494" s="2"/>
      <c r="P494" s="2"/>
      <c r="T494" s="2"/>
      <c r="X494" s="2"/>
    </row>
    <row r="495" spans="12:24" x14ac:dyDescent="0.55000000000000004">
      <c r="L495" s="2"/>
      <c r="M495" s="2"/>
      <c r="P495" s="2"/>
      <c r="T495" s="2"/>
      <c r="X495" s="2"/>
    </row>
    <row r="496" spans="12:24" x14ac:dyDescent="0.55000000000000004">
      <c r="L496" s="2"/>
      <c r="M496" s="2"/>
      <c r="P496" s="2"/>
      <c r="T496" s="2"/>
      <c r="X496" s="2"/>
    </row>
    <row r="497" spans="12:24" x14ac:dyDescent="0.55000000000000004">
      <c r="L497" s="2"/>
      <c r="M497" s="2"/>
      <c r="P497" s="2"/>
      <c r="T497" s="2"/>
      <c r="X497" s="2"/>
    </row>
    <row r="498" spans="12:24" x14ac:dyDescent="0.55000000000000004">
      <c r="L498" s="2"/>
      <c r="M498" s="2"/>
      <c r="P498" s="2"/>
      <c r="T498" s="2"/>
      <c r="X498" s="2"/>
    </row>
    <row r="499" spans="12:24" x14ac:dyDescent="0.55000000000000004">
      <c r="L499" s="2"/>
      <c r="M499" s="2"/>
      <c r="P499" s="2"/>
      <c r="T499" s="2"/>
    </row>
    <row r="500" spans="12:24" x14ac:dyDescent="0.55000000000000004">
      <c r="L500" s="2"/>
      <c r="M500" s="2"/>
      <c r="P500" s="2"/>
      <c r="T500" s="2"/>
      <c r="X500" s="2"/>
    </row>
    <row r="501" spans="12:24" x14ac:dyDescent="0.55000000000000004">
      <c r="L501" s="2"/>
      <c r="M501" s="2"/>
      <c r="P501" s="2"/>
      <c r="T501" s="2"/>
      <c r="X501" s="2"/>
    </row>
    <row r="502" spans="12:24" x14ac:dyDescent="0.55000000000000004">
      <c r="L502" s="2"/>
      <c r="M502" s="2"/>
      <c r="P502" s="2"/>
      <c r="T502" s="2"/>
      <c r="X502" s="2"/>
    </row>
    <row r="503" spans="12:24" x14ac:dyDescent="0.55000000000000004">
      <c r="L503" s="2"/>
      <c r="M503" s="2"/>
      <c r="P503" s="2"/>
      <c r="T503" s="2"/>
      <c r="X503" s="2"/>
    </row>
    <row r="504" spans="12:24" x14ac:dyDescent="0.55000000000000004">
      <c r="L504" s="2"/>
      <c r="M504" s="2"/>
      <c r="P504" s="2"/>
      <c r="T504" s="2"/>
      <c r="X504" s="2"/>
    </row>
    <row r="505" spans="12:24" x14ac:dyDescent="0.55000000000000004">
      <c r="L505" s="2"/>
      <c r="M505" s="2"/>
      <c r="P505" s="2"/>
      <c r="T505" s="2"/>
      <c r="X505" s="2"/>
    </row>
    <row r="506" spans="12:24" x14ac:dyDescent="0.55000000000000004">
      <c r="L506" s="2"/>
      <c r="M506" s="2"/>
      <c r="P506" s="2"/>
      <c r="T506" s="2"/>
      <c r="X506" s="2"/>
    </row>
    <row r="507" spans="12:24" x14ac:dyDescent="0.55000000000000004">
      <c r="L507" s="2"/>
      <c r="M507" s="2"/>
      <c r="P507" s="2"/>
      <c r="T507" s="2"/>
      <c r="X507" s="2"/>
    </row>
    <row r="508" spans="12:24" x14ac:dyDescent="0.55000000000000004">
      <c r="L508" s="2"/>
      <c r="M508" s="2"/>
      <c r="P508" s="2"/>
      <c r="T508" s="2"/>
      <c r="X508" s="2"/>
    </row>
    <row r="509" spans="12:24" x14ac:dyDescent="0.55000000000000004">
      <c r="L509" s="2"/>
      <c r="M509" s="2"/>
      <c r="P509" s="2"/>
      <c r="T509" s="2"/>
      <c r="X509" s="2"/>
    </row>
    <row r="510" spans="12:24" x14ac:dyDescent="0.55000000000000004">
      <c r="L510" s="2"/>
      <c r="M510" s="2"/>
      <c r="P510" s="2"/>
      <c r="T510" s="2"/>
      <c r="X510" s="2"/>
    </row>
    <row r="511" spans="12:24" x14ac:dyDescent="0.55000000000000004">
      <c r="L511" s="2"/>
      <c r="M511" s="2"/>
      <c r="P511" s="2"/>
      <c r="T511" s="2"/>
      <c r="X511" s="2"/>
    </row>
    <row r="512" spans="12:24" x14ac:dyDescent="0.55000000000000004">
      <c r="L512" s="2"/>
      <c r="M512" s="2"/>
      <c r="P512" s="2"/>
      <c r="T512" s="2"/>
      <c r="X512" s="2"/>
    </row>
    <row r="513" spans="12:24" x14ac:dyDescent="0.55000000000000004">
      <c r="L513" s="2"/>
      <c r="M513" s="2"/>
      <c r="P513" s="2"/>
      <c r="T513" s="2"/>
    </row>
    <row r="514" spans="12:24" x14ac:dyDescent="0.55000000000000004">
      <c r="L514" s="2"/>
      <c r="M514" s="2"/>
      <c r="P514" s="2"/>
      <c r="T514" s="2"/>
      <c r="X514" s="2"/>
    </row>
    <row r="515" spans="12:24" x14ac:dyDescent="0.55000000000000004">
      <c r="L515" s="2"/>
      <c r="M515" s="2"/>
      <c r="P515" s="2"/>
      <c r="T515" s="2"/>
      <c r="X515" s="2"/>
    </row>
    <row r="516" spans="12:24" x14ac:dyDescent="0.55000000000000004">
      <c r="L516" s="2"/>
      <c r="M516" s="2"/>
      <c r="P516" s="2"/>
      <c r="T516" s="2"/>
    </row>
    <row r="517" spans="12:24" x14ac:dyDescent="0.55000000000000004">
      <c r="L517" s="2"/>
      <c r="M517" s="2"/>
      <c r="P517" s="2"/>
      <c r="T517" s="2"/>
      <c r="X517" s="2"/>
    </row>
    <row r="518" spans="12:24" x14ac:dyDescent="0.55000000000000004">
      <c r="L518" s="2"/>
      <c r="M518" s="2"/>
      <c r="P518" s="2"/>
      <c r="T518" s="2"/>
      <c r="X518" s="2"/>
    </row>
    <row r="519" spans="12:24" x14ac:dyDescent="0.55000000000000004">
      <c r="L519" s="2"/>
      <c r="M519" s="2"/>
      <c r="P519" s="2"/>
      <c r="T519" s="2"/>
      <c r="X519" s="2"/>
    </row>
    <row r="520" spans="12:24" x14ac:dyDescent="0.55000000000000004">
      <c r="L520" s="2"/>
      <c r="M520" s="2"/>
      <c r="P520" s="2"/>
      <c r="T520" s="2"/>
    </row>
    <row r="521" spans="12:24" x14ac:dyDescent="0.55000000000000004">
      <c r="L521" s="2"/>
      <c r="M521" s="2"/>
      <c r="P521" s="2"/>
      <c r="T521" s="2"/>
      <c r="X521" s="2"/>
    </row>
    <row r="522" spans="12:24" x14ac:dyDescent="0.55000000000000004">
      <c r="L522" s="2"/>
      <c r="M522" s="2"/>
      <c r="P522" s="2"/>
      <c r="T522" s="2"/>
      <c r="X522" s="2"/>
    </row>
    <row r="523" spans="12:24" x14ac:dyDescent="0.55000000000000004">
      <c r="L523" s="2"/>
      <c r="M523" s="2"/>
      <c r="P523" s="2"/>
      <c r="T523" s="2"/>
      <c r="X523" s="2"/>
    </row>
    <row r="524" spans="12:24" x14ac:dyDescent="0.55000000000000004">
      <c r="L524" s="2"/>
      <c r="M524" s="2"/>
      <c r="P524" s="2"/>
      <c r="T524" s="2"/>
      <c r="X524" s="2"/>
    </row>
    <row r="525" spans="12:24" x14ac:dyDescent="0.55000000000000004">
      <c r="L525" s="2"/>
      <c r="M525" s="2"/>
      <c r="P525" s="2"/>
      <c r="T525" s="2"/>
      <c r="X525" s="2"/>
    </row>
    <row r="526" spans="12:24" x14ac:dyDescent="0.55000000000000004">
      <c r="L526" s="2"/>
      <c r="M526" s="2"/>
      <c r="P526" s="2"/>
      <c r="T526" s="2"/>
    </row>
    <row r="527" spans="12:24" x14ac:dyDescent="0.55000000000000004">
      <c r="L527" s="2"/>
      <c r="M527" s="2"/>
      <c r="P527" s="2"/>
      <c r="T527" s="2"/>
      <c r="X527" s="2"/>
    </row>
    <row r="528" spans="12:24" x14ac:dyDescent="0.55000000000000004">
      <c r="L528" s="2"/>
      <c r="M528" s="2"/>
      <c r="P528" s="2"/>
      <c r="T528" s="2"/>
      <c r="X528" s="2"/>
    </row>
    <row r="529" spans="12:24" x14ac:dyDescent="0.55000000000000004">
      <c r="L529" s="2"/>
      <c r="M529" s="2"/>
      <c r="P529" s="2"/>
      <c r="T529" s="2"/>
      <c r="X529" s="2"/>
    </row>
    <row r="530" spans="12:24" x14ac:dyDescent="0.55000000000000004">
      <c r="L530" s="2"/>
      <c r="M530" s="2"/>
      <c r="P530" s="2"/>
      <c r="T530" s="2"/>
    </row>
    <row r="531" spans="12:24" x14ac:dyDescent="0.55000000000000004">
      <c r="L531" s="2"/>
      <c r="M531" s="2"/>
      <c r="P531" s="2"/>
      <c r="T531" s="2"/>
      <c r="X531" s="2"/>
    </row>
    <row r="532" spans="12:24" x14ac:dyDescent="0.55000000000000004">
      <c r="L532" s="2"/>
      <c r="M532" s="2"/>
      <c r="P532" s="2"/>
      <c r="T532" s="2"/>
      <c r="X532" s="2"/>
    </row>
    <row r="533" spans="12:24" x14ac:dyDescent="0.55000000000000004">
      <c r="L533" s="2"/>
      <c r="M533" s="2"/>
      <c r="P533" s="2"/>
      <c r="T533" s="2"/>
      <c r="X533" s="2"/>
    </row>
  </sheetData>
  <autoFilter ref="A1:AE458" xr:uid="{D112755A-0D08-4180-8A3E-FC3E4E2AE07C}">
    <filterColumn colId="5">
      <filters>
        <filter val="Canberra"/>
      </filters>
    </filterColumn>
    <filterColumn colId="6">
      <filters>
        <filter val="201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9474-C044-4CA1-B801-F495ADC189D2}">
  <dimension ref="A1:S432"/>
  <sheetViews>
    <sheetView workbookViewId="0">
      <selection activeCell="B1" sqref="B1"/>
    </sheetView>
  </sheetViews>
  <sheetFormatPr defaultRowHeight="14.4" x14ac:dyDescent="0.55000000000000004"/>
  <cols>
    <col min="1" max="1" width="51.41796875" bestFit="1" customWidth="1"/>
    <col min="2" max="2" width="30.62890625" bestFit="1" customWidth="1"/>
    <col min="3" max="3" width="14.578125" bestFit="1" customWidth="1"/>
    <col min="4" max="4" width="8.83984375" style="1"/>
  </cols>
  <sheetData>
    <row r="1" spans="1:19" x14ac:dyDescent="0.55000000000000004">
      <c r="A1" t="s">
        <v>0</v>
      </c>
      <c r="B1" t="s">
        <v>20</v>
      </c>
      <c r="C1" t="s">
        <v>31</v>
      </c>
      <c r="D1" t="s">
        <v>15</v>
      </c>
      <c r="E1" t="s">
        <v>18</v>
      </c>
      <c r="I1" t="s">
        <v>26</v>
      </c>
      <c r="J1" t="s">
        <v>27</v>
      </c>
      <c r="K1" t="s">
        <v>28</v>
      </c>
      <c r="L1" t="s">
        <v>15</v>
      </c>
      <c r="M1" t="s">
        <v>33</v>
      </c>
      <c r="N1" t="s">
        <v>578</v>
      </c>
      <c r="P1" t="s">
        <v>32</v>
      </c>
      <c r="Q1" t="s">
        <v>579</v>
      </c>
      <c r="R1" t="s">
        <v>580</v>
      </c>
      <c r="S1" t="s">
        <v>581</v>
      </c>
    </row>
    <row r="2" spans="1:19" x14ac:dyDescent="0.55000000000000004">
      <c r="A2" t="str">
        <f>"Gatton2017TOS"&amp;I2&amp;"Cv"&amp;C2&amp;"PP"&amp;J2</f>
        <v>Gatton2017TOS10022Cv44Y90_CLPP44Y90_CL_TOS1_17L00_G</v>
      </c>
      <c r="C2" t="s">
        <v>1</v>
      </c>
      <c r="E2" t="s">
        <v>19</v>
      </c>
      <c r="I2">
        <v>10022</v>
      </c>
      <c r="J2" t="s">
        <v>582</v>
      </c>
      <c r="K2" t="s">
        <v>583</v>
      </c>
      <c r="L2">
        <v>1</v>
      </c>
      <c r="M2" s="2">
        <v>42859</v>
      </c>
      <c r="N2" s="2">
        <v>42866</v>
      </c>
      <c r="P2">
        <v>0</v>
      </c>
      <c r="Q2">
        <v>0</v>
      </c>
      <c r="R2">
        <v>0</v>
      </c>
      <c r="S2">
        <v>7</v>
      </c>
    </row>
    <row r="3" spans="1:19" x14ac:dyDescent="0.55000000000000004">
      <c r="A3" t="str">
        <f t="shared" ref="A3:A66" si="0">"Gatton2017TOS"&amp;I3&amp;"Cv"&amp;C3&amp;"PP"&amp;J3</f>
        <v>Gatton2017TOS10022Cv44Y90_CLPP44Y90_CL_TOS1_17L00_G</v>
      </c>
      <c r="C3" t="s">
        <v>1</v>
      </c>
      <c r="E3" t="s">
        <v>19</v>
      </c>
      <c r="I3">
        <v>10022</v>
      </c>
      <c r="J3" t="s">
        <v>582</v>
      </c>
      <c r="K3" t="s">
        <v>583</v>
      </c>
      <c r="L3">
        <v>1</v>
      </c>
      <c r="M3" s="2">
        <v>42859</v>
      </c>
      <c r="N3" s="2">
        <v>42872</v>
      </c>
      <c r="P3">
        <v>0</v>
      </c>
      <c r="Q3">
        <v>1</v>
      </c>
      <c r="R3">
        <v>74.806054375000002</v>
      </c>
      <c r="S3">
        <v>13</v>
      </c>
    </row>
    <row r="4" spans="1:19" x14ac:dyDescent="0.55000000000000004">
      <c r="A4" t="str">
        <f t="shared" si="0"/>
        <v>Gatton2017TOS10022Cv44Y90_CLPP44Y90_CL_TOS1_17L00_G</v>
      </c>
      <c r="C4" t="s">
        <v>1</v>
      </c>
      <c r="E4" t="s">
        <v>19</v>
      </c>
      <c r="I4">
        <v>10022</v>
      </c>
      <c r="J4" t="s">
        <v>582</v>
      </c>
      <c r="K4" t="s">
        <v>583</v>
      </c>
      <c r="L4">
        <v>1</v>
      </c>
      <c r="M4" s="2">
        <v>42859</v>
      </c>
      <c r="N4" s="2">
        <v>42874</v>
      </c>
      <c r="P4">
        <v>0</v>
      </c>
      <c r="Q4">
        <v>2</v>
      </c>
      <c r="R4">
        <v>101.056054375</v>
      </c>
      <c r="S4">
        <v>15</v>
      </c>
    </row>
    <row r="5" spans="1:19" x14ac:dyDescent="0.55000000000000004">
      <c r="A5" t="str">
        <f t="shared" si="0"/>
        <v>Gatton2017TOS10022Cv44Y90_CLPP44Y90_CL_TOS1_17L00_G</v>
      </c>
      <c r="C5" t="s">
        <v>1</v>
      </c>
      <c r="E5" t="s">
        <v>19</v>
      </c>
      <c r="I5">
        <v>10022</v>
      </c>
      <c r="J5" t="s">
        <v>582</v>
      </c>
      <c r="K5" t="s">
        <v>583</v>
      </c>
      <c r="L5">
        <v>1</v>
      </c>
      <c r="M5" s="2">
        <v>42859</v>
      </c>
      <c r="N5" s="2">
        <v>42878</v>
      </c>
      <c r="P5">
        <v>0</v>
      </c>
      <c r="Q5">
        <v>3</v>
      </c>
      <c r="R5">
        <v>158.04611187500001</v>
      </c>
      <c r="S5">
        <v>19</v>
      </c>
    </row>
    <row r="6" spans="1:19" x14ac:dyDescent="0.55000000000000004">
      <c r="A6" t="str">
        <f t="shared" si="0"/>
        <v>Gatton2017TOS10022Cv44Y90_CLPP44Y90_CL_TOS1_17L00_G</v>
      </c>
      <c r="C6" t="s">
        <v>1</v>
      </c>
      <c r="E6" t="s">
        <v>19</v>
      </c>
      <c r="I6">
        <v>10022</v>
      </c>
      <c r="J6" t="s">
        <v>582</v>
      </c>
      <c r="K6" t="s">
        <v>583</v>
      </c>
      <c r="L6">
        <v>1</v>
      </c>
      <c r="M6" s="2">
        <v>42859</v>
      </c>
      <c r="N6" s="2">
        <v>42881</v>
      </c>
      <c r="P6">
        <v>0</v>
      </c>
      <c r="Q6">
        <v>4</v>
      </c>
      <c r="R6">
        <v>199.32400250000001</v>
      </c>
      <c r="S6">
        <v>22</v>
      </c>
    </row>
    <row r="7" spans="1:19" x14ac:dyDescent="0.55000000000000004">
      <c r="A7" t="str">
        <f t="shared" si="0"/>
        <v>Gatton2017TOS10022Cv44Y90_CLPP44Y90_CL_TOS1_17L00_G</v>
      </c>
      <c r="C7" t="s">
        <v>1</v>
      </c>
      <c r="E7" t="s">
        <v>19</v>
      </c>
      <c r="I7">
        <v>10022</v>
      </c>
      <c r="J7" t="s">
        <v>582</v>
      </c>
      <c r="K7" t="s">
        <v>583</v>
      </c>
      <c r="L7">
        <v>1</v>
      </c>
      <c r="M7" s="2">
        <v>42859</v>
      </c>
      <c r="N7" s="2">
        <v>42885</v>
      </c>
      <c r="P7">
        <v>0</v>
      </c>
      <c r="Q7">
        <v>5</v>
      </c>
      <c r="R7">
        <v>244.72968</v>
      </c>
      <c r="S7">
        <v>26</v>
      </c>
    </row>
    <row r="8" spans="1:19" x14ac:dyDescent="0.55000000000000004">
      <c r="A8" t="str">
        <f t="shared" si="0"/>
        <v>Gatton2017TOS10022Cv44Y90_CLPP44Y90_CL_TOS1_17L14_G</v>
      </c>
      <c r="C8" t="s">
        <v>1</v>
      </c>
      <c r="E8">
        <v>14</v>
      </c>
      <c r="I8">
        <v>10022</v>
      </c>
      <c r="J8" t="s">
        <v>584</v>
      </c>
      <c r="K8" t="s">
        <v>585</v>
      </c>
      <c r="L8">
        <v>1</v>
      </c>
      <c r="M8" s="2">
        <v>42859</v>
      </c>
      <c r="N8" s="2">
        <v>42866</v>
      </c>
      <c r="P8">
        <v>14</v>
      </c>
      <c r="Q8">
        <v>0</v>
      </c>
      <c r="R8">
        <v>0</v>
      </c>
      <c r="S8">
        <v>7</v>
      </c>
    </row>
    <row r="9" spans="1:19" x14ac:dyDescent="0.55000000000000004">
      <c r="A9" t="str">
        <f t="shared" si="0"/>
        <v>Gatton2017TOS10022Cv44Y90_CLPP44Y90_CL_TOS1_17L14_G</v>
      </c>
      <c r="C9" t="s">
        <v>1</v>
      </c>
      <c r="E9">
        <v>14</v>
      </c>
      <c r="I9">
        <v>10022</v>
      </c>
      <c r="J9" t="s">
        <v>584</v>
      </c>
      <c r="K9" t="s">
        <v>585</v>
      </c>
      <c r="L9">
        <v>1</v>
      </c>
      <c r="M9" s="2">
        <v>42859</v>
      </c>
      <c r="N9" s="2">
        <v>42872</v>
      </c>
      <c r="P9">
        <v>14</v>
      </c>
      <c r="Q9">
        <v>1</v>
      </c>
      <c r="R9">
        <v>74.806054375000002</v>
      </c>
      <c r="S9">
        <v>13</v>
      </c>
    </row>
    <row r="10" spans="1:19" x14ac:dyDescent="0.55000000000000004">
      <c r="A10" t="str">
        <f t="shared" si="0"/>
        <v>Gatton2017TOS10022Cv44Y90_CLPP44Y90_CL_TOS1_17L14_G</v>
      </c>
      <c r="C10" t="s">
        <v>1</v>
      </c>
      <c r="E10">
        <v>14</v>
      </c>
      <c r="I10">
        <v>10022</v>
      </c>
      <c r="J10" t="s">
        <v>584</v>
      </c>
      <c r="K10" t="s">
        <v>585</v>
      </c>
      <c r="L10">
        <v>1</v>
      </c>
      <c r="M10" s="2">
        <v>42859</v>
      </c>
      <c r="N10" s="2">
        <v>42874</v>
      </c>
      <c r="P10">
        <v>14</v>
      </c>
      <c r="Q10">
        <v>2</v>
      </c>
      <c r="R10">
        <v>101.056054375</v>
      </c>
      <c r="S10">
        <v>15</v>
      </c>
    </row>
    <row r="11" spans="1:19" x14ac:dyDescent="0.55000000000000004">
      <c r="A11" t="str">
        <f t="shared" si="0"/>
        <v>Gatton2017TOS10022Cv44Y90_CLPP44Y90_CL_TOS1_17L14_G</v>
      </c>
      <c r="C11" t="s">
        <v>1</v>
      </c>
      <c r="E11">
        <v>14</v>
      </c>
      <c r="I11">
        <v>10022</v>
      </c>
      <c r="J11" t="s">
        <v>584</v>
      </c>
      <c r="K11" t="s">
        <v>585</v>
      </c>
      <c r="L11">
        <v>1</v>
      </c>
      <c r="M11" s="2">
        <v>42859</v>
      </c>
      <c r="N11" s="2">
        <v>42878</v>
      </c>
      <c r="P11">
        <v>14</v>
      </c>
      <c r="Q11">
        <v>3</v>
      </c>
      <c r="R11">
        <v>158.04611187500001</v>
      </c>
      <c r="S11">
        <v>19</v>
      </c>
    </row>
    <row r="12" spans="1:19" x14ac:dyDescent="0.55000000000000004">
      <c r="A12" t="str">
        <f t="shared" si="0"/>
        <v>Gatton2017TOS10022Cv44Y90_CLPP44Y90_CL_TOS1_17L14_G</v>
      </c>
      <c r="C12" t="s">
        <v>1</v>
      </c>
      <c r="E12">
        <v>14</v>
      </c>
      <c r="I12">
        <v>10022</v>
      </c>
      <c r="J12" t="s">
        <v>584</v>
      </c>
      <c r="K12" t="s">
        <v>585</v>
      </c>
      <c r="L12">
        <v>1</v>
      </c>
      <c r="M12" s="2">
        <v>42859</v>
      </c>
      <c r="N12" s="2">
        <v>42881</v>
      </c>
      <c r="P12">
        <v>14</v>
      </c>
      <c r="Q12">
        <v>4</v>
      </c>
      <c r="R12">
        <v>199.32400250000001</v>
      </c>
      <c r="S12">
        <v>22</v>
      </c>
    </row>
    <row r="13" spans="1:19" x14ac:dyDescent="0.55000000000000004">
      <c r="A13" t="str">
        <f t="shared" si="0"/>
        <v>Gatton2017TOS10022Cv44Y90_CLPP44Y90_CL_TOS1_17L14_G</v>
      </c>
      <c r="C13" t="s">
        <v>1</v>
      </c>
      <c r="E13">
        <v>14</v>
      </c>
      <c r="I13">
        <v>10022</v>
      </c>
      <c r="J13" t="s">
        <v>584</v>
      </c>
      <c r="K13" t="s">
        <v>585</v>
      </c>
      <c r="L13">
        <v>1</v>
      </c>
      <c r="M13" s="2">
        <v>42859</v>
      </c>
      <c r="N13" s="2">
        <v>42885</v>
      </c>
      <c r="P13">
        <v>14</v>
      </c>
      <c r="Q13">
        <v>5</v>
      </c>
      <c r="R13">
        <v>244.72968</v>
      </c>
      <c r="S13">
        <v>26</v>
      </c>
    </row>
    <row r="14" spans="1:19" x14ac:dyDescent="0.55000000000000004">
      <c r="A14" t="str">
        <f t="shared" si="0"/>
        <v>Gatton2017TOS10022Cv44Y90_CLPP44Y90_CL_TOS1_17L14_G</v>
      </c>
      <c r="C14" t="s">
        <v>1</v>
      </c>
      <c r="E14">
        <v>14</v>
      </c>
      <c r="I14">
        <v>10022</v>
      </c>
      <c r="J14" t="s">
        <v>584</v>
      </c>
      <c r="K14" t="s">
        <v>585</v>
      </c>
      <c r="L14">
        <v>1</v>
      </c>
      <c r="M14" s="2">
        <v>42859</v>
      </c>
      <c r="N14" s="2">
        <v>42888</v>
      </c>
      <c r="P14">
        <v>14</v>
      </c>
      <c r="Q14">
        <v>6</v>
      </c>
      <c r="R14">
        <v>269.00852624999999</v>
      </c>
      <c r="S14">
        <v>29</v>
      </c>
    </row>
    <row r="15" spans="1:19" x14ac:dyDescent="0.55000000000000004">
      <c r="A15" t="str">
        <f t="shared" si="0"/>
        <v>Gatton2017TOS10022Cv44Y90_CLPP44Y90_CL_TOS1_17L16_G</v>
      </c>
      <c r="C15" t="s">
        <v>1</v>
      </c>
      <c r="E15">
        <v>16</v>
      </c>
      <c r="I15">
        <v>10022</v>
      </c>
      <c r="J15" t="s">
        <v>586</v>
      </c>
      <c r="K15" t="s">
        <v>587</v>
      </c>
      <c r="L15">
        <v>1</v>
      </c>
      <c r="M15" s="2">
        <v>42859</v>
      </c>
      <c r="N15" s="2">
        <v>42866</v>
      </c>
      <c r="P15">
        <v>16</v>
      </c>
      <c r="Q15">
        <v>0</v>
      </c>
      <c r="R15">
        <v>0</v>
      </c>
      <c r="S15">
        <v>7</v>
      </c>
    </row>
    <row r="16" spans="1:19" x14ac:dyDescent="0.55000000000000004">
      <c r="A16" t="str">
        <f t="shared" si="0"/>
        <v>Gatton2017TOS10022Cv44Y90_CLPP44Y90_CL_TOS1_17L16_G</v>
      </c>
      <c r="C16" t="s">
        <v>1</v>
      </c>
      <c r="E16">
        <v>16</v>
      </c>
      <c r="I16">
        <v>10022</v>
      </c>
      <c r="J16" t="s">
        <v>586</v>
      </c>
      <c r="K16" t="s">
        <v>587</v>
      </c>
      <c r="L16">
        <v>1</v>
      </c>
      <c r="M16" s="2">
        <v>42859</v>
      </c>
      <c r="N16" s="2">
        <v>42872</v>
      </c>
      <c r="P16">
        <v>16</v>
      </c>
      <c r="Q16">
        <v>1</v>
      </c>
      <c r="R16">
        <v>74.806054375000002</v>
      </c>
      <c r="S16">
        <v>13</v>
      </c>
    </row>
    <row r="17" spans="1:19" x14ac:dyDescent="0.55000000000000004">
      <c r="A17" t="str">
        <f t="shared" si="0"/>
        <v>Gatton2017TOS10022Cv44Y90_CLPP44Y90_CL_TOS1_17L16_G</v>
      </c>
      <c r="C17" t="s">
        <v>1</v>
      </c>
      <c r="E17">
        <v>16</v>
      </c>
      <c r="I17">
        <v>10022</v>
      </c>
      <c r="J17" t="s">
        <v>586</v>
      </c>
      <c r="K17" t="s">
        <v>587</v>
      </c>
      <c r="L17">
        <v>1</v>
      </c>
      <c r="M17" s="2">
        <v>42859</v>
      </c>
      <c r="N17" s="2">
        <v>42874</v>
      </c>
      <c r="P17">
        <v>16</v>
      </c>
      <c r="Q17">
        <v>2</v>
      </c>
      <c r="R17">
        <v>101.056054375</v>
      </c>
      <c r="S17">
        <v>15</v>
      </c>
    </row>
    <row r="18" spans="1:19" x14ac:dyDescent="0.55000000000000004">
      <c r="A18" t="str">
        <f t="shared" si="0"/>
        <v>Gatton2017TOS10022Cv44Y90_CLPP44Y90_CL_TOS1_17L16_G</v>
      </c>
      <c r="C18" t="s">
        <v>1</v>
      </c>
      <c r="E18">
        <v>16</v>
      </c>
      <c r="I18">
        <v>10022</v>
      </c>
      <c r="J18" t="s">
        <v>586</v>
      </c>
      <c r="K18" t="s">
        <v>587</v>
      </c>
      <c r="L18">
        <v>1</v>
      </c>
      <c r="M18" s="2">
        <v>42859</v>
      </c>
      <c r="N18" s="2">
        <v>42878</v>
      </c>
      <c r="P18">
        <v>16</v>
      </c>
      <c r="Q18">
        <v>3</v>
      </c>
      <c r="R18">
        <v>158.04611187500001</v>
      </c>
      <c r="S18">
        <v>19</v>
      </c>
    </row>
    <row r="19" spans="1:19" x14ac:dyDescent="0.55000000000000004">
      <c r="A19" t="str">
        <f t="shared" si="0"/>
        <v>Gatton2017TOS10022Cv44Y90_CLPP44Y90_CL_TOS1_17L16_G</v>
      </c>
      <c r="C19" t="s">
        <v>1</v>
      </c>
      <c r="E19">
        <v>16</v>
      </c>
      <c r="I19">
        <v>10022</v>
      </c>
      <c r="J19" t="s">
        <v>586</v>
      </c>
      <c r="K19" t="s">
        <v>587</v>
      </c>
      <c r="L19">
        <v>1</v>
      </c>
      <c r="M19" s="2">
        <v>42859</v>
      </c>
      <c r="N19" s="2">
        <v>42881</v>
      </c>
      <c r="P19">
        <v>16</v>
      </c>
      <c r="Q19">
        <v>4</v>
      </c>
      <c r="R19">
        <v>199.32400250000001</v>
      </c>
      <c r="S19">
        <v>22</v>
      </c>
    </row>
    <row r="20" spans="1:19" x14ac:dyDescent="0.55000000000000004">
      <c r="A20" t="str">
        <f t="shared" si="0"/>
        <v>Gatton2017TOS10022Cv44Y90_CLPP44Y90_CL_TOS1_17L16_G</v>
      </c>
      <c r="C20" t="s">
        <v>1</v>
      </c>
      <c r="E20">
        <v>16</v>
      </c>
      <c r="I20">
        <v>10022</v>
      </c>
      <c r="J20" t="s">
        <v>586</v>
      </c>
      <c r="K20" t="s">
        <v>587</v>
      </c>
      <c r="L20">
        <v>1</v>
      </c>
      <c r="M20" s="2">
        <v>42859</v>
      </c>
      <c r="N20" s="2">
        <v>42885</v>
      </c>
      <c r="P20">
        <v>16</v>
      </c>
      <c r="Q20">
        <v>5</v>
      </c>
      <c r="R20">
        <v>244.72968</v>
      </c>
      <c r="S20">
        <v>26</v>
      </c>
    </row>
    <row r="21" spans="1:19" x14ac:dyDescent="0.55000000000000004">
      <c r="A21" t="str">
        <f t="shared" si="0"/>
        <v>Gatton2017TOS10022Cv44Y90_CLPP44Y90_CL_TOS1_17L16_G</v>
      </c>
      <c r="C21" t="s">
        <v>1</v>
      </c>
      <c r="E21">
        <v>16</v>
      </c>
      <c r="I21">
        <v>10022</v>
      </c>
      <c r="J21" t="s">
        <v>586</v>
      </c>
      <c r="K21" t="s">
        <v>587</v>
      </c>
      <c r="L21">
        <v>1</v>
      </c>
      <c r="M21" s="2">
        <v>42859</v>
      </c>
      <c r="N21" s="2">
        <v>42888</v>
      </c>
      <c r="P21">
        <v>16</v>
      </c>
      <c r="Q21">
        <v>6</v>
      </c>
      <c r="R21">
        <v>269.00852624999999</v>
      </c>
      <c r="S21">
        <v>29</v>
      </c>
    </row>
    <row r="22" spans="1:19" x14ac:dyDescent="0.55000000000000004">
      <c r="A22" t="str">
        <f t="shared" si="0"/>
        <v>Gatton2017TOS10022Cv44Y90_CLPP44Y90_CL_TOS2_17L00_G</v>
      </c>
      <c r="C22" t="s">
        <v>1</v>
      </c>
      <c r="E22" t="s">
        <v>19</v>
      </c>
      <c r="I22">
        <v>10022</v>
      </c>
      <c r="J22" t="s">
        <v>588</v>
      </c>
      <c r="K22" t="s">
        <v>589</v>
      </c>
      <c r="L22">
        <v>2</v>
      </c>
      <c r="M22" s="2">
        <v>42892</v>
      </c>
      <c r="N22" s="2">
        <v>42906</v>
      </c>
      <c r="P22">
        <v>0</v>
      </c>
      <c r="Q22">
        <v>1</v>
      </c>
      <c r="R22">
        <v>48.25</v>
      </c>
      <c r="S22">
        <v>14</v>
      </c>
    </row>
    <row r="23" spans="1:19" x14ac:dyDescent="0.55000000000000004">
      <c r="A23" t="str">
        <f t="shared" si="0"/>
        <v>Gatton2017TOS10022Cv44Y90_CLPP44Y90_CL_TOS2_17L00_G</v>
      </c>
      <c r="C23" t="s">
        <v>1</v>
      </c>
      <c r="E23" t="s">
        <v>19</v>
      </c>
      <c r="I23">
        <v>10022</v>
      </c>
      <c r="J23" t="s">
        <v>588</v>
      </c>
      <c r="K23" t="s">
        <v>589</v>
      </c>
      <c r="L23">
        <v>2</v>
      </c>
      <c r="M23" s="2">
        <v>42892</v>
      </c>
      <c r="N23" s="2">
        <v>42910</v>
      </c>
      <c r="P23">
        <v>0</v>
      </c>
      <c r="Q23">
        <v>2</v>
      </c>
      <c r="R23">
        <v>86.645698750000093</v>
      </c>
      <c r="S23">
        <v>18</v>
      </c>
    </row>
    <row r="24" spans="1:19" x14ac:dyDescent="0.55000000000000004">
      <c r="A24" t="str">
        <f t="shared" si="0"/>
        <v>Gatton2017TOS10022Cv44Y90_CLPP44Y90_CL_TOS2_17L00_G</v>
      </c>
      <c r="C24" t="s">
        <v>1</v>
      </c>
      <c r="E24" t="s">
        <v>19</v>
      </c>
      <c r="I24">
        <v>10022</v>
      </c>
      <c r="J24" t="s">
        <v>588</v>
      </c>
      <c r="K24" t="s">
        <v>589</v>
      </c>
      <c r="L24">
        <v>2</v>
      </c>
      <c r="M24" s="2">
        <v>42892</v>
      </c>
      <c r="N24" s="2">
        <v>42916</v>
      </c>
      <c r="P24">
        <v>0</v>
      </c>
      <c r="Q24">
        <v>4</v>
      </c>
      <c r="R24">
        <v>156.32741562499999</v>
      </c>
      <c r="S24">
        <v>24</v>
      </c>
    </row>
    <row r="25" spans="1:19" x14ac:dyDescent="0.55000000000000004">
      <c r="A25" t="str">
        <f t="shared" si="0"/>
        <v>Gatton2017TOS10022Cv44Y90_CLPP44Y90_CL_TOS2_17L00_G</v>
      </c>
      <c r="C25" t="s">
        <v>1</v>
      </c>
      <c r="E25" t="s">
        <v>19</v>
      </c>
      <c r="I25">
        <v>10022</v>
      </c>
      <c r="J25" t="s">
        <v>588</v>
      </c>
      <c r="K25" t="s">
        <v>589</v>
      </c>
      <c r="L25">
        <v>2</v>
      </c>
      <c r="M25" s="2">
        <v>42892</v>
      </c>
      <c r="N25" s="2">
        <v>42920</v>
      </c>
      <c r="P25">
        <v>0</v>
      </c>
      <c r="Q25">
        <v>5</v>
      </c>
      <c r="R25">
        <v>190.56415187499999</v>
      </c>
      <c r="S25">
        <v>28</v>
      </c>
    </row>
    <row r="26" spans="1:19" x14ac:dyDescent="0.55000000000000004">
      <c r="A26" t="str">
        <f t="shared" si="0"/>
        <v>Gatton2017TOS10022Cv44Y90_CLPP44Y90_CL_TOS2_17L00_G</v>
      </c>
      <c r="C26" t="s">
        <v>1</v>
      </c>
      <c r="E26" t="s">
        <v>19</v>
      </c>
      <c r="I26">
        <v>10022</v>
      </c>
      <c r="J26" t="s">
        <v>588</v>
      </c>
      <c r="K26" t="s">
        <v>589</v>
      </c>
      <c r="L26">
        <v>2</v>
      </c>
      <c r="M26" s="2">
        <v>42892</v>
      </c>
      <c r="N26" s="2">
        <v>42924</v>
      </c>
      <c r="P26">
        <v>0</v>
      </c>
      <c r="Q26">
        <v>6</v>
      </c>
      <c r="R26">
        <v>225.13053875</v>
      </c>
      <c r="S26">
        <v>32</v>
      </c>
    </row>
    <row r="27" spans="1:19" x14ac:dyDescent="0.55000000000000004">
      <c r="A27" t="str">
        <f t="shared" si="0"/>
        <v>Gatton2017TOS10022Cv44Y90_CLPP44Y90_CL_TOS2_17L14_G</v>
      </c>
      <c r="C27" t="s">
        <v>1</v>
      </c>
      <c r="E27">
        <v>14</v>
      </c>
      <c r="I27">
        <v>10022</v>
      </c>
      <c r="J27" t="s">
        <v>590</v>
      </c>
      <c r="K27" t="s">
        <v>591</v>
      </c>
      <c r="L27">
        <v>2</v>
      </c>
      <c r="M27" s="2">
        <v>42892</v>
      </c>
      <c r="N27" s="2">
        <v>42906</v>
      </c>
      <c r="P27">
        <v>14</v>
      </c>
      <c r="Q27">
        <v>1</v>
      </c>
      <c r="R27">
        <v>48.25</v>
      </c>
      <c r="S27">
        <v>14</v>
      </c>
    </row>
    <row r="28" spans="1:19" x14ac:dyDescent="0.55000000000000004">
      <c r="A28" t="str">
        <f t="shared" si="0"/>
        <v>Gatton2017TOS10022Cv44Y90_CLPP44Y90_CL_TOS2_17L14_G</v>
      </c>
      <c r="C28" t="s">
        <v>1</v>
      </c>
      <c r="E28">
        <v>14</v>
      </c>
      <c r="I28">
        <v>10022</v>
      </c>
      <c r="J28" t="s">
        <v>590</v>
      </c>
      <c r="K28" t="s">
        <v>591</v>
      </c>
      <c r="L28">
        <v>2</v>
      </c>
      <c r="M28" s="2">
        <v>42892</v>
      </c>
      <c r="N28" s="2">
        <v>42910</v>
      </c>
      <c r="P28">
        <v>14</v>
      </c>
      <c r="Q28">
        <v>2</v>
      </c>
      <c r="R28">
        <v>86.645698750000093</v>
      </c>
      <c r="S28">
        <v>18</v>
      </c>
    </row>
    <row r="29" spans="1:19" x14ac:dyDescent="0.55000000000000004">
      <c r="A29" t="str">
        <f t="shared" si="0"/>
        <v>Gatton2017TOS10022Cv44Y90_CLPP44Y90_CL_TOS2_17L14_G</v>
      </c>
      <c r="C29" t="s">
        <v>1</v>
      </c>
      <c r="E29">
        <v>14</v>
      </c>
      <c r="I29">
        <v>10022</v>
      </c>
      <c r="J29" t="s">
        <v>590</v>
      </c>
      <c r="K29" t="s">
        <v>591</v>
      </c>
      <c r="L29">
        <v>2</v>
      </c>
      <c r="M29" s="2">
        <v>42892</v>
      </c>
      <c r="N29" s="2">
        <v>42916</v>
      </c>
      <c r="P29">
        <v>14</v>
      </c>
      <c r="Q29">
        <v>4</v>
      </c>
      <c r="R29">
        <v>156.32741562499999</v>
      </c>
      <c r="S29">
        <v>24</v>
      </c>
    </row>
    <row r="30" spans="1:19" x14ac:dyDescent="0.55000000000000004">
      <c r="A30" t="str">
        <f t="shared" si="0"/>
        <v>Gatton2017TOS10022Cv44Y90_CLPP44Y90_CL_TOS2_17L14_G</v>
      </c>
      <c r="C30" t="s">
        <v>1</v>
      </c>
      <c r="E30">
        <v>14</v>
      </c>
      <c r="I30">
        <v>10022</v>
      </c>
      <c r="J30" t="s">
        <v>590</v>
      </c>
      <c r="K30" t="s">
        <v>591</v>
      </c>
      <c r="L30">
        <v>2</v>
      </c>
      <c r="M30" s="2">
        <v>42892</v>
      </c>
      <c r="N30" s="2">
        <v>42920</v>
      </c>
      <c r="P30">
        <v>14</v>
      </c>
      <c r="Q30">
        <v>5</v>
      </c>
      <c r="R30">
        <v>190.56415187499999</v>
      </c>
      <c r="S30">
        <v>28</v>
      </c>
    </row>
    <row r="31" spans="1:19" x14ac:dyDescent="0.55000000000000004">
      <c r="A31" t="str">
        <f t="shared" si="0"/>
        <v>Gatton2017TOS10022Cv44Y90_CLPP44Y90_CL_TOS2_17L14_G</v>
      </c>
      <c r="C31" t="s">
        <v>1</v>
      </c>
      <c r="E31">
        <v>14</v>
      </c>
      <c r="I31">
        <v>10022</v>
      </c>
      <c r="J31" t="s">
        <v>590</v>
      </c>
      <c r="K31" t="s">
        <v>591</v>
      </c>
      <c r="L31">
        <v>2</v>
      </c>
      <c r="M31" s="2">
        <v>42892</v>
      </c>
      <c r="N31" s="2">
        <v>42924</v>
      </c>
      <c r="P31">
        <v>14</v>
      </c>
      <c r="Q31">
        <v>6</v>
      </c>
      <c r="R31">
        <v>225.13053875</v>
      </c>
      <c r="S31">
        <v>32</v>
      </c>
    </row>
    <row r="32" spans="1:19" x14ac:dyDescent="0.55000000000000004">
      <c r="A32" t="str">
        <f t="shared" si="0"/>
        <v>Gatton2017TOS10022Cv44Y90_CLPP44Y90_CL_TOS2_17L14_G</v>
      </c>
      <c r="C32" t="s">
        <v>1</v>
      </c>
      <c r="E32">
        <v>14</v>
      </c>
      <c r="I32">
        <v>10022</v>
      </c>
      <c r="J32" t="s">
        <v>590</v>
      </c>
      <c r="K32" t="s">
        <v>591</v>
      </c>
      <c r="L32">
        <v>2</v>
      </c>
      <c r="M32" s="2">
        <v>42892</v>
      </c>
      <c r="N32" s="2">
        <v>42927</v>
      </c>
      <c r="P32">
        <v>14</v>
      </c>
      <c r="Q32">
        <v>7</v>
      </c>
      <c r="R32">
        <v>252.97377624999999</v>
      </c>
      <c r="S32">
        <v>35</v>
      </c>
    </row>
    <row r="33" spans="1:19" x14ac:dyDescent="0.55000000000000004">
      <c r="A33" t="str">
        <f t="shared" si="0"/>
        <v>Gatton2017TOS10022Cv44Y90_CLPP44Y90_CL_TOS2_17L16_G</v>
      </c>
      <c r="C33" t="s">
        <v>1</v>
      </c>
      <c r="E33">
        <v>16</v>
      </c>
      <c r="I33">
        <v>10022</v>
      </c>
      <c r="J33" t="s">
        <v>592</v>
      </c>
      <c r="K33" t="s">
        <v>593</v>
      </c>
      <c r="L33">
        <v>2</v>
      </c>
      <c r="M33" s="2">
        <v>42892</v>
      </c>
      <c r="N33" s="2">
        <v>42906</v>
      </c>
      <c r="P33">
        <v>16</v>
      </c>
      <c r="Q33">
        <v>1</v>
      </c>
      <c r="R33">
        <v>48.25</v>
      </c>
      <c r="S33">
        <v>14</v>
      </c>
    </row>
    <row r="34" spans="1:19" x14ac:dyDescent="0.55000000000000004">
      <c r="A34" t="str">
        <f t="shared" si="0"/>
        <v>Gatton2017TOS10022Cv44Y90_CLPP44Y90_CL_TOS2_17L16_G</v>
      </c>
      <c r="C34" t="s">
        <v>1</v>
      </c>
      <c r="E34">
        <v>16</v>
      </c>
      <c r="I34">
        <v>10022</v>
      </c>
      <c r="J34" t="s">
        <v>592</v>
      </c>
      <c r="K34" t="s">
        <v>593</v>
      </c>
      <c r="L34">
        <v>2</v>
      </c>
      <c r="M34" s="2">
        <v>42892</v>
      </c>
      <c r="N34" s="2">
        <v>42910</v>
      </c>
      <c r="P34">
        <v>16</v>
      </c>
      <c r="Q34">
        <v>2</v>
      </c>
      <c r="R34">
        <v>86.645698750000093</v>
      </c>
      <c r="S34">
        <v>18</v>
      </c>
    </row>
    <row r="35" spans="1:19" x14ac:dyDescent="0.55000000000000004">
      <c r="A35" t="str">
        <f t="shared" si="0"/>
        <v>Gatton2017TOS10022Cv44Y90_CLPP44Y90_CL_TOS2_17L16_G</v>
      </c>
      <c r="C35" t="s">
        <v>1</v>
      </c>
      <c r="E35">
        <v>16</v>
      </c>
      <c r="I35">
        <v>10022</v>
      </c>
      <c r="J35" t="s">
        <v>592</v>
      </c>
      <c r="K35" t="s">
        <v>593</v>
      </c>
      <c r="L35">
        <v>2</v>
      </c>
      <c r="M35" s="2">
        <v>42892</v>
      </c>
      <c r="N35" s="2">
        <v>42916</v>
      </c>
      <c r="P35">
        <v>16</v>
      </c>
      <c r="Q35">
        <v>4</v>
      </c>
      <c r="R35">
        <v>156.32741562499999</v>
      </c>
      <c r="S35">
        <v>24</v>
      </c>
    </row>
    <row r="36" spans="1:19" x14ac:dyDescent="0.55000000000000004">
      <c r="A36" t="str">
        <f t="shared" si="0"/>
        <v>Gatton2017TOS10022Cv44Y90_CLPP44Y90_CL_TOS2_17L16_G</v>
      </c>
      <c r="C36" t="s">
        <v>1</v>
      </c>
      <c r="E36">
        <v>16</v>
      </c>
      <c r="I36">
        <v>10022</v>
      </c>
      <c r="J36" t="s">
        <v>592</v>
      </c>
      <c r="K36" t="s">
        <v>593</v>
      </c>
      <c r="L36">
        <v>2</v>
      </c>
      <c r="M36" s="2">
        <v>42892</v>
      </c>
      <c r="N36" s="2">
        <v>42920</v>
      </c>
      <c r="P36">
        <v>16</v>
      </c>
      <c r="Q36">
        <v>5</v>
      </c>
      <c r="R36">
        <v>190.56415187499999</v>
      </c>
      <c r="S36">
        <v>28</v>
      </c>
    </row>
    <row r="37" spans="1:19" x14ac:dyDescent="0.55000000000000004">
      <c r="A37" t="str">
        <f t="shared" si="0"/>
        <v>Gatton2017TOS10022Cv44Y90_CLPP44Y90_CL_TOS2_17L16_G</v>
      </c>
      <c r="C37" t="s">
        <v>1</v>
      </c>
      <c r="E37">
        <v>16</v>
      </c>
      <c r="I37">
        <v>10022</v>
      </c>
      <c r="J37" t="s">
        <v>592</v>
      </c>
      <c r="K37" t="s">
        <v>593</v>
      </c>
      <c r="L37">
        <v>2</v>
      </c>
      <c r="M37" s="2">
        <v>42892</v>
      </c>
      <c r="N37" s="2">
        <v>42924</v>
      </c>
      <c r="P37">
        <v>16</v>
      </c>
      <c r="Q37">
        <v>6</v>
      </c>
      <c r="R37">
        <v>225.13053875</v>
      </c>
      <c r="S37">
        <v>32</v>
      </c>
    </row>
    <row r="38" spans="1:19" x14ac:dyDescent="0.55000000000000004">
      <c r="A38" t="str">
        <f t="shared" si="0"/>
        <v>Gatton2017TOS10022Cv44Y90_CLPP44Y90_CL_TOS2_17L16_G</v>
      </c>
      <c r="C38" t="s">
        <v>1</v>
      </c>
      <c r="E38">
        <v>16</v>
      </c>
      <c r="I38">
        <v>10022</v>
      </c>
      <c r="J38" t="s">
        <v>592</v>
      </c>
      <c r="K38" t="s">
        <v>593</v>
      </c>
      <c r="L38">
        <v>2</v>
      </c>
      <c r="M38" s="2">
        <v>42892</v>
      </c>
      <c r="N38" s="2">
        <v>42927</v>
      </c>
      <c r="P38">
        <v>16</v>
      </c>
      <c r="Q38">
        <v>7</v>
      </c>
      <c r="R38">
        <v>252.97377624999999</v>
      </c>
      <c r="S38">
        <v>35</v>
      </c>
    </row>
    <row r="39" spans="1:19" x14ac:dyDescent="0.55000000000000004">
      <c r="A39" t="str">
        <f t="shared" si="0"/>
        <v>Gatton2017TOS10022Cv45Y91_CLPP45Y91_CL_TOS1_17L00_G</v>
      </c>
      <c r="C39" t="s">
        <v>11</v>
      </c>
      <c r="E39" t="s">
        <v>19</v>
      </c>
      <c r="I39">
        <v>10022</v>
      </c>
      <c r="J39" t="s">
        <v>594</v>
      </c>
      <c r="K39" t="s">
        <v>583</v>
      </c>
      <c r="L39">
        <v>1</v>
      </c>
      <c r="M39" s="2">
        <v>42859</v>
      </c>
      <c r="N39" s="2">
        <v>42866</v>
      </c>
      <c r="P39">
        <v>0</v>
      </c>
      <c r="Q39">
        <v>0</v>
      </c>
      <c r="R39">
        <v>0</v>
      </c>
      <c r="S39">
        <v>7</v>
      </c>
    </row>
    <row r="40" spans="1:19" x14ac:dyDescent="0.55000000000000004">
      <c r="A40" t="str">
        <f t="shared" si="0"/>
        <v>Gatton2017TOS10022Cv45Y91_CLPP45Y91_CL_TOS1_17L00_G</v>
      </c>
      <c r="C40" t="s">
        <v>11</v>
      </c>
      <c r="E40" t="s">
        <v>19</v>
      </c>
      <c r="I40">
        <v>10022</v>
      </c>
      <c r="J40" t="s">
        <v>594</v>
      </c>
      <c r="K40" t="s">
        <v>583</v>
      </c>
      <c r="L40">
        <v>1</v>
      </c>
      <c r="M40" s="2">
        <v>42859</v>
      </c>
      <c r="N40" s="2">
        <v>42872</v>
      </c>
      <c r="P40">
        <v>0</v>
      </c>
      <c r="Q40">
        <v>1</v>
      </c>
      <c r="R40">
        <v>74.806054375000002</v>
      </c>
      <c r="S40">
        <v>13</v>
      </c>
    </row>
    <row r="41" spans="1:19" x14ac:dyDescent="0.55000000000000004">
      <c r="A41" t="str">
        <f t="shared" si="0"/>
        <v>Gatton2017TOS10022Cv45Y91_CLPP45Y91_CL_TOS1_17L00_G</v>
      </c>
      <c r="C41" t="s">
        <v>11</v>
      </c>
      <c r="E41" t="s">
        <v>19</v>
      </c>
      <c r="I41">
        <v>10022</v>
      </c>
      <c r="J41" t="s">
        <v>594</v>
      </c>
      <c r="K41" t="s">
        <v>583</v>
      </c>
      <c r="L41">
        <v>1</v>
      </c>
      <c r="M41" s="2">
        <v>42859</v>
      </c>
      <c r="N41" s="2">
        <v>42874</v>
      </c>
      <c r="P41">
        <v>0</v>
      </c>
      <c r="Q41">
        <v>2</v>
      </c>
      <c r="R41">
        <v>101.056054375</v>
      </c>
      <c r="S41">
        <v>15</v>
      </c>
    </row>
    <row r="42" spans="1:19" x14ac:dyDescent="0.55000000000000004">
      <c r="A42" t="str">
        <f t="shared" si="0"/>
        <v>Gatton2017TOS10022Cv45Y91_CLPP45Y91_CL_TOS1_17L00_G</v>
      </c>
      <c r="C42" t="s">
        <v>11</v>
      </c>
      <c r="E42" t="s">
        <v>19</v>
      </c>
      <c r="I42">
        <v>10022</v>
      </c>
      <c r="J42" t="s">
        <v>594</v>
      </c>
      <c r="K42" t="s">
        <v>583</v>
      </c>
      <c r="L42">
        <v>1</v>
      </c>
      <c r="M42" s="2">
        <v>42859</v>
      </c>
      <c r="N42" s="2">
        <v>42881</v>
      </c>
      <c r="P42">
        <v>0</v>
      </c>
      <c r="Q42">
        <v>3</v>
      </c>
      <c r="R42">
        <v>199.32400250000001</v>
      </c>
      <c r="S42">
        <v>22</v>
      </c>
    </row>
    <row r="43" spans="1:19" x14ac:dyDescent="0.55000000000000004">
      <c r="A43" t="str">
        <f t="shared" si="0"/>
        <v>Gatton2017TOS10022Cv45Y91_CLPP45Y91_CL_TOS1_17L14_G</v>
      </c>
      <c r="C43" t="s">
        <v>11</v>
      </c>
      <c r="E43">
        <v>14</v>
      </c>
      <c r="I43">
        <v>10022</v>
      </c>
      <c r="J43" t="s">
        <v>595</v>
      </c>
      <c r="K43" t="s">
        <v>585</v>
      </c>
      <c r="L43">
        <v>1</v>
      </c>
      <c r="M43" s="2">
        <v>42859</v>
      </c>
      <c r="N43" s="2">
        <v>42866</v>
      </c>
      <c r="P43">
        <v>14</v>
      </c>
      <c r="Q43">
        <v>0</v>
      </c>
      <c r="R43">
        <v>0</v>
      </c>
      <c r="S43">
        <v>7</v>
      </c>
    </row>
    <row r="44" spans="1:19" x14ac:dyDescent="0.55000000000000004">
      <c r="A44" t="str">
        <f t="shared" si="0"/>
        <v>Gatton2017TOS10022Cv45Y91_CLPP45Y91_CL_TOS1_17L14_G</v>
      </c>
      <c r="C44" t="s">
        <v>11</v>
      </c>
      <c r="E44">
        <v>14</v>
      </c>
      <c r="I44">
        <v>10022</v>
      </c>
      <c r="J44" t="s">
        <v>595</v>
      </c>
      <c r="K44" t="s">
        <v>585</v>
      </c>
      <c r="L44">
        <v>1</v>
      </c>
      <c r="M44" s="2">
        <v>42859</v>
      </c>
      <c r="N44" s="2">
        <v>42872</v>
      </c>
      <c r="P44">
        <v>14</v>
      </c>
      <c r="Q44">
        <v>1</v>
      </c>
      <c r="R44">
        <v>74.806054375000002</v>
      </c>
      <c r="S44">
        <v>13</v>
      </c>
    </row>
    <row r="45" spans="1:19" x14ac:dyDescent="0.55000000000000004">
      <c r="A45" t="str">
        <f t="shared" si="0"/>
        <v>Gatton2017TOS10022Cv45Y91_CLPP45Y91_CL_TOS1_17L14_G</v>
      </c>
      <c r="C45" t="s">
        <v>11</v>
      </c>
      <c r="E45">
        <v>14</v>
      </c>
      <c r="I45">
        <v>10022</v>
      </c>
      <c r="J45" t="s">
        <v>595</v>
      </c>
      <c r="K45" t="s">
        <v>585</v>
      </c>
      <c r="L45">
        <v>1</v>
      </c>
      <c r="M45" s="2">
        <v>42859</v>
      </c>
      <c r="N45" s="2">
        <v>42874</v>
      </c>
      <c r="P45">
        <v>14</v>
      </c>
      <c r="Q45">
        <v>2</v>
      </c>
      <c r="R45">
        <v>101.056054375</v>
      </c>
      <c r="S45">
        <v>15</v>
      </c>
    </row>
    <row r="46" spans="1:19" x14ac:dyDescent="0.55000000000000004">
      <c r="A46" t="str">
        <f t="shared" si="0"/>
        <v>Gatton2017TOS10022Cv45Y91_CLPP45Y91_CL_TOS1_17L14_G</v>
      </c>
      <c r="C46" t="s">
        <v>11</v>
      </c>
      <c r="E46">
        <v>14</v>
      </c>
      <c r="I46">
        <v>10022</v>
      </c>
      <c r="J46" t="s">
        <v>595</v>
      </c>
      <c r="K46" t="s">
        <v>585</v>
      </c>
      <c r="L46">
        <v>1</v>
      </c>
      <c r="M46" s="2">
        <v>42859</v>
      </c>
      <c r="N46" s="2">
        <v>42881</v>
      </c>
      <c r="P46">
        <v>14</v>
      </c>
      <c r="Q46">
        <v>3</v>
      </c>
      <c r="R46">
        <v>199.32400250000001</v>
      </c>
      <c r="S46">
        <v>22</v>
      </c>
    </row>
    <row r="47" spans="1:19" x14ac:dyDescent="0.55000000000000004">
      <c r="A47" t="str">
        <f t="shared" si="0"/>
        <v>Gatton2017TOS10022Cv45Y91_CLPP45Y91_CL_TOS1_17L14_G</v>
      </c>
      <c r="C47" t="s">
        <v>11</v>
      </c>
      <c r="E47">
        <v>14</v>
      </c>
      <c r="I47">
        <v>10022</v>
      </c>
      <c r="J47" t="s">
        <v>595</v>
      </c>
      <c r="K47" t="s">
        <v>585</v>
      </c>
      <c r="L47">
        <v>1</v>
      </c>
      <c r="M47" s="2">
        <v>42859</v>
      </c>
      <c r="N47" s="2">
        <v>42885</v>
      </c>
      <c r="P47">
        <v>14</v>
      </c>
      <c r="Q47">
        <v>5</v>
      </c>
      <c r="R47">
        <v>244.72968</v>
      </c>
      <c r="S47">
        <v>26</v>
      </c>
    </row>
    <row r="48" spans="1:19" x14ac:dyDescent="0.55000000000000004">
      <c r="A48" t="str">
        <f t="shared" si="0"/>
        <v>Gatton2017TOS10022Cv45Y91_CLPP45Y91_CL_TOS1_17L14_G</v>
      </c>
      <c r="C48" t="s">
        <v>11</v>
      </c>
      <c r="E48">
        <v>14</v>
      </c>
      <c r="I48">
        <v>10022</v>
      </c>
      <c r="J48" t="s">
        <v>595</v>
      </c>
      <c r="K48" t="s">
        <v>585</v>
      </c>
      <c r="L48">
        <v>1</v>
      </c>
      <c r="M48" s="2">
        <v>42859</v>
      </c>
      <c r="N48" s="2">
        <v>42888</v>
      </c>
      <c r="P48">
        <v>14</v>
      </c>
      <c r="Q48">
        <v>6</v>
      </c>
      <c r="R48">
        <v>269.00852624999999</v>
      </c>
      <c r="S48">
        <v>29</v>
      </c>
    </row>
    <row r="49" spans="1:19" x14ac:dyDescent="0.55000000000000004">
      <c r="A49" t="str">
        <f t="shared" si="0"/>
        <v>Gatton2017TOS10022Cv45Y91_CLPP45Y91_CL_TOS1_17L16_G</v>
      </c>
      <c r="C49" t="s">
        <v>11</v>
      </c>
      <c r="E49">
        <v>16</v>
      </c>
      <c r="I49">
        <v>10022</v>
      </c>
      <c r="J49" t="s">
        <v>596</v>
      </c>
      <c r="K49" t="s">
        <v>587</v>
      </c>
      <c r="L49">
        <v>1</v>
      </c>
      <c r="M49" s="2">
        <v>42859</v>
      </c>
      <c r="N49" s="2">
        <v>42866</v>
      </c>
      <c r="P49">
        <v>16</v>
      </c>
      <c r="Q49">
        <v>0</v>
      </c>
      <c r="R49">
        <v>0</v>
      </c>
      <c r="S49">
        <v>7</v>
      </c>
    </row>
    <row r="50" spans="1:19" x14ac:dyDescent="0.55000000000000004">
      <c r="A50" t="str">
        <f t="shared" si="0"/>
        <v>Gatton2017TOS10022Cv45Y91_CLPP45Y91_CL_TOS1_17L16_G</v>
      </c>
      <c r="C50" t="s">
        <v>11</v>
      </c>
      <c r="E50">
        <v>16</v>
      </c>
      <c r="I50">
        <v>10022</v>
      </c>
      <c r="J50" t="s">
        <v>596</v>
      </c>
      <c r="K50" t="s">
        <v>587</v>
      </c>
      <c r="L50">
        <v>1</v>
      </c>
      <c r="M50" s="2">
        <v>42859</v>
      </c>
      <c r="N50" s="2">
        <v>42872</v>
      </c>
      <c r="P50">
        <v>16</v>
      </c>
      <c r="Q50">
        <v>1</v>
      </c>
      <c r="R50">
        <v>74.806054375000002</v>
      </c>
      <c r="S50">
        <v>13</v>
      </c>
    </row>
    <row r="51" spans="1:19" x14ac:dyDescent="0.55000000000000004">
      <c r="A51" t="str">
        <f t="shared" si="0"/>
        <v>Gatton2017TOS10022Cv45Y91_CLPP45Y91_CL_TOS1_17L16_G</v>
      </c>
      <c r="C51" t="s">
        <v>11</v>
      </c>
      <c r="E51">
        <v>16</v>
      </c>
      <c r="I51">
        <v>10022</v>
      </c>
      <c r="J51" t="s">
        <v>596</v>
      </c>
      <c r="K51" t="s">
        <v>587</v>
      </c>
      <c r="L51">
        <v>1</v>
      </c>
      <c r="M51" s="2">
        <v>42859</v>
      </c>
      <c r="N51" s="2">
        <v>42874</v>
      </c>
      <c r="P51">
        <v>16</v>
      </c>
      <c r="Q51">
        <v>2</v>
      </c>
      <c r="R51">
        <v>101.056054375</v>
      </c>
      <c r="S51">
        <v>15</v>
      </c>
    </row>
    <row r="52" spans="1:19" x14ac:dyDescent="0.55000000000000004">
      <c r="A52" t="str">
        <f t="shared" si="0"/>
        <v>Gatton2017TOS10022Cv45Y91_CLPP45Y91_CL_TOS1_17L16_G</v>
      </c>
      <c r="C52" t="s">
        <v>11</v>
      </c>
      <c r="E52">
        <v>16</v>
      </c>
      <c r="I52">
        <v>10022</v>
      </c>
      <c r="J52" t="s">
        <v>596</v>
      </c>
      <c r="K52" t="s">
        <v>587</v>
      </c>
      <c r="L52">
        <v>1</v>
      </c>
      <c r="M52" s="2">
        <v>42859</v>
      </c>
      <c r="N52" s="2">
        <v>42881</v>
      </c>
      <c r="P52">
        <v>16</v>
      </c>
      <c r="Q52">
        <v>4</v>
      </c>
      <c r="R52">
        <v>199.32400250000001</v>
      </c>
      <c r="S52">
        <v>22</v>
      </c>
    </row>
    <row r="53" spans="1:19" x14ac:dyDescent="0.55000000000000004">
      <c r="A53" t="str">
        <f t="shared" si="0"/>
        <v>Gatton2017TOS10022Cv45Y91_CLPP45Y91_CL_TOS1_17L16_G</v>
      </c>
      <c r="C53" t="s">
        <v>11</v>
      </c>
      <c r="E53">
        <v>16</v>
      </c>
      <c r="I53">
        <v>10022</v>
      </c>
      <c r="J53" t="s">
        <v>596</v>
      </c>
      <c r="K53" t="s">
        <v>587</v>
      </c>
      <c r="L53">
        <v>1</v>
      </c>
      <c r="M53" s="2">
        <v>42859</v>
      </c>
      <c r="N53" s="2">
        <v>42885</v>
      </c>
      <c r="P53">
        <v>16</v>
      </c>
      <c r="Q53">
        <v>5</v>
      </c>
      <c r="R53">
        <v>244.72968</v>
      </c>
      <c r="S53">
        <v>26</v>
      </c>
    </row>
    <row r="54" spans="1:19" x14ac:dyDescent="0.55000000000000004">
      <c r="A54" t="str">
        <f t="shared" si="0"/>
        <v>Gatton2017TOS10022Cv45Y91_CLPP45Y91_CL_TOS1_17L16_G</v>
      </c>
      <c r="C54" t="s">
        <v>11</v>
      </c>
      <c r="E54">
        <v>16</v>
      </c>
      <c r="I54">
        <v>10022</v>
      </c>
      <c r="J54" t="s">
        <v>596</v>
      </c>
      <c r="K54" t="s">
        <v>587</v>
      </c>
      <c r="L54">
        <v>1</v>
      </c>
      <c r="M54" s="2">
        <v>42859</v>
      </c>
      <c r="N54" s="2">
        <v>42888</v>
      </c>
      <c r="P54">
        <v>16</v>
      </c>
      <c r="Q54">
        <v>6</v>
      </c>
      <c r="R54">
        <v>269.00852624999999</v>
      </c>
      <c r="S54">
        <v>29</v>
      </c>
    </row>
    <row r="55" spans="1:19" x14ac:dyDescent="0.55000000000000004">
      <c r="A55" t="str">
        <f t="shared" si="0"/>
        <v>Gatton2017TOS10022Cv45Y91_CLPP45Y91_CL_TOS2_17L00_G</v>
      </c>
      <c r="C55" t="s">
        <v>11</v>
      </c>
      <c r="E55" t="s">
        <v>19</v>
      </c>
      <c r="I55">
        <v>10022</v>
      </c>
      <c r="J55" t="s">
        <v>597</v>
      </c>
      <c r="K55" t="s">
        <v>589</v>
      </c>
      <c r="L55">
        <v>2</v>
      </c>
      <c r="M55" s="2">
        <v>42892</v>
      </c>
      <c r="N55" s="2">
        <v>42906</v>
      </c>
      <c r="P55">
        <v>0</v>
      </c>
      <c r="Q55">
        <v>1</v>
      </c>
      <c r="R55">
        <v>48.25</v>
      </c>
      <c r="S55">
        <v>14</v>
      </c>
    </row>
    <row r="56" spans="1:19" x14ac:dyDescent="0.55000000000000004">
      <c r="A56" t="str">
        <f t="shared" si="0"/>
        <v>Gatton2017TOS10022Cv45Y91_CLPP45Y91_CL_TOS2_17L00_G</v>
      </c>
      <c r="C56" t="s">
        <v>11</v>
      </c>
      <c r="E56" t="s">
        <v>19</v>
      </c>
      <c r="I56">
        <v>10022</v>
      </c>
      <c r="J56" t="s">
        <v>597</v>
      </c>
      <c r="K56" t="s">
        <v>589</v>
      </c>
      <c r="L56">
        <v>2</v>
      </c>
      <c r="M56" s="2">
        <v>42892</v>
      </c>
      <c r="N56" s="2">
        <v>42910</v>
      </c>
      <c r="P56">
        <v>0</v>
      </c>
      <c r="Q56">
        <v>2</v>
      </c>
      <c r="R56">
        <v>86.645698750000093</v>
      </c>
      <c r="S56">
        <v>18</v>
      </c>
    </row>
    <row r="57" spans="1:19" x14ac:dyDescent="0.55000000000000004">
      <c r="A57" t="str">
        <f t="shared" si="0"/>
        <v>Gatton2017TOS10022Cv45Y91_CLPP45Y91_CL_TOS2_17L00_G</v>
      </c>
      <c r="C57" t="s">
        <v>11</v>
      </c>
      <c r="E57" t="s">
        <v>19</v>
      </c>
      <c r="I57">
        <v>10022</v>
      </c>
      <c r="J57" t="s">
        <v>597</v>
      </c>
      <c r="K57" t="s">
        <v>589</v>
      </c>
      <c r="L57">
        <v>2</v>
      </c>
      <c r="M57" s="2">
        <v>42892</v>
      </c>
      <c r="N57" s="2">
        <v>42916</v>
      </c>
      <c r="P57">
        <v>0</v>
      </c>
      <c r="Q57">
        <v>3</v>
      </c>
      <c r="R57">
        <v>156.32741562499999</v>
      </c>
      <c r="S57">
        <v>24</v>
      </c>
    </row>
    <row r="58" spans="1:19" x14ac:dyDescent="0.55000000000000004">
      <c r="A58" t="str">
        <f t="shared" si="0"/>
        <v>Gatton2017TOS10022Cv45Y91_CLPP45Y91_CL_TOS2_17L00_G</v>
      </c>
      <c r="C58" t="s">
        <v>11</v>
      </c>
      <c r="E58" t="s">
        <v>19</v>
      </c>
      <c r="I58">
        <v>10022</v>
      </c>
      <c r="J58" t="s">
        <v>597</v>
      </c>
      <c r="K58" t="s">
        <v>589</v>
      </c>
      <c r="L58">
        <v>2</v>
      </c>
      <c r="M58" s="2">
        <v>42892</v>
      </c>
      <c r="N58" s="2">
        <v>42920</v>
      </c>
      <c r="P58">
        <v>0</v>
      </c>
      <c r="Q58">
        <v>4</v>
      </c>
      <c r="R58">
        <v>190.56415187499999</v>
      </c>
      <c r="S58">
        <v>28</v>
      </c>
    </row>
    <row r="59" spans="1:19" x14ac:dyDescent="0.55000000000000004">
      <c r="A59" t="str">
        <f t="shared" si="0"/>
        <v>Gatton2017TOS10022Cv45Y91_CLPP45Y91_CL_TOS2_17L00_G</v>
      </c>
      <c r="C59" t="s">
        <v>11</v>
      </c>
      <c r="E59" t="s">
        <v>19</v>
      </c>
      <c r="I59">
        <v>10022</v>
      </c>
      <c r="J59" t="s">
        <v>597</v>
      </c>
      <c r="K59" t="s">
        <v>589</v>
      </c>
      <c r="L59">
        <v>2</v>
      </c>
      <c r="M59" s="2">
        <v>42892</v>
      </c>
      <c r="N59" s="2">
        <v>42924</v>
      </c>
      <c r="P59">
        <v>0</v>
      </c>
      <c r="Q59">
        <v>5</v>
      </c>
      <c r="R59">
        <v>225.13053875</v>
      </c>
      <c r="S59">
        <v>32</v>
      </c>
    </row>
    <row r="60" spans="1:19" x14ac:dyDescent="0.55000000000000004">
      <c r="A60" t="str">
        <f t="shared" si="0"/>
        <v>Gatton2017TOS10022Cv45Y91_CLPP45Y91_CL_TOS2_17L00_G</v>
      </c>
      <c r="C60" t="s">
        <v>11</v>
      </c>
      <c r="E60" t="s">
        <v>19</v>
      </c>
      <c r="I60">
        <v>10022</v>
      </c>
      <c r="J60" t="s">
        <v>597</v>
      </c>
      <c r="K60" t="s">
        <v>589</v>
      </c>
      <c r="L60">
        <v>2</v>
      </c>
      <c r="M60" s="2">
        <v>42892</v>
      </c>
      <c r="N60" s="2">
        <v>42927</v>
      </c>
      <c r="P60">
        <v>0</v>
      </c>
      <c r="Q60">
        <v>6</v>
      </c>
      <c r="R60">
        <v>252.97377624999999</v>
      </c>
      <c r="S60">
        <v>35</v>
      </c>
    </row>
    <row r="61" spans="1:19" x14ac:dyDescent="0.55000000000000004">
      <c r="A61" t="str">
        <f t="shared" si="0"/>
        <v>Gatton2017TOS10022Cv45Y91_CLPP45Y91_CL_TOS2_17L14_G</v>
      </c>
      <c r="C61" t="s">
        <v>11</v>
      </c>
      <c r="E61">
        <v>14</v>
      </c>
      <c r="I61">
        <v>10022</v>
      </c>
      <c r="J61" t="s">
        <v>598</v>
      </c>
      <c r="K61" t="s">
        <v>591</v>
      </c>
      <c r="L61">
        <v>2</v>
      </c>
      <c r="M61" s="2">
        <v>42892</v>
      </c>
      <c r="N61" s="2">
        <v>42906</v>
      </c>
      <c r="P61">
        <v>14</v>
      </c>
      <c r="Q61">
        <v>1</v>
      </c>
      <c r="R61">
        <v>48.25</v>
      </c>
      <c r="S61">
        <v>14</v>
      </c>
    </row>
    <row r="62" spans="1:19" x14ac:dyDescent="0.55000000000000004">
      <c r="A62" t="str">
        <f t="shared" si="0"/>
        <v>Gatton2017TOS10022Cv45Y91_CLPP45Y91_CL_TOS2_17L14_G</v>
      </c>
      <c r="C62" t="s">
        <v>11</v>
      </c>
      <c r="E62">
        <v>14</v>
      </c>
      <c r="I62">
        <v>10022</v>
      </c>
      <c r="J62" t="s">
        <v>598</v>
      </c>
      <c r="K62" t="s">
        <v>591</v>
      </c>
      <c r="L62">
        <v>2</v>
      </c>
      <c r="M62" s="2">
        <v>42892</v>
      </c>
      <c r="N62" s="2">
        <v>42910</v>
      </c>
      <c r="P62">
        <v>14</v>
      </c>
      <c r="Q62">
        <v>2</v>
      </c>
      <c r="R62">
        <v>86.645698750000093</v>
      </c>
      <c r="S62">
        <v>18</v>
      </c>
    </row>
    <row r="63" spans="1:19" x14ac:dyDescent="0.55000000000000004">
      <c r="A63" t="str">
        <f t="shared" si="0"/>
        <v>Gatton2017TOS10022Cv45Y91_CLPP45Y91_CL_TOS2_17L14_G</v>
      </c>
      <c r="C63" t="s">
        <v>11</v>
      </c>
      <c r="E63">
        <v>14</v>
      </c>
      <c r="I63">
        <v>10022</v>
      </c>
      <c r="J63" t="s">
        <v>598</v>
      </c>
      <c r="K63" t="s">
        <v>591</v>
      </c>
      <c r="L63">
        <v>2</v>
      </c>
      <c r="M63" s="2">
        <v>42892</v>
      </c>
      <c r="N63" s="2">
        <v>42916</v>
      </c>
      <c r="P63">
        <v>14</v>
      </c>
      <c r="Q63">
        <v>3</v>
      </c>
      <c r="R63">
        <v>156.32741562499999</v>
      </c>
      <c r="S63">
        <v>24</v>
      </c>
    </row>
    <row r="64" spans="1:19" x14ac:dyDescent="0.55000000000000004">
      <c r="A64" t="str">
        <f t="shared" si="0"/>
        <v>Gatton2017TOS10022Cv45Y91_CLPP45Y91_CL_TOS2_17L14_G</v>
      </c>
      <c r="C64" t="s">
        <v>11</v>
      </c>
      <c r="E64">
        <v>14</v>
      </c>
      <c r="I64">
        <v>10022</v>
      </c>
      <c r="J64" t="s">
        <v>598</v>
      </c>
      <c r="K64" t="s">
        <v>591</v>
      </c>
      <c r="L64">
        <v>2</v>
      </c>
      <c r="M64" s="2">
        <v>42892</v>
      </c>
      <c r="N64" s="2">
        <v>42920</v>
      </c>
      <c r="P64">
        <v>14</v>
      </c>
      <c r="Q64">
        <v>4</v>
      </c>
      <c r="R64">
        <v>190.56415187499999</v>
      </c>
      <c r="S64">
        <v>28</v>
      </c>
    </row>
    <row r="65" spans="1:19" x14ac:dyDescent="0.55000000000000004">
      <c r="A65" t="str">
        <f t="shared" si="0"/>
        <v>Gatton2017TOS10022Cv45Y91_CLPP45Y91_CL_TOS2_17L14_G</v>
      </c>
      <c r="C65" t="s">
        <v>11</v>
      </c>
      <c r="E65">
        <v>14</v>
      </c>
      <c r="I65">
        <v>10022</v>
      </c>
      <c r="J65" t="s">
        <v>598</v>
      </c>
      <c r="K65" t="s">
        <v>591</v>
      </c>
      <c r="L65">
        <v>2</v>
      </c>
      <c r="M65" s="2">
        <v>42892</v>
      </c>
      <c r="N65" s="2">
        <v>42924</v>
      </c>
      <c r="P65">
        <v>14</v>
      </c>
      <c r="Q65">
        <v>5</v>
      </c>
      <c r="R65">
        <v>225.13053875</v>
      </c>
      <c r="S65">
        <v>32</v>
      </c>
    </row>
    <row r="66" spans="1:19" x14ac:dyDescent="0.55000000000000004">
      <c r="A66" t="str">
        <f t="shared" si="0"/>
        <v>Gatton2017TOS10022Cv45Y91_CLPP45Y91_CL_TOS2_17L14_G</v>
      </c>
      <c r="C66" t="s">
        <v>11</v>
      </c>
      <c r="E66">
        <v>14</v>
      </c>
      <c r="I66">
        <v>10022</v>
      </c>
      <c r="J66" t="s">
        <v>598</v>
      </c>
      <c r="K66" t="s">
        <v>591</v>
      </c>
      <c r="L66">
        <v>2</v>
      </c>
      <c r="M66" s="2">
        <v>42892</v>
      </c>
      <c r="N66" s="2">
        <v>42927</v>
      </c>
      <c r="P66">
        <v>14</v>
      </c>
      <c r="Q66">
        <v>6</v>
      </c>
      <c r="R66">
        <v>252.97377624999999</v>
      </c>
      <c r="S66">
        <v>35</v>
      </c>
    </row>
    <row r="67" spans="1:19" x14ac:dyDescent="0.55000000000000004">
      <c r="A67" t="str">
        <f t="shared" ref="A67:A130" si="1">"Gatton2017TOS"&amp;I67&amp;"Cv"&amp;C67&amp;"PP"&amp;J67</f>
        <v>Gatton2017TOS10022Cv45Y91_CLPP45Y91_CL_TOS2_17L16_G</v>
      </c>
      <c r="C67" t="s">
        <v>11</v>
      </c>
      <c r="E67">
        <v>16</v>
      </c>
      <c r="I67">
        <v>10022</v>
      </c>
      <c r="J67" t="s">
        <v>599</v>
      </c>
      <c r="K67" t="s">
        <v>593</v>
      </c>
      <c r="L67">
        <v>2</v>
      </c>
      <c r="M67" s="2">
        <v>42892</v>
      </c>
      <c r="N67" s="2">
        <v>42910</v>
      </c>
      <c r="P67">
        <v>16</v>
      </c>
      <c r="Q67">
        <v>1</v>
      </c>
      <c r="R67">
        <v>86.645698750000093</v>
      </c>
      <c r="S67">
        <v>18</v>
      </c>
    </row>
    <row r="68" spans="1:19" x14ac:dyDescent="0.55000000000000004">
      <c r="A68" t="str">
        <f t="shared" si="1"/>
        <v>Gatton2017TOS10022Cv45Y91_CLPP45Y91_CL_TOS2_17L16_G</v>
      </c>
      <c r="C68" t="s">
        <v>11</v>
      </c>
      <c r="E68">
        <v>16</v>
      </c>
      <c r="I68">
        <v>10022</v>
      </c>
      <c r="J68" t="s">
        <v>599</v>
      </c>
      <c r="K68" t="s">
        <v>593</v>
      </c>
      <c r="L68">
        <v>2</v>
      </c>
      <c r="M68" s="2">
        <v>42892</v>
      </c>
      <c r="N68" s="2">
        <v>42913</v>
      </c>
      <c r="P68">
        <v>16</v>
      </c>
      <c r="Q68">
        <v>2</v>
      </c>
      <c r="R68">
        <v>117.738585</v>
      </c>
      <c r="S68">
        <v>21</v>
      </c>
    </row>
    <row r="69" spans="1:19" x14ac:dyDescent="0.55000000000000004">
      <c r="A69" t="str">
        <f t="shared" si="1"/>
        <v>Gatton2017TOS10022Cv45Y91_CLPP45Y91_CL_TOS2_17L16_G</v>
      </c>
      <c r="C69" t="s">
        <v>11</v>
      </c>
      <c r="E69">
        <v>16</v>
      </c>
      <c r="I69">
        <v>10022</v>
      </c>
      <c r="J69" t="s">
        <v>599</v>
      </c>
      <c r="K69" t="s">
        <v>593</v>
      </c>
      <c r="L69">
        <v>2</v>
      </c>
      <c r="M69" s="2">
        <v>42892</v>
      </c>
      <c r="N69" s="2">
        <v>42916</v>
      </c>
      <c r="P69">
        <v>16</v>
      </c>
      <c r="Q69">
        <v>3</v>
      </c>
      <c r="R69">
        <v>156.32741562499999</v>
      </c>
      <c r="S69">
        <v>24</v>
      </c>
    </row>
    <row r="70" spans="1:19" x14ac:dyDescent="0.55000000000000004">
      <c r="A70" t="str">
        <f t="shared" si="1"/>
        <v>Gatton2017TOS10022Cv45Y91_CLPP45Y91_CL_TOS2_17L16_G</v>
      </c>
      <c r="C70" t="s">
        <v>11</v>
      </c>
      <c r="E70">
        <v>16</v>
      </c>
      <c r="I70">
        <v>10022</v>
      </c>
      <c r="J70" t="s">
        <v>599</v>
      </c>
      <c r="K70" t="s">
        <v>593</v>
      </c>
      <c r="L70">
        <v>2</v>
      </c>
      <c r="M70" s="2">
        <v>42892</v>
      </c>
      <c r="N70" s="2">
        <v>42920</v>
      </c>
      <c r="P70">
        <v>16</v>
      </c>
      <c r="Q70">
        <v>4</v>
      </c>
      <c r="R70">
        <v>190.56415187499999</v>
      </c>
      <c r="S70">
        <v>28</v>
      </c>
    </row>
    <row r="71" spans="1:19" x14ac:dyDescent="0.55000000000000004">
      <c r="A71" t="str">
        <f t="shared" si="1"/>
        <v>Gatton2017TOS10022Cv45Y91_CLPP45Y91_CL_TOS2_17L16_G</v>
      </c>
      <c r="C71" t="s">
        <v>11</v>
      </c>
      <c r="E71">
        <v>16</v>
      </c>
      <c r="I71">
        <v>10022</v>
      </c>
      <c r="J71" t="s">
        <v>599</v>
      </c>
      <c r="K71" t="s">
        <v>593</v>
      </c>
      <c r="L71">
        <v>2</v>
      </c>
      <c r="M71" s="2">
        <v>42892</v>
      </c>
      <c r="N71" s="2">
        <v>42924</v>
      </c>
      <c r="P71">
        <v>16</v>
      </c>
      <c r="Q71">
        <v>5</v>
      </c>
      <c r="R71">
        <v>225.13053875</v>
      </c>
      <c r="S71">
        <v>32</v>
      </c>
    </row>
    <row r="72" spans="1:19" x14ac:dyDescent="0.55000000000000004">
      <c r="A72" t="str">
        <f t="shared" si="1"/>
        <v>Gatton2017TOS10022CvArazzoPPArazzo_TOS1_17L00_G</v>
      </c>
      <c r="C72" t="s">
        <v>4</v>
      </c>
      <c r="E72" t="s">
        <v>19</v>
      </c>
      <c r="I72">
        <v>10022</v>
      </c>
      <c r="J72" t="s">
        <v>600</v>
      </c>
      <c r="K72" t="s">
        <v>583</v>
      </c>
      <c r="L72">
        <v>1</v>
      </c>
      <c r="M72" s="2">
        <v>42859</v>
      </c>
      <c r="N72" s="2">
        <v>42866</v>
      </c>
      <c r="P72">
        <v>0</v>
      </c>
      <c r="Q72">
        <v>0</v>
      </c>
      <c r="R72">
        <v>0</v>
      </c>
      <c r="S72">
        <v>7</v>
      </c>
    </row>
    <row r="73" spans="1:19" x14ac:dyDescent="0.55000000000000004">
      <c r="A73" t="str">
        <f t="shared" si="1"/>
        <v>Gatton2017TOS10022CvArazzoPPArazzo_TOS1_17L00_G</v>
      </c>
      <c r="C73" t="s">
        <v>4</v>
      </c>
      <c r="E73" t="s">
        <v>19</v>
      </c>
      <c r="I73">
        <v>10022</v>
      </c>
      <c r="J73" t="s">
        <v>600</v>
      </c>
      <c r="K73" t="s">
        <v>583</v>
      </c>
      <c r="L73">
        <v>1</v>
      </c>
      <c r="M73" s="2">
        <v>42859</v>
      </c>
      <c r="N73" s="2">
        <v>42872</v>
      </c>
      <c r="P73">
        <v>0</v>
      </c>
      <c r="Q73">
        <v>1</v>
      </c>
      <c r="R73">
        <v>74.806054375000002</v>
      </c>
      <c r="S73">
        <v>13</v>
      </c>
    </row>
    <row r="74" spans="1:19" x14ac:dyDescent="0.55000000000000004">
      <c r="A74" t="str">
        <f t="shared" si="1"/>
        <v>Gatton2017TOS10022CvArazzoPPArazzo_TOS1_17L00_G</v>
      </c>
      <c r="C74" t="s">
        <v>4</v>
      </c>
      <c r="E74" t="s">
        <v>19</v>
      </c>
      <c r="I74">
        <v>10022</v>
      </c>
      <c r="J74" t="s">
        <v>600</v>
      </c>
      <c r="K74" t="s">
        <v>583</v>
      </c>
      <c r="L74">
        <v>1</v>
      </c>
      <c r="M74" s="2">
        <v>42859</v>
      </c>
      <c r="N74" s="2">
        <v>42874</v>
      </c>
      <c r="P74">
        <v>0</v>
      </c>
      <c r="Q74">
        <v>2</v>
      </c>
      <c r="R74">
        <v>101.056054375</v>
      </c>
      <c r="S74">
        <v>15</v>
      </c>
    </row>
    <row r="75" spans="1:19" x14ac:dyDescent="0.55000000000000004">
      <c r="A75" t="str">
        <f t="shared" si="1"/>
        <v>Gatton2017TOS10022CvArazzoPPArazzo_TOS1_17L00_G</v>
      </c>
      <c r="C75" t="s">
        <v>4</v>
      </c>
      <c r="E75" t="s">
        <v>19</v>
      </c>
      <c r="I75">
        <v>10022</v>
      </c>
      <c r="J75" t="s">
        <v>600</v>
      </c>
      <c r="K75" t="s">
        <v>583</v>
      </c>
      <c r="L75">
        <v>1</v>
      </c>
      <c r="M75" s="2">
        <v>42859</v>
      </c>
      <c r="N75" s="2">
        <v>42878</v>
      </c>
      <c r="P75">
        <v>0</v>
      </c>
      <c r="Q75">
        <v>3</v>
      </c>
      <c r="R75">
        <v>158.04611187500001</v>
      </c>
      <c r="S75">
        <v>19</v>
      </c>
    </row>
    <row r="76" spans="1:19" x14ac:dyDescent="0.55000000000000004">
      <c r="A76" t="str">
        <f t="shared" si="1"/>
        <v>Gatton2017TOS10022CvArazzoPPArazzo_TOS1_17L00_G</v>
      </c>
      <c r="C76" t="s">
        <v>4</v>
      </c>
      <c r="E76" t="s">
        <v>19</v>
      </c>
      <c r="I76">
        <v>10022</v>
      </c>
      <c r="J76" t="s">
        <v>600</v>
      </c>
      <c r="K76" t="s">
        <v>583</v>
      </c>
      <c r="L76">
        <v>1</v>
      </c>
      <c r="M76" s="2">
        <v>42859</v>
      </c>
      <c r="N76" s="2">
        <v>42881</v>
      </c>
      <c r="P76">
        <v>0</v>
      </c>
      <c r="Q76">
        <v>4</v>
      </c>
      <c r="R76">
        <v>199.32400250000001</v>
      </c>
      <c r="S76">
        <v>22</v>
      </c>
    </row>
    <row r="77" spans="1:19" x14ac:dyDescent="0.55000000000000004">
      <c r="A77" t="str">
        <f t="shared" si="1"/>
        <v>Gatton2017TOS10022CvArazzoPPArazzo_TOS1_17L00_G</v>
      </c>
      <c r="C77" t="s">
        <v>4</v>
      </c>
      <c r="E77" t="s">
        <v>19</v>
      </c>
      <c r="I77">
        <v>10022</v>
      </c>
      <c r="J77" t="s">
        <v>600</v>
      </c>
      <c r="K77" t="s">
        <v>583</v>
      </c>
      <c r="L77">
        <v>1</v>
      </c>
      <c r="M77" s="2">
        <v>42859</v>
      </c>
      <c r="N77" s="2">
        <v>42888</v>
      </c>
      <c r="P77">
        <v>0</v>
      </c>
      <c r="Q77">
        <v>5</v>
      </c>
      <c r="R77">
        <v>269.00852624999999</v>
      </c>
      <c r="S77">
        <v>29</v>
      </c>
    </row>
    <row r="78" spans="1:19" x14ac:dyDescent="0.55000000000000004">
      <c r="A78" t="str">
        <f t="shared" si="1"/>
        <v>Gatton2017TOS10022CvArazzoPPArazzo_TOS1_17L14_G</v>
      </c>
      <c r="C78" t="s">
        <v>4</v>
      </c>
      <c r="E78">
        <v>14</v>
      </c>
      <c r="I78">
        <v>10022</v>
      </c>
      <c r="J78" t="s">
        <v>601</v>
      </c>
      <c r="K78" t="s">
        <v>585</v>
      </c>
      <c r="L78">
        <v>1</v>
      </c>
      <c r="M78" s="2">
        <v>42859</v>
      </c>
      <c r="N78" s="2">
        <v>42866</v>
      </c>
      <c r="P78">
        <v>14</v>
      </c>
      <c r="Q78">
        <v>0</v>
      </c>
      <c r="R78">
        <v>0</v>
      </c>
      <c r="S78">
        <v>7</v>
      </c>
    </row>
    <row r="79" spans="1:19" x14ac:dyDescent="0.55000000000000004">
      <c r="A79" t="str">
        <f t="shared" si="1"/>
        <v>Gatton2017TOS10022CvArazzoPPArazzo_TOS1_17L14_G</v>
      </c>
      <c r="C79" t="s">
        <v>4</v>
      </c>
      <c r="E79">
        <v>14</v>
      </c>
      <c r="I79">
        <v>10022</v>
      </c>
      <c r="J79" t="s">
        <v>601</v>
      </c>
      <c r="K79" t="s">
        <v>585</v>
      </c>
      <c r="L79">
        <v>1</v>
      </c>
      <c r="M79" s="2">
        <v>42859</v>
      </c>
      <c r="N79" s="2">
        <v>42872</v>
      </c>
      <c r="P79">
        <v>14</v>
      </c>
      <c r="Q79">
        <v>1</v>
      </c>
      <c r="R79">
        <v>74.806054375000002</v>
      </c>
      <c r="S79">
        <v>13</v>
      </c>
    </row>
    <row r="80" spans="1:19" x14ac:dyDescent="0.55000000000000004">
      <c r="A80" t="str">
        <f t="shared" si="1"/>
        <v>Gatton2017TOS10022CvArazzoPPArazzo_TOS1_17L14_G</v>
      </c>
      <c r="C80" t="s">
        <v>4</v>
      </c>
      <c r="E80">
        <v>14</v>
      </c>
      <c r="I80">
        <v>10022</v>
      </c>
      <c r="J80" t="s">
        <v>601</v>
      </c>
      <c r="K80" t="s">
        <v>585</v>
      </c>
      <c r="L80">
        <v>1</v>
      </c>
      <c r="M80" s="2">
        <v>42859</v>
      </c>
      <c r="N80" s="2">
        <v>42874</v>
      </c>
      <c r="P80">
        <v>14</v>
      </c>
      <c r="Q80">
        <v>2</v>
      </c>
      <c r="R80">
        <v>101.056054375</v>
      </c>
      <c r="S80">
        <v>15</v>
      </c>
    </row>
    <row r="81" spans="1:19" x14ac:dyDescent="0.55000000000000004">
      <c r="A81" t="str">
        <f t="shared" si="1"/>
        <v>Gatton2017TOS10022CvArazzoPPArazzo_TOS1_17L14_G</v>
      </c>
      <c r="C81" t="s">
        <v>4</v>
      </c>
      <c r="E81">
        <v>14</v>
      </c>
      <c r="I81">
        <v>10022</v>
      </c>
      <c r="J81" t="s">
        <v>601</v>
      </c>
      <c r="K81" t="s">
        <v>585</v>
      </c>
      <c r="L81">
        <v>1</v>
      </c>
      <c r="M81" s="2">
        <v>42859</v>
      </c>
      <c r="N81" s="2">
        <v>42878</v>
      </c>
      <c r="P81">
        <v>14</v>
      </c>
      <c r="Q81">
        <v>3</v>
      </c>
      <c r="R81">
        <v>158.04611187500001</v>
      </c>
      <c r="S81">
        <v>19</v>
      </c>
    </row>
    <row r="82" spans="1:19" x14ac:dyDescent="0.55000000000000004">
      <c r="A82" t="str">
        <f t="shared" si="1"/>
        <v>Gatton2017TOS10022CvArazzoPPArazzo_TOS1_17L14_G</v>
      </c>
      <c r="C82" t="s">
        <v>4</v>
      </c>
      <c r="E82">
        <v>14</v>
      </c>
      <c r="I82">
        <v>10022</v>
      </c>
      <c r="J82" t="s">
        <v>601</v>
      </c>
      <c r="K82" t="s">
        <v>585</v>
      </c>
      <c r="L82">
        <v>1</v>
      </c>
      <c r="M82" s="2">
        <v>42859</v>
      </c>
      <c r="N82" s="2">
        <v>42881</v>
      </c>
      <c r="P82">
        <v>14</v>
      </c>
      <c r="Q82">
        <v>4</v>
      </c>
      <c r="R82">
        <v>199.32400250000001</v>
      </c>
      <c r="S82">
        <v>22</v>
      </c>
    </row>
    <row r="83" spans="1:19" x14ac:dyDescent="0.55000000000000004">
      <c r="A83" t="str">
        <f t="shared" si="1"/>
        <v>Gatton2017TOS10022CvArazzoPPArazzo_TOS1_17L14_G</v>
      </c>
      <c r="C83" t="s">
        <v>4</v>
      </c>
      <c r="E83">
        <v>14</v>
      </c>
      <c r="I83">
        <v>10022</v>
      </c>
      <c r="J83" t="s">
        <v>601</v>
      </c>
      <c r="K83" t="s">
        <v>585</v>
      </c>
      <c r="L83">
        <v>1</v>
      </c>
      <c r="M83" s="2">
        <v>42859</v>
      </c>
      <c r="N83" s="2">
        <v>42885</v>
      </c>
      <c r="P83">
        <v>14</v>
      </c>
      <c r="Q83">
        <v>5</v>
      </c>
      <c r="R83">
        <v>244.72968</v>
      </c>
      <c r="S83">
        <v>26</v>
      </c>
    </row>
    <row r="84" spans="1:19" x14ac:dyDescent="0.55000000000000004">
      <c r="A84" t="str">
        <f t="shared" si="1"/>
        <v>Gatton2017TOS10022CvArazzoPPArazzo_TOS1_17L14_G</v>
      </c>
      <c r="C84" t="s">
        <v>4</v>
      </c>
      <c r="E84">
        <v>14</v>
      </c>
      <c r="I84">
        <v>10022</v>
      </c>
      <c r="J84" t="s">
        <v>601</v>
      </c>
      <c r="K84" t="s">
        <v>585</v>
      </c>
      <c r="L84">
        <v>1</v>
      </c>
      <c r="M84" s="2">
        <v>42859</v>
      </c>
      <c r="N84" s="2">
        <v>42888</v>
      </c>
      <c r="P84">
        <v>14</v>
      </c>
      <c r="Q84">
        <v>6</v>
      </c>
      <c r="R84">
        <v>269.00852624999999</v>
      </c>
      <c r="S84">
        <v>29</v>
      </c>
    </row>
    <row r="85" spans="1:19" x14ac:dyDescent="0.55000000000000004">
      <c r="A85" t="str">
        <f t="shared" si="1"/>
        <v>Gatton2017TOS10022CvArazzoPPArazzo_TOS1_17L14_G</v>
      </c>
      <c r="C85" t="s">
        <v>4</v>
      </c>
      <c r="E85">
        <v>14</v>
      </c>
      <c r="I85">
        <v>10022</v>
      </c>
      <c r="J85" t="s">
        <v>601</v>
      </c>
      <c r="K85" t="s">
        <v>585</v>
      </c>
      <c r="L85">
        <v>1</v>
      </c>
      <c r="M85" s="2">
        <v>42859</v>
      </c>
      <c r="N85" s="2">
        <v>42892</v>
      </c>
      <c r="P85">
        <v>14</v>
      </c>
      <c r="Q85">
        <v>7</v>
      </c>
      <c r="R85">
        <v>305.75852624999999</v>
      </c>
      <c r="S85">
        <v>33</v>
      </c>
    </row>
    <row r="86" spans="1:19" x14ac:dyDescent="0.55000000000000004">
      <c r="A86" t="str">
        <f t="shared" si="1"/>
        <v>Gatton2017TOS10022CvArazzoPPArazzo_TOS1_17L14_G</v>
      </c>
      <c r="C86" t="s">
        <v>4</v>
      </c>
      <c r="E86">
        <v>14</v>
      </c>
      <c r="I86">
        <v>10022</v>
      </c>
      <c r="J86" t="s">
        <v>601</v>
      </c>
      <c r="K86" t="s">
        <v>585</v>
      </c>
      <c r="L86">
        <v>1</v>
      </c>
      <c r="M86" s="2">
        <v>42859</v>
      </c>
      <c r="N86" s="2">
        <v>42899</v>
      </c>
      <c r="P86">
        <v>14</v>
      </c>
      <c r="Q86">
        <v>9</v>
      </c>
      <c r="R86">
        <v>379.95852624999998</v>
      </c>
      <c r="S86">
        <v>40</v>
      </c>
    </row>
    <row r="87" spans="1:19" x14ac:dyDescent="0.55000000000000004">
      <c r="A87" t="str">
        <f t="shared" si="1"/>
        <v>Gatton2017TOS10022CvArazzoPPArazzo_TOS1_17L16_G</v>
      </c>
      <c r="C87" t="s">
        <v>4</v>
      </c>
      <c r="E87">
        <v>16</v>
      </c>
      <c r="I87">
        <v>10022</v>
      </c>
      <c r="J87" t="s">
        <v>602</v>
      </c>
      <c r="K87" t="s">
        <v>587</v>
      </c>
      <c r="L87">
        <v>1</v>
      </c>
      <c r="M87" s="2">
        <v>42859</v>
      </c>
      <c r="N87" s="2">
        <v>42866</v>
      </c>
      <c r="P87">
        <v>16</v>
      </c>
      <c r="Q87">
        <v>0</v>
      </c>
      <c r="R87">
        <v>0</v>
      </c>
      <c r="S87">
        <v>7</v>
      </c>
    </row>
    <row r="88" spans="1:19" x14ac:dyDescent="0.55000000000000004">
      <c r="A88" t="str">
        <f t="shared" si="1"/>
        <v>Gatton2017TOS10022CvArazzoPPArazzo_TOS1_17L16_G</v>
      </c>
      <c r="C88" t="s">
        <v>4</v>
      </c>
      <c r="E88">
        <v>16</v>
      </c>
      <c r="I88">
        <v>10022</v>
      </c>
      <c r="J88" t="s">
        <v>602</v>
      </c>
      <c r="K88" t="s">
        <v>587</v>
      </c>
      <c r="L88">
        <v>1</v>
      </c>
      <c r="M88" s="2">
        <v>42859</v>
      </c>
      <c r="N88" s="2">
        <v>42872</v>
      </c>
      <c r="P88">
        <v>16</v>
      </c>
      <c r="Q88">
        <v>1</v>
      </c>
      <c r="R88">
        <v>74.806054375000002</v>
      </c>
      <c r="S88">
        <v>13</v>
      </c>
    </row>
    <row r="89" spans="1:19" x14ac:dyDescent="0.55000000000000004">
      <c r="A89" t="str">
        <f t="shared" si="1"/>
        <v>Gatton2017TOS10022CvArazzoPPArazzo_TOS1_17L16_G</v>
      </c>
      <c r="C89" t="s">
        <v>4</v>
      </c>
      <c r="E89">
        <v>16</v>
      </c>
      <c r="I89">
        <v>10022</v>
      </c>
      <c r="J89" t="s">
        <v>602</v>
      </c>
      <c r="K89" t="s">
        <v>587</v>
      </c>
      <c r="L89">
        <v>1</v>
      </c>
      <c r="M89" s="2">
        <v>42859</v>
      </c>
      <c r="N89" s="2">
        <v>42878</v>
      </c>
      <c r="P89">
        <v>16</v>
      </c>
      <c r="Q89">
        <v>3</v>
      </c>
      <c r="R89">
        <v>158.04611187500001</v>
      </c>
      <c r="S89">
        <v>19</v>
      </c>
    </row>
    <row r="90" spans="1:19" x14ac:dyDescent="0.55000000000000004">
      <c r="A90" t="str">
        <f t="shared" si="1"/>
        <v>Gatton2017TOS10022CvArazzoPPArazzo_TOS1_17L16_G</v>
      </c>
      <c r="C90" t="s">
        <v>4</v>
      </c>
      <c r="E90">
        <v>16</v>
      </c>
      <c r="I90">
        <v>10022</v>
      </c>
      <c r="J90" t="s">
        <v>602</v>
      </c>
      <c r="K90" t="s">
        <v>587</v>
      </c>
      <c r="L90">
        <v>1</v>
      </c>
      <c r="M90" s="2">
        <v>42859</v>
      </c>
      <c r="N90" s="2">
        <v>42881</v>
      </c>
      <c r="P90">
        <v>16</v>
      </c>
      <c r="Q90">
        <v>4</v>
      </c>
      <c r="R90">
        <v>199.32400250000001</v>
      </c>
      <c r="S90">
        <v>22</v>
      </c>
    </row>
    <row r="91" spans="1:19" x14ac:dyDescent="0.55000000000000004">
      <c r="A91" t="str">
        <f t="shared" si="1"/>
        <v>Gatton2017TOS10022CvArazzoPPArazzo_TOS1_17L16_G</v>
      </c>
      <c r="C91" t="s">
        <v>4</v>
      </c>
      <c r="E91">
        <v>16</v>
      </c>
      <c r="I91">
        <v>10022</v>
      </c>
      <c r="J91" t="s">
        <v>602</v>
      </c>
      <c r="K91" t="s">
        <v>587</v>
      </c>
      <c r="L91">
        <v>1</v>
      </c>
      <c r="M91" s="2">
        <v>42859</v>
      </c>
      <c r="N91" s="2">
        <v>42885</v>
      </c>
      <c r="P91">
        <v>16</v>
      </c>
      <c r="Q91">
        <v>5</v>
      </c>
      <c r="R91">
        <v>244.72968</v>
      </c>
      <c r="S91">
        <v>26</v>
      </c>
    </row>
    <row r="92" spans="1:19" x14ac:dyDescent="0.55000000000000004">
      <c r="A92" t="str">
        <f t="shared" si="1"/>
        <v>Gatton2017TOS10022CvArazzoPPArazzo_TOS1_17L16_G</v>
      </c>
      <c r="C92" t="s">
        <v>4</v>
      </c>
      <c r="E92">
        <v>16</v>
      </c>
      <c r="I92">
        <v>10022</v>
      </c>
      <c r="J92" t="s">
        <v>602</v>
      </c>
      <c r="K92" t="s">
        <v>587</v>
      </c>
      <c r="L92">
        <v>1</v>
      </c>
      <c r="M92" s="2">
        <v>42859</v>
      </c>
      <c r="N92" s="2">
        <v>42888</v>
      </c>
      <c r="P92">
        <v>16</v>
      </c>
      <c r="Q92">
        <v>6</v>
      </c>
      <c r="R92">
        <v>269.00852624999999</v>
      </c>
      <c r="S92">
        <v>29</v>
      </c>
    </row>
    <row r="93" spans="1:19" x14ac:dyDescent="0.55000000000000004">
      <c r="A93" t="str">
        <f t="shared" si="1"/>
        <v>Gatton2017TOS10022CvArazzoPPArazzo_TOS2_17L00_G</v>
      </c>
      <c r="C93" t="s">
        <v>4</v>
      </c>
      <c r="E93" t="s">
        <v>19</v>
      </c>
      <c r="I93">
        <v>10022</v>
      </c>
      <c r="J93" t="s">
        <v>603</v>
      </c>
      <c r="K93" t="s">
        <v>589</v>
      </c>
      <c r="L93">
        <v>2</v>
      </c>
      <c r="M93" s="2">
        <v>42892</v>
      </c>
      <c r="N93" s="2">
        <v>42906</v>
      </c>
      <c r="P93">
        <v>0</v>
      </c>
      <c r="Q93">
        <v>1</v>
      </c>
      <c r="R93">
        <v>48.25</v>
      </c>
      <c r="S93">
        <v>14</v>
      </c>
    </row>
    <row r="94" spans="1:19" x14ac:dyDescent="0.55000000000000004">
      <c r="A94" t="str">
        <f t="shared" si="1"/>
        <v>Gatton2017TOS10022CvArazzoPPArazzo_TOS2_17L00_G</v>
      </c>
      <c r="C94" t="s">
        <v>4</v>
      </c>
      <c r="E94" t="s">
        <v>19</v>
      </c>
      <c r="I94">
        <v>10022</v>
      </c>
      <c r="J94" t="s">
        <v>603</v>
      </c>
      <c r="K94" t="s">
        <v>589</v>
      </c>
      <c r="L94">
        <v>2</v>
      </c>
      <c r="M94" s="2">
        <v>42892</v>
      </c>
      <c r="N94" s="2">
        <v>42910</v>
      </c>
      <c r="P94">
        <v>0</v>
      </c>
      <c r="Q94">
        <v>2</v>
      </c>
      <c r="R94">
        <v>86.645698750000093</v>
      </c>
      <c r="S94">
        <v>18</v>
      </c>
    </row>
    <row r="95" spans="1:19" x14ac:dyDescent="0.55000000000000004">
      <c r="A95" t="str">
        <f t="shared" si="1"/>
        <v>Gatton2017TOS10022CvArazzoPPArazzo_TOS2_17L00_G</v>
      </c>
      <c r="C95" t="s">
        <v>4</v>
      </c>
      <c r="E95" t="s">
        <v>19</v>
      </c>
      <c r="I95">
        <v>10022</v>
      </c>
      <c r="J95" t="s">
        <v>603</v>
      </c>
      <c r="K95" t="s">
        <v>589</v>
      </c>
      <c r="L95">
        <v>2</v>
      </c>
      <c r="M95" s="2">
        <v>42892</v>
      </c>
      <c r="N95" s="2">
        <v>42916</v>
      </c>
      <c r="P95">
        <v>0</v>
      </c>
      <c r="Q95">
        <v>3</v>
      </c>
      <c r="R95">
        <v>156.32741562499999</v>
      </c>
      <c r="S95">
        <v>24</v>
      </c>
    </row>
    <row r="96" spans="1:19" x14ac:dyDescent="0.55000000000000004">
      <c r="A96" t="str">
        <f t="shared" si="1"/>
        <v>Gatton2017TOS10022CvArazzoPPArazzo_TOS2_17L00_G</v>
      </c>
      <c r="C96" t="s">
        <v>4</v>
      </c>
      <c r="E96" t="s">
        <v>19</v>
      </c>
      <c r="I96">
        <v>10022</v>
      </c>
      <c r="J96" t="s">
        <v>603</v>
      </c>
      <c r="K96" t="s">
        <v>589</v>
      </c>
      <c r="L96">
        <v>2</v>
      </c>
      <c r="M96" s="2">
        <v>42892</v>
      </c>
      <c r="N96" s="2">
        <v>42920</v>
      </c>
      <c r="P96">
        <v>0</v>
      </c>
      <c r="Q96">
        <v>4</v>
      </c>
      <c r="R96">
        <v>190.56415187499999</v>
      </c>
      <c r="S96">
        <v>28</v>
      </c>
    </row>
    <row r="97" spans="1:19" x14ac:dyDescent="0.55000000000000004">
      <c r="A97" t="str">
        <f t="shared" si="1"/>
        <v>Gatton2017TOS10022CvArazzoPPArazzo_TOS2_17L00_G</v>
      </c>
      <c r="C97" t="s">
        <v>4</v>
      </c>
      <c r="E97" t="s">
        <v>19</v>
      </c>
      <c r="I97">
        <v>10022</v>
      </c>
      <c r="J97" t="s">
        <v>603</v>
      </c>
      <c r="K97" t="s">
        <v>589</v>
      </c>
      <c r="L97">
        <v>2</v>
      </c>
      <c r="M97" s="2">
        <v>42892</v>
      </c>
      <c r="N97" s="2">
        <v>42924</v>
      </c>
      <c r="P97">
        <v>0</v>
      </c>
      <c r="Q97">
        <v>5</v>
      </c>
      <c r="R97">
        <v>225.13053875</v>
      </c>
      <c r="S97">
        <v>32</v>
      </c>
    </row>
    <row r="98" spans="1:19" x14ac:dyDescent="0.55000000000000004">
      <c r="A98" t="str">
        <f t="shared" si="1"/>
        <v>Gatton2017TOS10022CvArazzoPPArazzo_TOS2_17L00_G</v>
      </c>
      <c r="C98" t="s">
        <v>4</v>
      </c>
      <c r="E98" t="s">
        <v>19</v>
      </c>
      <c r="I98">
        <v>10022</v>
      </c>
      <c r="J98" t="s">
        <v>603</v>
      </c>
      <c r="K98" t="s">
        <v>589</v>
      </c>
      <c r="L98">
        <v>2</v>
      </c>
      <c r="M98" s="2">
        <v>42892</v>
      </c>
      <c r="N98" s="2">
        <v>42927</v>
      </c>
      <c r="P98">
        <v>0</v>
      </c>
      <c r="Q98">
        <v>6</v>
      </c>
      <c r="R98">
        <v>252.97377624999999</v>
      </c>
      <c r="S98">
        <v>35</v>
      </c>
    </row>
    <row r="99" spans="1:19" x14ac:dyDescent="0.55000000000000004">
      <c r="A99" t="str">
        <f t="shared" si="1"/>
        <v>Gatton2017TOS10022CvArazzoPPArazzo_TOS2_17L00_G</v>
      </c>
      <c r="C99" t="s">
        <v>4</v>
      </c>
      <c r="E99" t="s">
        <v>19</v>
      </c>
      <c r="I99">
        <v>10022</v>
      </c>
      <c r="J99" t="s">
        <v>603</v>
      </c>
      <c r="K99" t="s">
        <v>589</v>
      </c>
      <c r="L99">
        <v>2</v>
      </c>
      <c r="M99" s="2">
        <v>42892</v>
      </c>
      <c r="N99" s="2">
        <v>42930</v>
      </c>
      <c r="P99">
        <v>0</v>
      </c>
      <c r="Q99">
        <v>7</v>
      </c>
      <c r="R99">
        <v>277.12536187500001</v>
      </c>
      <c r="S99">
        <v>38</v>
      </c>
    </row>
    <row r="100" spans="1:19" x14ac:dyDescent="0.55000000000000004">
      <c r="A100" t="str">
        <f t="shared" si="1"/>
        <v>Gatton2017TOS10022CvArazzoPPArazzo_TOS2_17L00_G</v>
      </c>
      <c r="C100" t="s">
        <v>4</v>
      </c>
      <c r="E100" t="s">
        <v>19</v>
      </c>
      <c r="I100">
        <v>10022</v>
      </c>
      <c r="J100" t="s">
        <v>603</v>
      </c>
      <c r="K100" t="s">
        <v>589</v>
      </c>
      <c r="L100">
        <v>2</v>
      </c>
      <c r="M100" s="2">
        <v>42892</v>
      </c>
      <c r="N100" s="2">
        <v>42937</v>
      </c>
      <c r="P100">
        <v>0</v>
      </c>
      <c r="Q100">
        <v>8</v>
      </c>
      <c r="R100">
        <v>350.53314</v>
      </c>
      <c r="S100">
        <v>45</v>
      </c>
    </row>
    <row r="101" spans="1:19" x14ac:dyDescent="0.55000000000000004">
      <c r="A101" t="str">
        <f t="shared" si="1"/>
        <v>Gatton2017TOS10022CvArazzoPPArazzo_TOS2_17L00_G</v>
      </c>
      <c r="C101" t="s">
        <v>4</v>
      </c>
      <c r="E101" t="s">
        <v>19</v>
      </c>
      <c r="I101">
        <v>10022</v>
      </c>
      <c r="J101" t="s">
        <v>603</v>
      </c>
      <c r="K101" t="s">
        <v>589</v>
      </c>
      <c r="L101">
        <v>2</v>
      </c>
      <c r="M101" s="2">
        <v>42892</v>
      </c>
      <c r="N101" s="2">
        <v>42943</v>
      </c>
      <c r="P101">
        <v>0</v>
      </c>
      <c r="Q101">
        <v>9</v>
      </c>
      <c r="R101">
        <v>398.85878250000002</v>
      </c>
      <c r="S101">
        <v>51</v>
      </c>
    </row>
    <row r="102" spans="1:19" x14ac:dyDescent="0.55000000000000004">
      <c r="A102" t="str">
        <f t="shared" si="1"/>
        <v>Gatton2017TOS10022CvArazzoPPArazzo_TOS2_17L14_G</v>
      </c>
      <c r="C102" t="s">
        <v>4</v>
      </c>
      <c r="E102">
        <v>14</v>
      </c>
      <c r="I102">
        <v>10022</v>
      </c>
      <c r="J102" t="s">
        <v>604</v>
      </c>
      <c r="K102" t="s">
        <v>591</v>
      </c>
      <c r="L102">
        <v>2</v>
      </c>
      <c r="M102" s="2">
        <v>42892</v>
      </c>
      <c r="N102" s="2">
        <v>42910</v>
      </c>
      <c r="P102">
        <v>14</v>
      </c>
      <c r="Q102">
        <v>2</v>
      </c>
      <c r="R102">
        <v>86.645698750000093</v>
      </c>
      <c r="S102">
        <v>18</v>
      </c>
    </row>
    <row r="103" spans="1:19" x14ac:dyDescent="0.55000000000000004">
      <c r="A103" t="str">
        <f t="shared" si="1"/>
        <v>Gatton2017TOS10022CvArazzoPPArazzo_TOS2_17L14_G</v>
      </c>
      <c r="C103" t="s">
        <v>4</v>
      </c>
      <c r="E103">
        <v>14</v>
      </c>
      <c r="I103">
        <v>10022</v>
      </c>
      <c r="J103" t="s">
        <v>604</v>
      </c>
      <c r="K103" t="s">
        <v>591</v>
      </c>
      <c r="L103">
        <v>2</v>
      </c>
      <c r="M103" s="2">
        <v>42892</v>
      </c>
      <c r="N103" s="2">
        <v>42916</v>
      </c>
      <c r="P103">
        <v>14</v>
      </c>
      <c r="Q103">
        <v>3</v>
      </c>
      <c r="R103">
        <v>156.32741562499999</v>
      </c>
      <c r="S103">
        <v>24</v>
      </c>
    </row>
    <row r="104" spans="1:19" x14ac:dyDescent="0.55000000000000004">
      <c r="A104" t="str">
        <f t="shared" si="1"/>
        <v>Gatton2017TOS10022CvArazzoPPArazzo_TOS2_17L14_G</v>
      </c>
      <c r="C104" t="s">
        <v>4</v>
      </c>
      <c r="E104">
        <v>14</v>
      </c>
      <c r="I104">
        <v>10022</v>
      </c>
      <c r="J104" t="s">
        <v>604</v>
      </c>
      <c r="K104" t="s">
        <v>591</v>
      </c>
      <c r="L104">
        <v>2</v>
      </c>
      <c r="M104" s="2">
        <v>42892</v>
      </c>
      <c r="N104" s="2">
        <v>42920</v>
      </c>
      <c r="P104">
        <v>14</v>
      </c>
      <c r="Q104">
        <v>4</v>
      </c>
      <c r="R104">
        <v>190.56415187499999</v>
      </c>
      <c r="S104">
        <v>28</v>
      </c>
    </row>
    <row r="105" spans="1:19" x14ac:dyDescent="0.55000000000000004">
      <c r="A105" t="str">
        <f t="shared" si="1"/>
        <v>Gatton2017TOS10022CvArazzoPPArazzo_TOS2_17L14_G</v>
      </c>
      <c r="C105" t="s">
        <v>4</v>
      </c>
      <c r="E105">
        <v>14</v>
      </c>
      <c r="I105">
        <v>10022</v>
      </c>
      <c r="J105" t="s">
        <v>604</v>
      </c>
      <c r="K105" t="s">
        <v>591</v>
      </c>
      <c r="L105">
        <v>2</v>
      </c>
      <c r="M105" s="2">
        <v>42892</v>
      </c>
      <c r="N105" s="2">
        <v>42927</v>
      </c>
      <c r="P105">
        <v>14</v>
      </c>
      <c r="Q105">
        <v>6</v>
      </c>
      <c r="R105">
        <v>252.97377624999999</v>
      </c>
      <c r="S105">
        <v>35</v>
      </c>
    </row>
    <row r="106" spans="1:19" x14ac:dyDescent="0.55000000000000004">
      <c r="A106" t="str">
        <f t="shared" si="1"/>
        <v>Gatton2017TOS10022CvArazzoPPArazzo_TOS2_17L14_G</v>
      </c>
      <c r="C106" t="s">
        <v>4</v>
      </c>
      <c r="E106">
        <v>14</v>
      </c>
      <c r="I106">
        <v>10022</v>
      </c>
      <c r="J106" t="s">
        <v>604</v>
      </c>
      <c r="K106" t="s">
        <v>591</v>
      </c>
      <c r="L106">
        <v>2</v>
      </c>
      <c r="M106" s="2">
        <v>42892</v>
      </c>
      <c r="N106" s="2">
        <v>42930</v>
      </c>
      <c r="P106">
        <v>14</v>
      </c>
      <c r="Q106">
        <v>7</v>
      </c>
      <c r="R106">
        <v>277.12536187500001</v>
      </c>
      <c r="S106">
        <v>38</v>
      </c>
    </row>
    <row r="107" spans="1:19" x14ac:dyDescent="0.55000000000000004">
      <c r="A107" t="str">
        <f t="shared" si="1"/>
        <v>Gatton2017TOS10022CvArazzoPPArazzo_TOS2_17L14_G</v>
      </c>
      <c r="C107" t="s">
        <v>4</v>
      </c>
      <c r="E107">
        <v>14</v>
      </c>
      <c r="I107">
        <v>10022</v>
      </c>
      <c r="J107" t="s">
        <v>604</v>
      </c>
      <c r="K107" t="s">
        <v>591</v>
      </c>
      <c r="L107">
        <v>2</v>
      </c>
      <c r="M107" s="2">
        <v>42892</v>
      </c>
      <c r="N107" s="2">
        <v>42943</v>
      </c>
      <c r="P107">
        <v>14</v>
      </c>
      <c r="Q107">
        <v>9</v>
      </c>
      <c r="R107">
        <v>398.85878250000002</v>
      </c>
      <c r="S107">
        <v>51</v>
      </c>
    </row>
    <row r="108" spans="1:19" x14ac:dyDescent="0.55000000000000004">
      <c r="A108" t="str">
        <f t="shared" si="1"/>
        <v>Gatton2017TOS10022CvArazzoPPArazzo_TOS2_17L16_G</v>
      </c>
      <c r="C108" t="s">
        <v>4</v>
      </c>
      <c r="E108">
        <v>16</v>
      </c>
      <c r="I108">
        <v>10022</v>
      </c>
      <c r="J108" t="s">
        <v>605</v>
      </c>
      <c r="K108" t="s">
        <v>593</v>
      </c>
      <c r="L108">
        <v>2</v>
      </c>
      <c r="M108" s="2">
        <v>42892</v>
      </c>
      <c r="N108" s="2">
        <v>42906</v>
      </c>
      <c r="P108">
        <v>16</v>
      </c>
      <c r="Q108">
        <v>0</v>
      </c>
      <c r="R108">
        <v>0</v>
      </c>
      <c r="S108">
        <v>14</v>
      </c>
    </row>
    <row r="109" spans="1:19" x14ac:dyDescent="0.55000000000000004">
      <c r="A109" t="str">
        <f t="shared" si="1"/>
        <v>Gatton2017TOS10022CvArazzoPPArazzo_TOS2_17L16_G</v>
      </c>
      <c r="C109" t="s">
        <v>4</v>
      </c>
      <c r="E109">
        <v>16</v>
      </c>
      <c r="I109">
        <v>10022</v>
      </c>
      <c r="J109" t="s">
        <v>605</v>
      </c>
      <c r="K109" t="s">
        <v>593</v>
      </c>
      <c r="L109">
        <v>2</v>
      </c>
      <c r="M109" s="2">
        <v>42892</v>
      </c>
      <c r="N109" s="2">
        <v>42910</v>
      </c>
      <c r="P109">
        <v>16</v>
      </c>
      <c r="Q109">
        <v>2</v>
      </c>
      <c r="R109">
        <v>38.395698750000101</v>
      </c>
      <c r="S109">
        <v>18</v>
      </c>
    </row>
    <row r="110" spans="1:19" x14ac:dyDescent="0.55000000000000004">
      <c r="A110" t="str">
        <f t="shared" si="1"/>
        <v>Gatton2017TOS10022CvArazzoPPArazzo_TOS2_17L16_G</v>
      </c>
      <c r="C110" t="s">
        <v>4</v>
      </c>
      <c r="E110">
        <v>16</v>
      </c>
      <c r="I110">
        <v>10022</v>
      </c>
      <c r="J110" t="s">
        <v>605</v>
      </c>
      <c r="K110" t="s">
        <v>593</v>
      </c>
      <c r="L110">
        <v>2</v>
      </c>
      <c r="M110" s="2">
        <v>42892</v>
      </c>
      <c r="N110" s="2">
        <v>42916</v>
      </c>
      <c r="P110">
        <v>16</v>
      </c>
      <c r="Q110">
        <v>3</v>
      </c>
      <c r="R110">
        <v>108.077415625</v>
      </c>
      <c r="S110">
        <v>24</v>
      </c>
    </row>
    <row r="111" spans="1:19" x14ac:dyDescent="0.55000000000000004">
      <c r="A111" t="str">
        <f t="shared" si="1"/>
        <v>Gatton2017TOS10022CvArazzoPPArazzo_TOS2_17L16_G</v>
      </c>
      <c r="C111" t="s">
        <v>4</v>
      </c>
      <c r="E111">
        <v>16</v>
      </c>
      <c r="I111">
        <v>10022</v>
      </c>
      <c r="J111" t="s">
        <v>605</v>
      </c>
      <c r="K111" t="s">
        <v>593</v>
      </c>
      <c r="L111">
        <v>2</v>
      </c>
      <c r="M111" s="2">
        <v>42892</v>
      </c>
      <c r="N111" s="2">
        <v>42920</v>
      </c>
      <c r="P111">
        <v>16</v>
      </c>
      <c r="Q111">
        <v>4</v>
      </c>
      <c r="R111">
        <v>142.31415187499999</v>
      </c>
      <c r="S111">
        <v>28</v>
      </c>
    </row>
    <row r="112" spans="1:19" x14ac:dyDescent="0.55000000000000004">
      <c r="A112" t="str">
        <f t="shared" si="1"/>
        <v>Gatton2017TOS10022CvArazzoPPArazzo_TOS2_17L16_G</v>
      </c>
      <c r="C112" t="s">
        <v>4</v>
      </c>
      <c r="E112">
        <v>16</v>
      </c>
      <c r="I112">
        <v>10022</v>
      </c>
      <c r="J112" t="s">
        <v>605</v>
      </c>
      <c r="K112" t="s">
        <v>593</v>
      </c>
      <c r="L112">
        <v>2</v>
      </c>
      <c r="M112" s="2">
        <v>42892</v>
      </c>
      <c r="N112" s="2">
        <v>42927</v>
      </c>
      <c r="P112">
        <v>16</v>
      </c>
      <c r="Q112">
        <v>6</v>
      </c>
      <c r="R112">
        <v>204.72377624999999</v>
      </c>
      <c r="S112">
        <v>35</v>
      </c>
    </row>
    <row r="113" spans="1:19" x14ac:dyDescent="0.55000000000000004">
      <c r="A113" t="str">
        <f t="shared" si="1"/>
        <v>Gatton2017TOS10022CvArazzoPPArazzo_TOS2_17L16_G</v>
      </c>
      <c r="C113" t="s">
        <v>4</v>
      </c>
      <c r="E113">
        <v>16</v>
      </c>
      <c r="I113">
        <v>10022</v>
      </c>
      <c r="J113" t="s">
        <v>605</v>
      </c>
      <c r="K113" t="s">
        <v>593</v>
      </c>
      <c r="L113">
        <v>2</v>
      </c>
      <c r="M113" s="2">
        <v>42892</v>
      </c>
      <c r="N113" s="2">
        <v>42930</v>
      </c>
      <c r="P113">
        <v>16</v>
      </c>
      <c r="Q113">
        <v>7</v>
      </c>
      <c r="R113">
        <v>228.87536187500001</v>
      </c>
      <c r="S113">
        <v>38</v>
      </c>
    </row>
    <row r="114" spans="1:19" x14ac:dyDescent="0.55000000000000004">
      <c r="A114" t="str">
        <f t="shared" si="1"/>
        <v>Gatton2017TOS10022CvArazzoPPArazzo_TOS2_17L16_G</v>
      </c>
      <c r="C114" t="s">
        <v>4</v>
      </c>
      <c r="E114">
        <v>16</v>
      </c>
      <c r="I114">
        <v>10022</v>
      </c>
      <c r="J114" t="s">
        <v>605</v>
      </c>
      <c r="K114" t="s">
        <v>593</v>
      </c>
      <c r="L114">
        <v>2</v>
      </c>
      <c r="M114" s="2">
        <v>42892</v>
      </c>
      <c r="N114" s="2">
        <v>42937</v>
      </c>
      <c r="P114">
        <v>16</v>
      </c>
      <c r="Q114">
        <v>8</v>
      </c>
      <c r="R114">
        <v>302.28314</v>
      </c>
      <c r="S114">
        <v>45</v>
      </c>
    </row>
    <row r="115" spans="1:19" x14ac:dyDescent="0.55000000000000004">
      <c r="A115" t="str">
        <f t="shared" si="1"/>
        <v>Gatton2017TOS10022CvArazzoPPArazzo_TOS2_17L16_G</v>
      </c>
      <c r="C115" t="s">
        <v>4</v>
      </c>
      <c r="E115">
        <v>16</v>
      </c>
      <c r="I115">
        <v>10022</v>
      </c>
      <c r="J115" t="s">
        <v>605</v>
      </c>
      <c r="K115" t="s">
        <v>593</v>
      </c>
      <c r="L115">
        <v>2</v>
      </c>
      <c r="M115" s="2">
        <v>42892</v>
      </c>
      <c r="N115" s="2">
        <v>42943</v>
      </c>
      <c r="P115">
        <v>16</v>
      </c>
      <c r="Q115">
        <v>9</v>
      </c>
      <c r="R115">
        <v>350.60878250000002</v>
      </c>
      <c r="S115">
        <v>51</v>
      </c>
    </row>
    <row r="116" spans="1:19" x14ac:dyDescent="0.55000000000000004">
      <c r="A116" t="str">
        <f t="shared" si="1"/>
        <v>Gatton2017TOS10022CvArcherPPArcher_TOS1_17L00_G</v>
      </c>
      <c r="C116" t="s">
        <v>9</v>
      </c>
      <c r="E116" t="s">
        <v>19</v>
      </c>
      <c r="I116">
        <v>10022</v>
      </c>
      <c r="J116" t="s">
        <v>606</v>
      </c>
      <c r="K116" t="s">
        <v>583</v>
      </c>
      <c r="L116">
        <v>1</v>
      </c>
      <c r="M116" s="2">
        <v>42859</v>
      </c>
      <c r="N116" s="2">
        <v>42866</v>
      </c>
      <c r="P116">
        <v>0</v>
      </c>
      <c r="Q116">
        <v>0</v>
      </c>
      <c r="R116">
        <v>0</v>
      </c>
      <c r="S116">
        <v>7</v>
      </c>
    </row>
    <row r="117" spans="1:19" x14ac:dyDescent="0.55000000000000004">
      <c r="A117" t="str">
        <f t="shared" si="1"/>
        <v>Gatton2017TOS10022CvArcherPPArcher_TOS1_17L00_G</v>
      </c>
      <c r="C117" t="s">
        <v>9</v>
      </c>
      <c r="E117" t="s">
        <v>19</v>
      </c>
      <c r="I117">
        <v>10022</v>
      </c>
      <c r="J117" t="s">
        <v>606</v>
      </c>
      <c r="K117" t="s">
        <v>583</v>
      </c>
      <c r="L117">
        <v>1</v>
      </c>
      <c r="M117" s="2">
        <v>42859</v>
      </c>
      <c r="N117" s="2">
        <v>42872</v>
      </c>
      <c r="P117">
        <v>0</v>
      </c>
      <c r="Q117">
        <v>1</v>
      </c>
      <c r="R117">
        <v>74.806054375000002</v>
      </c>
      <c r="S117">
        <v>13</v>
      </c>
    </row>
    <row r="118" spans="1:19" x14ac:dyDescent="0.55000000000000004">
      <c r="A118" t="str">
        <f t="shared" si="1"/>
        <v>Gatton2017TOS10022CvArcherPPArcher_TOS1_17L00_G</v>
      </c>
      <c r="C118" t="s">
        <v>9</v>
      </c>
      <c r="E118" t="s">
        <v>19</v>
      </c>
      <c r="I118">
        <v>10022</v>
      </c>
      <c r="J118" t="s">
        <v>606</v>
      </c>
      <c r="K118" t="s">
        <v>583</v>
      </c>
      <c r="L118">
        <v>1</v>
      </c>
      <c r="M118" s="2">
        <v>42859</v>
      </c>
      <c r="N118" s="2">
        <v>42874</v>
      </c>
      <c r="P118">
        <v>0</v>
      </c>
      <c r="Q118">
        <v>2</v>
      </c>
      <c r="R118">
        <v>101.056054375</v>
      </c>
      <c r="S118">
        <v>15</v>
      </c>
    </row>
    <row r="119" spans="1:19" x14ac:dyDescent="0.55000000000000004">
      <c r="A119" t="str">
        <f t="shared" si="1"/>
        <v>Gatton2017TOS10022CvArcherPPArcher_TOS1_17L00_G</v>
      </c>
      <c r="C119" t="s">
        <v>9</v>
      </c>
      <c r="E119" t="s">
        <v>19</v>
      </c>
      <c r="I119">
        <v>10022</v>
      </c>
      <c r="J119" t="s">
        <v>606</v>
      </c>
      <c r="K119" t="s">
        <v>583</v>
      </c>
      <c r="L119">
        <v>1</v>
      </c>
      <c r="M119" s="2">
        <v>42859</v>
      </c>
      <c r="N119" s="2">
        <v>42878</v>
      </c>
      <c r="P119">
        <v>0</v>
      </c>
      <c r="Q119">
        <v>3</v>
      </c>
      <c r="R119">
        <v>158.04611187500001</v>
      </c>
      <c r="S119">
        <v>19</v>
      </c>
    </row>
    <row r="120" spans="1:19" x14ac:dyDescent="0.55000000000000004">
      <c r="A120" t="str">
        <f t="shared" si="1"/>
        <v>Gatton2017TOS10022CvArcherPPArcher_TOS1_17L00_G</v>
      </c>
      <c r="C120" t="s">
        <v>9</v>
      </c>
      <c r="E120" t="s">
        <v>19</v>
      </c>
      <c r="I120">
        <v>10022</v>
      </c>
      <c r="J120" t="s">
        <v>606</v>
      </c>
      <c r="K120" t="s">
        <v>583</v>
      </c>
      <c r="L120">
        <v>1</v>
      </c>
      <c r="M120" s="2">
        <v>42859</v>
      </c>
      <c r="N120" s="2">
        <v>42888</v>
      </c>
      <c r="P120">
        <v>0</v>
      </c>
      <c r="Q120">
        <v>6</v>
      </c>
      <c r="R120">
        <v>269.00852624999999</v>
      </c>
      <c r="S120">
        <v>29</v>
      </c>
    </row>
    <row r="121" spans="1:19" x14ac:dyDescent="0.55000000000000004">
      <c r="A121" t="str">
        <f t="shared" si="1"/>
        <v>Gatton2017TOS10022CvArcherPPArcher_TOS1_17L00_G</v>
      </c>
      <c r="C121" t="s">
        <v>9</v>
      </c>
      <c r="E121" t="s">
        <v>19</v>
      </c>
      <c r="I121">
        <v>10022</v>
      </c>
      <c r="J121" t="s">
        <v>606</v>
      </c>
      <c r="K121" t="s">
        <v>583</v>
      </c>
      <c r="L121">
        <v>1</v>
      </c>
      <c r="M121" s="2">
        <v>42859</v>
      </c>
      <c r="N121" s="2">
        <v>42892</v>
      </c>
      <c r="P121">
        <v>0</v>
      </c>
      <c r="Q121">
        <v>7</v>
      </c>
      <c r="R121">
        <v>305.75852624999999</v>
      </c>
      <c r="S121">
        <v>33</v>
      </c>
    </row>
    <row r="122" spans="1:19" x14ac:dyDescent="0.55000000000000004">
      <c r="A122" t="str">
        <f t="shared" si="1"/>
        <v>Gatton2017TOS10022CvArcherPPArcher_TOS1_17L14_G</v>
      </c>
      <c r="C122" t="s">
        <v>9</v>
      </c>
      <c r="E122">
        <v>14</v>
      </c>
      <c r="I122">
        <v>10022</v>
      </c>
      <c r="J122" t="s">
        <v>607</v>
      </c>
      <c r="K122" t="s">
        <v>585</v>
      </c>
      <c r="L122">
        <v>1</v>
      </c>
      <c r="M122" s="2">
        <v>42859</v>
      </c>
      <c r="N122" s="2">
        <v>42866</v>
      </c>
      <c r="P122">
        <v>14</v>
      </c>
      <c r="Q122">
        <v>0</v>
      </c>
      <c r="R122">
        <v>0</v>
      </c>
      <c r="S122">
        <v>7</v>
      </c>
    </row>
    <row r="123" spans="1:19" x14ac:dyDescent="0.55000000000000004">
      <c r="A123" t="str">
        <f t="shared" si="1"/>
        <v>Gatton2017TOS10022CvArcherPPArcher_TOS1_17L14_G</v>
      </c>
      <c r="C123" t="s">
        <v>9</v>
      </c>
      <c r="E123">
        <v>14</v>
      </c>
      <c r="I123">
        <v>10022</v>
      </c>
      <c r="J123" t="s">
        <v>607</v>
      </c>
      <c r="K123" t="s">
        <v>585</v>
      </c>
      <c r="L123">
        <v>1</v>
      </c>
      <c r="M123" s="2">
        <v>42859</v>
      </c>
      <c r="N123" s="2">
        <v>42872</v>
      </c>
      <c r="P123">
        <v>14</v>
      </c>
      <c r="Q123">
        <v>1</v>
      </c>
      <c r="R123">
        <v>74.806054375000002</v>
      </c>
      <c r="S123">
        <v>13</v>
      </c>
    </row>
    <row r="124" spans="1:19" x14ac:dyDescent="0.55000000000000004">
      <c r="A124" t="str">
        <f t="shared" si="1"/>
        <v>Gatton2017TOS10022CvArcherPPArcher_TOS1_17L14_G</v>
      </c>
      <c r="C124" t="s">
        <v>9</v>
      </c>
      <c r="E124">
        <v>14</v>
      </c>
      <c r="I124">
        <v>10022</v>
      </c>
      <c r="J124" t="s">
        <v>607</v>
      </c>
      <c r="K124" t="s">
        <v>585</v>
      </c>
      <c r="L124">
        <v>1</v>
      </c>
      <c r="M124" s="2">
        <v>42859</v>
      </c>
      <c r="N124" s="2">
        <v>42874</v>
      </c>
      <c r="P124">
        <v>14</v>
      </c>
      <c r="Q124">
        <v>2</v>
      </c>
      <c r="R124">
        <v>101.056054375</v>
      </c>
      <c r="S124">
        <v>15</v>
      </c>
    </row>
    <row r="125" spans="1:19" x14ac:dyDescent="0.55000000000000004">
      <c r="A125" t="str">
        <f t="shared" si="1"/>
        <v>Gatton2017TOS10022CvArcherPPArcher_TOS1_17L14_G</v>
      </c>
      <c r="C125" t="s">
        <v>9</v>
      </c>
      <c r="E125">
        <v>14</v>
      </c>
      <c r="I125">
        <v>10022</v>
      </c>
      <c r="J125" t="s">
        <v>607</v>
      </c>
      <c r="K125" t="s">
        <v>585</v>
      </c>
      <c r="L125">
        <v>1</v>
      </c>
      <c r="M125" s="2">
        <v>42859</v>
      </c>
      <c r="N125" s="2">
        <v>42881</v>
      </c>
      <c r="P125">
        <v>14</v>
      </c>
      <c r="Q125">
        <v>3</v>
      </c>
      <c r="R125">
        <v>199.32400250000001</v>
      </c>
      <c r="S125">
        <v>22</v>
      </c>
    </row>
    <row r="126" spans="1:19" x14ac:dyDescent="0.55000000000000004">
      <c r="A126" t="str">
        <f t="shared" si="1"/>
        <v>Gatton2017TOS10022CvArcherPPArcher_TOS1_17L14_G</v>
      </c>
      <c r="C126" t="s">
        <v>9</v>
      </c>
      <c r="E126">
        <v>14</v>
      </c>
      <c r="I126">
        <v>10022</v>
      </c>
      <c r="J126" t="s">
        <v>607</v>
      </c>
      <c r="K126" t="s">
        <v>585</v>
      </c>
      <c r="L126">
        <v>1</v>
      </c>
      <c r="M126" s="2">
        <v>42859</v>
      </c>
      <c r="N126" s="2">
        <v>42885</v>
      </c>
      <c r="P126">
        <v>14</v>
      </c>
      <c r="Q126">
        <v>5</v>
      </c>
      <c r="R126">
        <v>244.72968</v>
      </c>
      <c r="S126">
        <v>26</v>
      </c>
    </row>
    <row r="127" spans="1:19" x14ac:dyDescent="0.55000000000000004">
      <c r="A127" t="str">
        <f t="shared" si="1"/>
        <v>Gatton2017TOS10022CvArcherPPArcher_TOS1_17L14_G</v>
      </c>
      <c r="C127" t="s">
        <v>9</v>
      </c>
      <c r="E127">
        <v>14</v>
      </c>
      <c r="I127">
        <v>10022</v>
      </c>
      <c r="J127" t="s">
        <v>607</v>
      </c>
      <c r="K127" t="s">
        <v>585</v>
      </c>
      <c r="L127">
        <v>1</v>
      </c>
      <c r="M127" s="2">
        <v>42859</v>
      </c>
      <c r="N127" s="2">
        <v>42888</v>
      </c>
      <c r="P127">
        <v>14</v>
      </c>
      <c r="Q127">
        <v>6</v>
      </c>
      <c r="R127">
        <v>269.00852624999999</v>
      </c>
      <c r="S127">
        <v>29</v>
      </c>
    </row>
    <row r="128" spans="1:19" x14ac:dyDescent="0.55000000000000004">
      <c r="A128" t="str">
        <f t="shared" si="1"/>
        <v>Gatton2017TOS10022CvArcherPPArcher_TOS1_17L16_G</v>
      </c>
      <c r="C128" t="s">
        <v>9</v>
      </c>
      <c r="E128">
        <v>16</v>
      </c>
      <c r="I128">
        <v>10022</v>
      </c>
      <c r="J128" t="s">
        <v>608</v>
      </c>
      <c r="K128" t="s">
        <v>587</v>
      </c>
      <c r="L128">
        <v>1</v>
      </c>
      <c r="M128" s="2">
        <v>42859</v>
      </c>
      <c r="N128" s="2">
        <v>42866</v>
      </c>
      <c r="P128">
        <v>16</v>
      </c>
      <c r="Q128">
        <v>0</v>
      </c>
      <c r="R128">
        <v>0</v>
      </c>
      <c r="S128">
        <v>7</v>
      </c>
    </row>
    <row r="129" spans="1:19" x14ac:dyDescent="0.55000000000000004">
      <c r="A129" t="str">
        <f t="shared" si="1"/>
        <v>Gatton2017TOS10022CvArcherPPArcher_TOS1_17L16_G</v>
      </c>
      <c r="C129" t="s">
        <v>9</v>
      </c>
      <c r="E129">
        <v>16</v>
      </c>
      <c r="I129">
        <v>10022</v>
      </c>
      <c r="J129" t="s">
        <v>608</v>
      </c>
      <c r="K129" t="s">
        <v>587</v>
      </c>
      <c r="L129">
        <v>1</v>
      </c>
      <c r="M129" s="2">
        <v>42859</v>
      </c>
      <c r="N129" s="2">
        <v>42872</v>
      </c>
      <c r="P129">
        <v>16</v>
      </c>
      <c r="Q129">
        <v>1</v>
      </c>
      <c r="R129">
        <v>74.806054375000002</v>
      </c>
      <c r="S129">
        <v>13</v>
      </c>
    </row>
    <row r="130" spans="1:19" x14ac:dyDescent="0.55000000000000004">
      <c r="A130" t="str">
        <f t="shared" si="1"/>
        <v>Gatton2017TOS10022CvArcherPPArcher_TOS1_17L16_G</v>
      </c>
      <c r="C130" t="s">
        <v>9</v>
      </c>
      <c r="E130">
        <v>16</v>
      </c>
      <c r="I130">
        <v>10022</v>
      </c>
      <c r="J130" t="s">
        <v>608</v>
      </c>
      <c r="K130" t="s">
        <v>587</v>
      </c>
      <c r="L130">
        <v>1</v>
      </c>
      <c r="M130" s="2">
        <v>42859</v>
      </c>
      <c r="N130" s="2">
        <v>42874</v>
      </c>
      <c r="P130">
        <v>16</v>
      </c>
      <c r="Q130">
        <v>2</v>
      </c>
      <c r="R130">
        <v>101.056054375</v>
      </c>
      <c r="S130">
        <v>15</v>
      </c>
    </row>
    <row r="131" spans="1:19" x14ac:dyDescent="0.55000000000000004">
      <c r="A131" t="str">
        <f t="shared" ref="A131:A194" si="2">"Gatton2017TOS"&amp;I131&amp;"Cv"&amp;C131&amp;"PP"&amp;J131</f>
        <v>Gatton2017TOS10022CvArcherPPArcher_TOS1_17L16_G</v>
      </c>
      <c r="C131" t="s">
        <v>9</v>
      </c>
      <c r="E131">
        <v>16</v>
      </c>
      <c r="I131">
        <v>10022</v>
      </c>
      <c r="J131" t="s">
        <v>608</v>
      </c>
      <c r="K131" t="s">
        <v>587</v>
      </c>
      <c r="L131">
        <v>1</v>
      </c>
      <c r="M131" s="2">
        <v>42859</v>
      </c>
      <c r="N131" s="2">
        <v>42885</v>
      </c>
      <c r="P131">
        <v>16</v>
      </c>
      <c r="Q131">
        <v>5</v>
      </c>
      <c r="R131">
        <v>244.72968</v>
      </c>
      <c r="S131">
        <v>26</v>
      </c>
    </row>
    <row r="132" spans="1:19" x14ac:dyDescent="0.55000000000000004">
      <c r="A132" t="str">
        <f t="shared" si="2"/>
        <v>Gatton2017TOS10022CvArcherPPArcher_TOS1_17L16_G</v>
      </c>
      <c r="C132" t="s">
        <v>9</v>
      </c>
      <c r="E132">
        <v>16</v>
      </c>
      <c r="I132">
        <v>10022</v>
      </c>
      <c r="J132" t="s">
        <v>608</v>
      </c>
      <c r="K132" t="s">
        <v>587</v>
      </c>
      <c r="L132">
        <v>1</v>
      </c>
      <c r="M132" s="2">
        <v>42859</v>
      </c>
      <c r="N132" s="2">
        <v>42888</v>
      </c>
      <c r="P132">
        <v>16</v>
      </c>
      <c r="Q132">
        <v>6</v>
      </c>
      <c r="R132">
        <v>269.00852624999999</v>
      </c>
      <c r="S132">
        <v>29</v>
      </c>
    </row>
    <row r="133" spans="1:19" x14ac:dyDescent="0.55000000000000004">
      <c r="A133" t="str">
        <f t="shared" si="2"/>
        <v>Gatton2017TOS10022CvArcherPPArcher_TOS2_17L00_G</v>
      </c>
      <c r="C133" t="s">
        <v>9</v>
      </c>
      <c r="E133" t="s">
        <v>19</v>
      </c>
      <c r="I133">
        <v>10022</v>
      </c>
      <c r="J133" t="s">
        <v>609</v>
      </c>
      <c r="K133" t="s">
        <v>589</v>
      </c>
      <c r="L133">
        <v>2</v>
      </c>
      <c r="M133" s="2">
        <v>42892</v>
      </c>
      <c r="N133" s="2">
        <v>42906</v>
      </c>
      <c r="P133">
        <v>0</v>
      </c>
      <c r="Q133">
        <v>1</v>
      </c>
      <c r="R133">
        <v>48.25</v>
      </c>
      <c r="S133">
        <v>14</v>
      </c>
    </row>
    <row r="134" spans="1:19" x14ac:dyDescent="0.55000000000000004">
      <c r="A134" t="str">
        <f t="shared" si="2"/>
        <v>Gatton2017TOS10022CvArcherPPArcher_TOS2_17L00_G</v>
      </c>
      <c r="C134" t="s">
        <v>9</v>
      </c>
      <c r="E134" t="s">
        <v>19</v>
      </c>
      <c r="I134">
        <v>10022</v>
      </c>
      <c r="J134" t="s">
        <v>609</v>
      </c>
      <c r="K134" t="s">
        <v>589</v>
      </c>
      <c r="L134">
        <v>2</v>
      </c>
      <c r="M134" s="2">
        <v>42892</v>
      </c>
      <c r="N134" s="2">
        <v>42910</v>
      </c>
      <c r="P134">
        <v>0</v>
      </c>
      <c r="Q134">
        <v>2</v>
      </c>
      <c r="R134">
        <v>86.645698750000093</v>
      </c>
      <c r="S134">
        <v>18</v>
      </c>
    </row>
    <row r="135" spans="1:19" x14ac:dyDescent="0.55000000000000004">
      <c r="A135" t="str">
        <f t="shared" si="2"/>
        <v>Gatton2017TOS10022CvArcherPPArcher_TOS2_17L00_G</v>
      </c>
      <c r="C135" t="s">
        <v>9</v>
      </c>
      <c r="E135" t="s">
        <v>19</v>
      </c>
      <c r="I135">
        <v>10022</v>
      </c>
      <c r="J135" t="s">
        <v>609</v>
      </c>
      <c r="K135" t="s">
        <v>589</v>
      </c>
      <c r="L135">
        <v>2</v>
      </c>
      <c r="M135" s="2">
        <v>42892</v>
      </c>
      <c r="N135" s="2">
        <v>42913</v>
      </c>
      <c r="P135">
        <v>0</v>
      </c>
      <c r="Q135">
        <v>3</v>
      </c>
      <c r="R135">
        <v>117.738585</v>
      </c>
      <c r="S135">
        <v>21</v>
      </c>
    </row>
    <row r="136" spans="1:19" x14ac:dyDescent="0.55000000000000004">
      <c r="A136" t="str">
        <f t="shared" si="2"/>
        <v>Gatton2017TOS10022CvArcherPPArcher_TOS2_17L00_G</v>
      </c>
      <c r="C136" t="s">
        <v>9</v>
      </c>
      <c r="E136" t="s">
        <v>19</v>
      </c>
      <c r="I136">
        <v>10022</v>
      </c>
      <c r="J136" t="s">
        <v>609</v>
      </c>
      <c r="K136" t="s">
        <v>589</v>
      </c>
      <c r="L136">
        <v>2</v>
      </c>
      <c r="M136" s="2">
        <v>42892</v>
      </c>
      <c r="N136" s="2">
        <v>42916</v>
      </c>
      <c r="P136">
        <v>0</v>
      </c>
      <c r="Q136">
        <v>4</v>
      </c>
      <c r="R136">
        <v>156.32741562499999</v>
      </c>
      <c r="S136">
        <v>24</v>
      </c>
    </row>
    <row r="137" spans="1:19" x14ac:dyDescent="0.55000000000000004">
      <c r="A137" t="str">
        <f t="shared" si="2"/>
        <v>Gatton2017TOS10022CvArcherPPArcher_TOS2_17L00_G</v>
      </c>
      <c r="C137" t="s">
        <v>9</v>
      </c>
      <c r="E137" t="s">
        <v>19</v>
      </c>
      <c r="I137">
        <v>10022</v>
      </c>
      <c r="J137" t="s">
        <v>609</v>
      </c>
      <c r="K137" t="s">
        <v>589</v>
      </c>
      <c r="L137">
        <v>2</v>
      </c>
      <c r="M137" s="2">
        <v>42892</v>
      </c>
      <c r="N137" s="2">
        <v>42924</v>
      </c>
      <c r="P137">
        <v>0</v>
      </c>
      <c r="Q137">
        <v>6</v>
      </c>
      <c r="R137">
        <v>225.13053875</v>
      </c>
      <c r="S137">
        <v>32</v>
      </c>
    </row>
    <row r="138" spans="1:19" x14ac:dyDescent="0.55000000000000004">
      <c r="A138" t="str">
        <f t="shared" si="2"/>
        <v>Gatton2017TOS10022CvArcherPPArcher_TOS2_17L14_G</v>
      </c>
      <c r="C138" t="s">
        <v>9</v>
      </c>
      <c r="E138">
        <v>14</v>
      </c>
      <c r="I138">
        <v>10022</v>
      </c>
      <c r="J138" t="s">
        <v>610</v>
      </c>
      <c r="K138" t="s">
        <v>591</v>
      </c>
      <c r="L138">
        <v>2</v>
      </c>
      <c r="M138" s="2">
        <v>42892</v>
      </c>
      <c r="N138" s="2">
        <v>42906</v>
      </c>
      <c r="P138">
        <v>14</v>
      </c>
      <c r="Q138">
        <v>1</v>
      </c>
      <c r="R138">
        <v>48.25</v>
      </c>
      <c r="S138">
        <v>14</v>
      </c>
    </row>
    <row r="139" spans="1:19" x14ac:dyDescent="0.55000000000000004">
      <c r="A139" t="str">
        <f t="shared" si="2"/>
        <v>Gatton2017TOS10022CvArcherPPArcher_TOS2_17L14_G</v>
      </c>
      <c r="C139" t="s">
        <v>9</v>
      </c>
      <c r="E139">
        <v>14</v>
      </c>
      <c r="I139">
        <v>10022</v>
      </c>
      <c r="J139" t="s">
        <v>610</v>
      </c>
      <c r="K139" t="s">
        <v>591</v>
      </c>
      <c r="L139">
        <v>2</v>
      </c>
      <c r="M139" s="2">
        <v>42892</v>
      </c>
      <c r="N139" s="2">
        <v>42910</v>
      </c>
      <c r="P139">
        <v>14</v>
      </c>
      <c r="Q139">
        <v>2</v>
      </c>
      <c r="R139">
        <v>86.645698750000093</v>
      </c>
      <c r="S139">
        <v>18</v>
      </c>
    </row>
    <row r="140" spans="1:19" x14ac:dyDescent="0.55000000000000004">
      <c r="A140" t="str">
        <f t="shared" si="2"/>
        <v>Gatton2017TOS10022CvArcherPPArcher_TOS2_17L14_G</v>
      </c>
      <c r="C140" t="s">
        <v>9</v>
      </c>
      <c r="E140">
        <v>14</v>
      </c>
      <c r="I140">
        <v>10022</v>
      </c>
      <c r="J140" t="s">
        <v>610</v>
      </c>
      <c r="K140" t="s">
        <v>591</v>
      </c>
      <c r="L140">
        <v>2</v>
      </c>
      <c r="M140" s="2">
        <v>42892</v>
      </c>
      <c r="N140" s="2">
        <v>42916</v>
      </c>
      <c r="P140">
        <v>14</v>
      </c>
      <c r="Q140">
        <v>3</v>
      </c>
      <c r="R140">
        <v>156.32741562499999</v>
      </c>
      <c r="S140">
        <v>24</v>
      </c>
    </row>
    <row r="141" spans="1:19" x14ac:dyDescent="0.55000000000000004">
      <c r="A141" t="str">
        <f t="shared" si="2"/>
        <v>Gatton2017TOS10022CvArcherPPArcher_TOS2_17L14_G</v>
      </c>
      <c r="C141" t="s">
        <v>9</v>
      </c>
      <c r="E141">
        <v>14</v>
      </c>
      <c r="I141">
        <v>10022</v>
      </c>
      <c r="J141" t="s">
        <v>610</v>
      </c>
      <c r="K141" t="s">
        <v>591</v>
      </c>
      <c r="L141">
        <v>2</v>
      </c>
      <c r="M141" s="2">
        <v>42892</v>
      </c>
      <c r="N141" s="2">
        <v>42924</v>
      </c>
      <c r="P141">
        <v>14</v>
      </c>
      <c r="Q141">
        <v>6</v>
      </c>
      <c r="R141">
        <v>225.13053875</v>
      </c>
      <c r="S141">
        <v>32</v>
      </c>
    </row>
    <row r="142" spans="1:19" x14ac:dyDescent="0.55000000000000004">
      <c r="A142" t="str">
        <f t="shared" si="2"/>
        <v>Gatton2017TOS10022CvArcherPPArcher_TOS2_17L16_G</v>
      </c>
      <c r="C142" t="s">
        <v>9</v>
      </c>
      <c r="E142">
        <v>16</v>
      </c>
      <c r="I142">
        <v>10022</v>
      </c>
      <c r="J142" t="s">
        <v>611</v>
      </c>
      <c r="K142" t="s">
        <v>593</v>
      </c>
      <c r="L142">
        <v>2</v>
      </c>
      <c r="M142" s="2">
        <v>42892</v>
      </c>
      <c r="N142" s="2">
        <v>42913</v>
      </c>
      <c r="P142">
        <v>16</v>
      </c>
      <c r="Q142">
        <v>2</v>
      </c>
      <c r="R142">
        <v>117.738585</v>
      </c>
      <c r="S142">
        <v>21</v>
      </c>
    </row>
    <row r="143" spans="1:19" x14ac:dyDescent="0.55000000000000004">
      <c r="A143" t="str">
        <f t="shared" si="2"/>
        <v>Gatton2017TOS10022CvArcherPPArcher_TOS2_17L16_G</v>
      </c>
      <c r="C143" t="s">
        <v>9</v>
      </c>
      <c r="E143">
        <v>16</v>
      </c>
      <c r="I143">
        <v>10022</v>
      </c>
      <c r="J143" t="s">
        <v>611</v>
      </c>
      <c r="K143" t="s">
        <v>593</v>
      </c>
      <c r="L143">
        <v>2</v>
      </c>
      <c r="M143" s="2">
        <v>42892</v>
      </c>
      <c r="N143" s="2">
        <v>42924</v>
      </c>
      <c r="P143">
        <v>16</v>
      </c>
      <c r="Q143">
        <v>5</v>
      </c>
      <c r="R143">
        <v>225.13053875</v>
      </c>
      <c r="S143">
        <v>32</v>
      </c>
    </row>
    <row r="144" spans="1:19" x14ac:dyDescent="0.55000000000000004">
      <c r="A144" t="str">
        <f t="shared" si="2"/>
        <v>Gatton2017TOS10022CvATR_BonitoPPATR_Bonito_TOS1_17L00_G</v>
      </c>
      <c r="C144" t="s">
        <v>7</v>
      </c>
      <c r="E144" t="s">
        <v>19</v>
      </c>
      <c r="I144">
        <v>10022</v>
      </c>
      <c r="J144" t="s">
        <v>612</v>
      </c>
      <c r="K144" t="s">
        <v>583</v>
      </c>
      <c r="L144">
        <v>1</v>
      </c>
      <c r="M144" s="2">
        <v>42859</v>
      </c>
      <c r="N144" s="2">
        <v>42866</v>
      </c>
      <c r="P144">
        <v>0</v>
      </c>
      <c r="Q144">
        <v>0</v>
      </c>
      <c r="R144">
        <v>0</v>
      </c>
      <c r="S144">
        <v>7</v>
      </c>
    </row>
    <row r="145" spans="1:19" x14ac:dyDescent="0.55000000000000004">
      <c r="A145" t="str">
        <f t="shared" si="2"/>
        <v>Gatton2017TOS10022CvATR_BonitoPPATR_Bonito_TOS1_17L00_G</v>
      </c>
      <c r="C145" t="s">
        <v>7</v>
      </c>
      <c r="E145" t="s">
        <v>19</v>
      </c>
      <c r="I145">
        <v>10022</v>
      </c>
      <c r="J145" t="s">
        <v>612</v>
      </c>
      <c r="K145" t="s">
        <v>583</v>
      </c>
      <c r="L145">
        <v>1</v>
      </c>
      <c r="M145" s="2">
        <v>42859</v>
      </c>
      <c r="N145" s="2">
        <v>42872</v>
      </c>
      <c r="P145">
        <v>0</v>
      </c>
      <c r="Q145">
        <v>1</v>
      </c>
      <c r="R145">
        <v>74.806054375000002</v>
      </c>
      <c r="S145">
        <v>13</v>
      </c>
    </row>
    <row r="146" spans="1:19" x14ac:dyDescent="0.55000000000000004">
      <c r="A146" t="str">
        <f t="shared" si="2"/>
        <v>Gatton2017TOS10022CvATR_BonitoPPATR_Bonito_TOS1_17L00_G</v>
      </c>
      <c r="C146" t="s">
        <v>7</v>
      </c>
      <c r="E146" t="s">
        <v>19</v>
      </c>
      <c r="I146">
        <v>10022</v>
      </c>
      <c r="J146" t="s">
        <v>612</v>
      </c>
      <c r="K146" t="s">
        <v>583</v>
      </c>
      <c r="L146">
        <v>1</v>
      </c>
      <c r="M146" s="2">
        <v>42859</v>
      </c>
      <c r="N146" s="2">
        <v>42874</v>
      </c>
      <c r="P146">
        <v>0</v>
      </c>
      <c r="Q146">
        <v>2</v>
      </c>
      <c r="R146">
        <v>101.056054375</v>
      </c>
      <c r="S146">
        <v>15</v>
      </c>
    </row>
    <row r="147" spans="1:19" x14ac:dyDescent="0.55000000000000004">
      <c r="A147" t="str">
        <f t="shared" si="2"/>
        <v>Gatton2017TOS10022CvATR_BonitoPPATR_Bonito_TOS1_17L00_G</v>
      </c>
      <c r="C147" t="s">
        <v>7</v>
      </c>
      <c r="E147" t="s">
        <v>19</v>
      </c>
      <c r="I147">
        <v>10022</v>
      </c>
      <c r="J147" t="s">
        <v>612</v>
      </c>
      <c r="K147" t="s">
        <v>583</v>
      </c>
      <c r="L147">
        <v>1</v>
      </c>
      <c r="M147" s="2">
        <v>42859</v>
      </c>
      <c r="N147" s="2">
        <v>42881</v>
      </c>
      <c r="P147">
        <v>0</v>
      </c>
      <c r="Q147">
        <v>3</v>
      </c>
      <c r="R147">
        <v>199.32400250000001</v>
      </c>
      <c r="S147">
        <v>22</v>
      </c>
    </row>
    <row r="148" spans="1:19" x14ac:dyDescent="0.55000000000000004">
      <c r="A148" t="str">
        <f t="shared" si="2"/>
        <v>Gatton2017TOS10022CvATR_BonitoPPATR_Bonito_TOS1_17L00_G</v>
      </c>
      <c r="C148" t="s">
        <v>7</v>
      </c>
      <c r="E148" t="s">
        <v>19</v>
      </c>
      <c r="I148">
        <v>10022</v>
      </c>
      <c r="J148" t="s">
        <v>612</v>
      </c>
      <c r="K148" t="s">
        <v>583</v>
      </c>
      <c r="L148">
        <v>1</v>
      </c>
      <c r="M148" s="2">
        <v>42859</v>
      </c>
      <c r="N148" s="2">
        <v>42885</v>
      </c>
      <c r="P148">
        <v>0</v>
      </c>
      <c r="Q148">
        <v>4</v>
      </c>
      <c r="R148">
        <v>244.72968</v>
      </c>
      <c r="S148">
        <v>26</v>
      </c>
    </row>
    <row r="149" spans="1:19" x14ac:dyDescent="0.55000000000000004">
      <c r="A149" t="str">
        <f t="shared" si="2"/>
        <v>Gatton2017TOS10022CvATR_BonitoPPATR_Bonito_TOS1_17L00_G</v>
      </c>
      <c r="C149" t="s">
        <v>7</v>
      </c>
      <c r="E149" t="s">
        <v>19</v>
      </c>
      <c r="I149">
        <v>10022</v>
      </c>
      <c r="J149" t="s">
        <v>612</v>
      </c>
      <c r="K149" t="s">
        <v>583</v>
      </c>
      <c r="L149">
        <v>1</v>
      </c>
      <c r="M149" s="2">
        <v>42859</v>
      </c>
      <c r="N149" s="2">
        <v>42888</v>
      </c>
      <c r="P149">
        <v>0</v>
      </c>
      <c r="Q149">
        <v>5</v>
      </c>
      <c r="R149">
        <v>269.00852624999999</v>
      </c>
      <c r="S149">
        <v>29</v>
      </c>
    </row>
    <row r="150" spans="1:19" x14ac:dyDescent="0.55000000000000004">
      <c r="A150" t="str">
        <f t="shared" si="2"/>
        <v>Gatton2017TOS10022CvATR_BonitoPPATR_Bonito_TOS1_17L14_G</v>
      </c>
      <c r="C150" t="s">
        <v>7</v>
      </c>
      <c r="E150">
        <v>14</v>
      </c>
      <c r="I150">
        <v>10022</v>
      </c>
      <c r="J150" t="s">
        <v>613</v>
      </c>
      <c r="K150" t="s">
        <v>585</v>
      </c>
      <c r="L150">
        <v>1</v>
      </c>
      <c r="M150" s="2">
        <v>42859</v>
      </c>
      <c r="N150" s="2">
        <v>42866</v>
      </c>
      <c r="P150">
        <v>14</v>
      </c>
      <c r="Q150">
        <v>0</v>
      </c>
      <c r="R150">
        <v>0</v>
      </c>
      <c r="S150">
        <v>7</v>
      </c>
    </row>
    <row r="151" spans="1:19" x14ac:dyDescent="0.55000000000000004">
      <c r="A151" t="str">
        <f t="shared" si="2"/>
        <v>Gatton2017TOS10022CvATR_BonitoPPATR_Bonito_TOS1_17L14_G</v>
      </c>
      <c r="C151" t="s">
        <v>7</v>
      </c>
      <c r="E151">
        <v>14</v>
      </c>
      <c r="I151">
        <v>10022</v>
      </c>
      <c r="J151" t="s">
        <v>613</v>
      </c>
      <c r="K151" t="s">
        <v>585</v>
      </c>
      <c r="L151">
        <v>1</v>
      </c>
      <c r="M151" s="2">
        <v>42859</v>
      </c>
      <c r="N151" s="2">
        <v>42872</v>
      </c>
      <c r="P151">
        <v>14</v>
      </c>
      <c r="Q151">
        <v>1</v>
      </c>
      <c r="R151">
        <v>74.806054375000002</v>
      </c>
      <c r="S151">
        <v>13</v>
      </c>
    </row>
    <row r="152" spans="1:19" x14ac:dyDescent="0.55000000000000004">
      <c r="A152" t="str">
        <f t="shared" si="2"/>
        <v>Gatton2017TOS10022CvATR_BonitoPPATR_Bonito_TOS1_17L14_G</v>
      </c>
      <c r="C152" t="s">
        <v>7</v>
      </c>
      <c r="E152">
        <v>14</v>
      </c>
      <c r="I152">
        <v>10022</v>
      </c>
      <c r="J152" t="s">
        <v>613</v>
      </c>
      <c r="K152" t="s">
        <v>585</v>
      </c>
      <c r="L152">
        <v>1</v>
      </c>
      <c r="M152" s="2">
        <v>42859</v>
      </c>
      <c r="N152" s="2">
        <v>42874</v>
      </c>
      <c r="P152">
        <v>14</v>
      </c>
      <c r="Q152">
        <v>2</v>
      </c>
      <c r="R152">
        <v>101.056054375</v>
      </c>
      <c r="S152">
        <v>15</v>
      </c>
    </row>
    <row r="153" spans="1:19" x14ac:dyDescent="0.55000000000000004">
      <c r="A153" t="str">
        <f t="shared" si="2"/>
        <v>Gatton2017TOS10022CvATR_BonitoPPATR_Bonito_TOS1_17L14_G</v>
      </c>
      <c r="C153" t="s">
        <v>7</v>
      </c>
      <c r="E153">
        <v>14</v>
      </c>
      <c r="I153">
        <v>10022</v>
      </c>
      <c r="J153" t="s">
        <v>613</v>
      </c>
      <c r="K153" t="s">
        <v>585</v>
      </c>
      <c r="L153">
        <v>1</v>
      </c>
      <c r="M153" s="2">
        <v>42859</v>
      </c>
      <c r="N153" s="2">
        <v>42881</v>
      </c>
      <c r="P153">
        <v>14</v>
      </c>
      <c r="Q153">
        <v>3</v>
      </c>
      <c r="R153">
        <v>199.32400250000001</v>
      </c>
      <c r="S153">
        <v>22</v>
      </c>
    </row>
    <row r="154" spans="1:19" x14ac:dyDescent="0.55000000000000004">
      <c r="A154" t="str">
        <f t="shared" si="2"/>
        <v>Gatton2017TOS10022CvATR_BonitoPPATR_Bonito_TOS1_17L14_G</v>
      </c>
      <c r="C154" t="s">
        <v>7</v>
      </c>
      <c r="E154">
        <v>14</v>
      </c>
      <c r="I154">
        <v>10022</v>
      </c>
      <c r="J154" t="s">
        <v>613</v>
      </c>
      <c r="K154" t="s">
        <v>585</v>
      </c>
      <c r="L154">
        <v>1</v>
      </c>
      <c r="M154" s="2">
        <v>42859</v>
      </c>
      <c r="N154" s="2">
        <v>42885</v>
      </c>
      <c r="P154">
        <v>14</v>
      </c>
      <c r="Q154">
        <v>4</v>
      </c>
      <c r="R154">
        <v>244.72968</v>
      </c>
      <c r="S154">
        <v>26</v>
      </c>
    </row>
    <row r="155" spans="1:19" x14ac:dyDescent="0.55000000000000004">
      <c r="A155" t="str">
        <f t="shared" si="2"/>
        <v>Gatton2017TOS10022CvATR_BonitoPPATR_Bonito_TOS1_17L14_G</v>
      </c>
      <c r="C155" t="s">
        <v>7</v>
      </c>
      <c r="E155">
        <v>14</v>
      </c>
      <c r="I155">
        <v>10022</v>
      </c>
      <c r="J155" t="s">
        <v>613</v>
      </c>
      <c r="K155" t="s">
        <v>585</v>
      </c>
      <c r="L155">
        <v>1</v>
      </c>
      <c r="M155" s="2">
        <v>42859</v>
      </c>
      <c r="N155" s="2">
        <v>42888</v>
      </c>
      <c r="P155">
        <v>14</v>
      </c>
      <c r="Q155">
        <v>5</v>
      </c>
      <c r="R155">
        <v>269.00852624999999</v>
      </c>
      <c r="S155">
        <v>29</v>
      </c>
    </row>
    <row r="156" spans="1:19" x14ac:dyDescent="0.55000000000000004">
      <c r="A156" t="str">
        <f t="shared" si="2"/>
        <v>Gatton2017TOS10022CvATR_BonitoPPATR_Bonito_TOS1_17L16_G</v>
      </c>
      <c r="C156" t="s">
        <v>7</v>
      </c>
      <c r="E156">
        <v>16</v>
      </c>
      <c r="I156">
        <v>10022</v>
      </c>
      <c r="J156" t="s">
        <v>614</v>
      </c>
      <c r="K156" t="s">
        <v>587</v>
      </c>
      <c r="L156">
        <v>1</v>
      </c>
      <c r="M156" s="2">
        <v>42859</v>
      </c>
      <c r="N156" s="2">
        <v>42866</v>
      </c>
      <c r="P156">
        <v>16</v>
      </c>
      <c r="Q156">
        <v>0</v>
      </c>
      <c r="R156">
        <v>0</v>
      </c>
      <c r="S156">
        <v>7</v>
      </c>
    </row>
    <row r="157" spans="1:19" x14ac:dyDescent="0.55000000000000004">
      <c r="A157" t="str">
        <f t="shared" si="2"/>
        <v>Gatton2017TOS10022CvATR_BonitoPPATR_Bonito_TOS1_17L16_G</v>
      </c>
      <c r="C157" t="s">
        <v>7</v>
      </c>
      <c r="E157">
        <v>16</v>
      </c>
      <c r="I157">
        <v>10022</v>
      </c>
      <c r="J157" t="s">
        <v>614</v>
      </c>
      <c r="K157" t="s">
        <v>587</v>
      </c>
      <c r="L157">
        <v>1</v>
      </c>
      <c r="M157" s="2">
        <v>42859</v>
      </c>
      <c r="N157" s="2">
        <v>42872</v>
      </c>
      <c r="P157">
        <v>16</v>
      </c>
      <c r="Q157">
        <v>1</v>
      </c>
      <c r="R157">
        <v>74.806054375000002</v>
      </c>
      <c r="S157">
        <v>13</v>
      </c>
    </row>
    <row r="158" spans="1:19" x14ac:dyDescent="0.55000000000000004">
      <c r="A158" t="str">
        <f t="shared" si="2"/>
        <v>Gatton2017TOS10022CvATR_BonitoPPATR_Bonito_TOS1_17L16_G</v>
      </c>
      <c r="C158" t="s">
        <v>7</v>
      </c>
      <c r="E158">
        <v>16</v>
      </c>
      <c r="I158">
        <v>10022</v>
      </c>
      <c r="J158" t="s">
        <v>614</v>
      </c>
      <c r="K158" t="s">
        <v>587</v>
      </c>
      <c r="L158">
        <v>1</v>
      </c>
      <c r="M158" s="2">
        <v>42859</v>
      </c>
      <c r="N158" s="2">
        <v>42874</v>
      </c>
      <c r="P158">
        <v>16</v>
      </c>
      <c r="Q158">
        <v>2</v>
      </c>
      <c r="R158">
        <v>101.056054375</v>
      </c>
      <c r="S158">
        <v>15</v>
      </c>
    </row>
    <row r="159" spans="1:19" x14ac:dyDescent="0.55000000000000004">
      <c r="A159" t="str">
        <f t="shared" si="2"/>
        <v>Gatton2017TOS10022CvATR_BonitoPPATR_Bonito_TOS1_17L16_G</v>
      </c>
      <c r="C159" t="s">
        <v>7</v>
      </c>
      <c r="E159">
        <v>16</v>
      </c>
      <c r="I159">
        <v>10022</v>
      </c>
      <c r="J159" t="s">
        <v>614</v>
      </c>
      <c r="K159" t="s">
        <v>587</v>
      </c>
      <c r="L159">
        <v>1</v>
      </c>
      <c r="M159" s="2">
        <v>42859</v>
      </c>
      <c r="N159" s="2">
        <v>42881</v>
      </c>
      <c r="P159">
        <v>16</v>
      </c>
      <c r="Q159">
        <v>3</v>
      </c>
      <c r="R159">
        <v>199.32400250000001</v>
      </c>
      <c r="S159">
        <v>22</v>
      </c>
    </row>
    <row r="160" spans="1:19" x14ac:dyDescent="0.55000000000000004">
      <c r="A160" t="str">
        <f t="shared" si="2"/>
        <v>Gatton2017TOS10022CvATR_BonitoPPATR_Bonito_TOS1_17L16_G</v>
      </c>
      <c r="C160" t="s">
        <v>7</v>
      </c>
      <c r="E160">
        <v>16</v>
      </c>
      <c r="I160">
        <v>10022</v>
      </c>
      <c r="J160" t="s">
        <v>614</v>
      </c>
      <c r="K160" t="s">
        <v>587</v>
      </c>
      <c r="L160">
        <v>1</v>
      </c>
      <c r="M160" s="2">
        <v>42859</v>
      </c>
      <c r="N160" s="2">
        <v>42885</v>
      </c>
      <c r="P160">
        <v>16</v>
      </c>
      <c r="Q160">
        <v>4</v>
      </c>
      <c r="R160">
        <v>244.72968</v>
      </c>
      <c r="S160">
        <v>26</v>
      </c>
    </row>
    <row r="161" spans="1:19" x14ac:dyDescent="0.55000000000000004">
      <c r="A161" t="str">
        <f t="shared" si="2"/>
        <v>Gatton2017TOS10022CvATR_BonitoPPATR_Bonito_TOS2_17L00_G</v>
      </c>
      <c r="C161" t="s">
        <v>7</v>
      </c>
      <c r="E161" t="s">
        <v>19</v>
      </c>
      <c r="I161">
        <v>10022</v>
      </c>
      <c r="J161" t="s">
        <v>615</v>
      </c>
      <c r="K161" t="s">
        <v>589</v>
      </c>
      <c r="L161">
        <v>2</v>
      </c>
      <c r="M161" s="2">
        <v>42892</v>
      </c>
      <c r="N161" s="2">
        <v>42910</v>
      </c>
      <c r="P161">
        <v>0</v>
      </c>
      <c r="Q161">
        <v>2</v>
      </c>
      <c r="R161">
        <v>86.645698750000093</v>
      </c>
      <c r="S161">
        <v>18</v>
      </c>
    </row>
    <row r="162" spans="1:19" x14ac:dyDescent="0.55000000000000004">
      <c r="A162" t="str">
        <f t="shared" si="2"/>
        <v>Gatton2017TOS10022CvATR_BonitoPPATR_Bonito_TOS2_17L00_G</v>
      </c>
      <c r="C162" t="s">
        <v>7</v>
      </c>
      <c r="E162" t="s">
        <v>19</v>
      </c>
      <c r="I162">
        <v>10022</v>
      </c>
      <c r="J162" t="s">
        <v>615</v>
      </c>
      <c r="K162" t="s">
        <v>589</v>
      </c>
      <c r="L162">
        <v>2</v>
      </c>
      <c r="M162" s="2">
        <v>42892</v>
      </c>
      <c r="N162" s="2">
        <v>42916</v>
      </c>
      <c r="P162">
        <v>0</v>
      </c>
      <c r="Q162">
        <v>3</v>
      </c>
      <c r="R162">
        <v>156.32741562499999</v>
      </c>
      <c r="S162">
        <v>24</v>
      </c>
    </row>
    <row r="163" spans="1:19" x14ac:dyDescent="0.55000000000000004">
      <c r="A163" t="str">
        <f t="shared" si="2"/>
        <v>Gatton2017TOS10022CvATR_BonitoPPATR_Bonito_TOS2_17L00_G</v>
      </c>
      <c r="C163" t="s">
        <v>7</v>
      </c>
      <c r="E163" t="s">
        <v>19</v>
      </c>
      <c r="I163">
        <v>10022</v>
      </c>
      <c r="J163" t="s">
        <v>615</v>
      </c>
      <c r="K163" t="s">
        <v>589</v>
      </c>
      <c r="L163">
        <v>2</v>
      </c>
      <c r="M163" s="2">
        <v>42892</v>
      </c>
      <c r="N163" s="2">
        <v>42920</v>
      </c>
      <c r="P163">
        <v>0</v>
      </c>
      <c r="Q163">
        <v>4</v>
      </c>
      <c r="R163">
        <v>190.56415187499999</v>
      </c>
      <c r="S163">
        <v>28</v>
      </c>
    </row>
    <row r="164" spans="1:19" x14ac:dyDescent="0.55000000000000004">
      <c r="A164" t="str">
        <f t="shared" si="2"/>
        <v>Gatton2017TOS10022CvATR_BonitoPPATR_Bonito_TOS2_17L14_G</v>
      </c>
      <c r="C164" t="s">
        <v>7</v>
      </c>
      <c r="E164">
        <v>14</v>
      </c>
      <c r="I164">
        <v>10022</v>
      </c>
      <c r="J164" t="s">
        <v>616</v>
      </c>
      <c r="K164" t="s">
        <v>591</v>
      </c>
      <c r="L164">
        <v>2</v>
      </c>
      <c r="M164" s="2">
        <v>42892</v>
      </c>
      <c r="N164" s="2">
        <v>42906</v>
      </c>
      <c r="P164">
        <v>14</v>
      </c>
      <c r="Q164">
        <v>0</v>
      </c>
      <c r="R164">
        <v>0</v>
      </c>
      <c r="S164">
        <v>14</v>
      </c>
    </row>
    <row r="165" spans="1:19" x14ac:dyDescent="0.55000000000000004">
      <c r="A165" t="str">
        <f t="shared" si="2"/>
        <v>Gatton2017TOS10022CvATR_BonitoPPATR_Bonito_TOS2_17L14_G</v>
      </c>
      <c r="C165" t="s">
        <v>7</v>
      </c>
      <c r="E165">
        <v>14</v>
      </c>
      <c r="I165">
        <v>10022</v>
      </c>
      <c r="J165" t="s">
        <v>616</v>
      </c>
      <c r="K165" t="s">
        <v>591</v>
      </c>
      <c r="L165">
        <v>2</v>
      </c>
      <c r="M165" s="2">
        <v>42892</v>
      </c>
      <c r="N165" s="2">
        <v>42910</v>
      </c>
      <c r="P165">
        <v>14</v>
      </c>
      <c r="Q165">
        <v>2</v>
      </c>
      <c r="R165">
        <v>38.395698750000101</v>
      </c>
      <c r="S165">
        <v>18</v>
      </c>
    </row>
    <row r="166" spans="1:19" x14ac:dyDescent="0.55000000000000004">
      <c r="A166" t="str">
        <f t="shared" si="2"/>
        <v>Gatton2017TOS10022CvATR_BonitoPPATR_Bonito_TOS2_17L14_G</v>
      </c>
      <c r="C166" t="s">
        <v>7</v>
      </c>
      <c r="E166">
        <v>14</v>
      </c>
      <c r="I166">
        <v>10022</v>
      </c>
      <c r="J166" t="s">
        <v>616</v>
      </c>
      <c r="K166" t="s">
        <v>591</v>
      </c>
      <c r="L166">
        <v>2</v>
      </c>
      <c r="M166" s="2">
        <v>42892</v>
      </c>
      <c r="N166" s="2">
        <v>42916</v>
      </c>
      <c r="P166">
        <v>14</v>
      </c>
      <c r="Q166">
        <v>3</v>
      </c>
      <c r="R166">
        <v>108.077415625</v>
      </c>
      <c r="S166">
        <v>24</v>
      </c>
    </row>
    <row r="167" spans="1:19" x14ac:dyDescent="0.55000000000000004">
      <c r="A167" t="str">
        <f t="shared" si="2"/>
        <v>Gatton2017TOS10022CvATR_BonitoPPATR_Bonito_TOS2_17L16_G</v>
      </c>
      <c r="C167" t="s">
        <v>7</v>
      </c>
      <c r="E167">
        <v>16</v>
      </c>
      <c r="I167">
        <v>10022</v>
      </c>
      <c r="J167" t="s">
        <v>617</v>
      </c>
      <c r="K167" t="s">
        <v>593</v>
      </c>
      <c r="L167">
        <v>2</v>
      </c>
      <c r="M167" s="2">
        <v>42892</v>
      </c>
      <c r="N167" s="2">
        <v>42906</v>
      </c>
      <c r="P167">
        <v>16</v>
      </c>
      <c r="Q167">
        <v>1</v>
      </c>
      <c r="R167">
        <v>48.25</v>
      </c>
      <c r="S167">
        <v>14</v>
      </c>
    </row>
    <row r="168" spans="1:19" x14ac:dyDescent="0.55000000000000004">
      <c r="A168" t="str">
        <f t="shared" si="2"/>
        <v>Gatton2017TOS10022CvATR_BonitoPPATR_Bonito_TOS2_17L16_G</v>
      </c>
      <c r="C168" t="s">
        <v>7</v>
      </c>
      <c r="E168">
        <v>16</v>
      </c>
      <c r="I168">
        <v>10022</v>
      </c>
      <c r="J168" t="s">
        <v>617</v>
      </c>
      <c r="K168" t="s">
        <v>593</v>
      </c>
      <c r="L168">
        <v>2</v>
      </c>
      <c r="M168" s="2">
        <v>42892</v>
      </c>
      <c r="N168" s="2">
        <v>42910</v>
      </c>
      <c r="P168">
        <v>16</v>
      </c>
      <c r="Q168">
        <v>2</v>
      </c>
      <c r="R168">
        <v>86.645698750000093</v>
      </c>
      <c r="S168">
        <v>18</v>
      </c>
    </row>
    <row r="169" spans="1:19" x14ac:dyDescent="0.55000000000000004">
      <c r="A169" t="str">
        <f t="shared" si="2"/>
        <v>Gatton2017TOS10022CvATR_BonitoPPATR_Bonito_TOS2_17L16_G</v>
      </c>
      <c r="C169" t="s">
        <v>7</v>
      </c>
      <c r="E169">
        <v>16</v>
      </c>
      <c r="I169">
        <v>10022</v>
      </c>
      <c r="J169" t="s">
        <v>617</v>
      </c>
      <c r="K169" t="s">
        <v>593</v>
      </c>
      <c r="L169">
        <v>2</v>
      </c>
      <c r="M169" s="2">
        <v>42892</v>
      </c>
      <c r="N169" s="2">
        <v>42916</v>
      </c>
      <c r="P169">
        <v>16</v>
      </c>
      <c r="Q169">
        <v>3</v>
      </c>
      <c r="R169">
        <v>156.32741562499999</v>
      </c>
      <c r="S169">
        <v>24</v>
      </c>
    </row>
    <row r="170" spans="1:19" x14ac:dyDescent="0.55000000000000004">
      <c r="A170" t="str">
        <f t="shared" si="2"/>
        <v>Gatton2017TOS10022CvATR_BonitoPPATR_Bonito_TOS2_17L16_G</v>
      </c>
      <c r="C170" t="s">
        <v>7</v>
      </c>
      <c r="E170">
        <v>16</v>
      </c>
      <c r="I170">
        <v>10022</v>
      </c>
      <c r="J170" t="s">
        <v>617</v>
      </c>
      <c r="K170" t="s">
        <v>593</v>
      </c>
      <c r="L170">
        <v>2</v>
      </c>
      <c r="M170" s="2">
        <v>42892</v>
      </c>
      <c r="N170" s="2">
        <v>42920</v>
      </c>
      <c r="P170">
        <v>16</v>
      </c>
      <c r="Q170">
        <v>4</v>
      </c>
      <c r="R170">
        <v>190.56415187499999</v>
      </c>
      <c r="S170">
        <v>28</v>
      </c>
    </row>
    <row r="171" spans="1:19" x14ac:dyDescent="0.55000000000000004">
      <c r="A171" t="str">
        <f t="shared" si="2"/>
        <v>Gatton2017TOS10022CvATR_StingrayPPATR_Stingray_TOS1_17L00_G</v>
      </c>
      <c r="C171" t="s">
        <v>10</v>
      </c>
      <c r="E171" t="s">
        <v>19</v>
      </c>
      <c r="I171">
        <v>10022</v>
      </c>
      <c r="J171" t="s">
        <v>618</v>
      </c>
      <c r="K171" t="s">
        <v>583</v>
      </c>
      <c r="L171">
        <v>1</v>
      </c>
      <c r="M171" s="2">
        <v>42859</v>
      </c>
      <c r="N171" s="2">
        <v>42866</v>
      </c>
      <c r="P171">
        <v>0</v>
      </c>
      <c r="Q171">
        <v>0</v>
      </c>
      <c r="R171">
        <v>0</v>
      </c>
      <c r="S171">
        <v>7</v>
      </c>
    </row>
    <row r="172" spans="1:19" x14ac:dyDescent="0.55000000000000004">
      <c r="A172" t="str">
        <f t="shared" si="2"/>
        <v>Gatton2017TOS10022CvATR_StingrayPPATR_Stingray_TOS1_17L00_G</v>
      </c>
      <c r="C172" t="s">
        <v>10</v>
      </c>
      <c r="E172" t="s">
        <v>19</v>
      </c>
      <c r="I172">
        <v>10022</v>
      </c>
      <c r="J172" t="s">
        <v>618</v>
      </c>
      <c r="K172" t="s">
        <v>583</v>
      </c>
      <c r="L172">
        <v>1</v>
      </c>
      <c r="M172" s="2">
        <v>42859</v>
      </c>
      <c r="N172" s="2">
        <v>42872</v>
      </c>
      <c r="P172">
        <v>0</v>
      </c>
      <c r="Q172">
        <v>1</v>
      </c>
      <c r="R172">
        <v>74.806054375000002</v>
      </c>
      <c r="S172">
        <v>13</v>
      </c>
    </row>
    <row r="173" spans="1:19" x14ac:dyDescent="0.55000000000000004">
      <c r="A173" t="str">
        <f t="shared" si="2"/>
        <v>Gatton2017TOS10022CvATR_StingrayPPATR_Stingray_TOS1_17L00_G</v>
      </c>
      <c r="C173" t="s">
        <v>10</v>
      </c>
      <c r="E173" t="s">
        <v>19</v>
      </c>
      <c r="I173">
        <v>10022</v>
      </c>
      <c r="J173" t="s">
        <v>618</v>
      </c>
      <c r="K173" t="s">
        <v>583</v>
      </c>
      <c r="L173">
        <v>1</v>
      </c>
      <c r="M173" s="2">
        <v>42859</v>
      </c>
      <c r="N173" s="2">
        <v>42874</v>
      </c>
      <c r="P173">
        <v>0</v>
      </c>
      <c r="Q173">
        <v>2</v>
      </c>
      <c r="R173">
        <v>101.056054375</v>
      </c>
      <c r="S173">
        <v>15</v>
      </c>
    </row>
    <row r="174" spans="1:19" x14ac:dyDescent="0.55000000000000004">
      <c r="A174" t="str">
        <f t="shared" si="2"/>
        <v>Gatton2017TOS10022CvATR_StingrayPPATR_Stingray_TOS1_17L00_G</v>
      </c>
      <c r="C174" t="s">
        <v>10</v>
      </c>
      <c r="E174" t="s">
        <v>19</v>
      </c>
      <c r="I174">
        <v>10022</v>
      </c>
      <c r="J174" t="s">
        <v>618</v>
      </c>
      <c r="K174" t="s">
        <v>583</v>
      </c>
      <c r="L174">
        <v>1</v>
      </c>
      <c r="M174" s="2">
        <v>42859</v>
      </c>
      <c r="N174" s="2">
        <v>42881</v>
      </c>
      <c r="P174">
        <v>0</v>
      </c>
      <c r="Q174">
        <v>4</v>
      </c>
      <c r="R174">
        <v>199.32400250000001</v>
      </c>
      <c r="S174">
        <v>22</v>
      </c>
    </row>
    <row r="175" spans="1:19" x14ac:dyDescent="0.55000000000000004">
      <c r="A175" t="str">
        <f t="shared" si="2"/>
        <v>Gatton2017TOS10022CvATR_StingrayPPATR_Stingray_TOS1_17L00_G</v>
      </c>
      <c r="C175" t="s">
        <v>10</v>
      </c>
      <c r="E175" t="s">
        <v>19</v>
      </c>
      <c r="I175">
        <v>10022</v>
      </c>
      <c r="J175" t="s">
        <v>618</v>
      </c>
      <c r="K175" t="s">
        <v>583</v>
      </c>
      <c r="L175">
        <v>1</v>
      </c>
      <c r="M175" s="2">
        <v>42859</v>
      </c>
      <c r="N175" s="2">
        <v>42885</v>
      </c>
      <c r="P175">
        <v>0</v>
      </c>
      <c r="Q175">
        <v>5</v>
      </c>
      <c r="R175">
        <v>244.72968</v>
      </c>
      <c r="S175">
        <v>26</v>
      </c>
    </row>
    <row r="176" spans="1:19" x14ac:dyDescent="0.55000000000000004">
      <c r="A176" t="str">
        <f t="shared" si="2"/>
        <v>Gatton2017TOS10022CvATR_StingrayPPATR_Stingray_TOS1_17L00_G</v>
      </c>
      <c r="C176" t="s">
        <v>10</v>
      </c>
      <c r="E176" t="s">
        <v>19</v>
      </c>
      <c r="I176">
        <v>10022</v>
      </c>
      <c r="J176" t="s">
        <v>618</v>
      </c>
      <c r="K176" t="s">
        <v>583</v>
      </c>
      <c r="L176">
        <v>1</v>
      </c>
      <c r="M176" s="2">
        <v>42859</v>
      </c>
      <c r="N176" s="2">
        <v>42888</v>
      </c>
      <c r="P176">
        <v>0</v>
      </c>
      <c r="Q176">
        <v>6</v>
      </c>
      <c r="R176">
        <v>269.00852624999999</v>
      </c>
      <c r="S176">
        <v>29</v>
      </c>
    </row>
    <row r="177" spans="1:19" x14ac:dyDescent="0.55000000000000004">
      <c r="A177" t="str">
        <f t="shared" si="2"/>
        <v>Gatton2017TOS10022CvATR_StingrayPPATR_Stingray_TOS1_17L14_G</v>
      </c>
      <c r="C177" t="s">
        <v>10</v>
      </c>
      <c r="E177">
        <v>14</v>
      </c>
      <c r="I177">
        <v>10022</v>
      </c>
      <c r="J177" t="s">
        <v>619</v>
      </c>
      <c r="K177" t="s">
        <v>585</v>
      </c>
      <c r="L177">
        <v>1</v>
      </c>
      <c r="M177" s="2">
        <v>42859</v>
      </c>
      <c r="N177" s="2">
        <v>42866</v>
      </c>
      <c r="P177">
        <v>14</v>
      </c>
      <c r="Q177">
        <v>0</v>
      </c>
      <c r="R177">
        <v>0</v>
      </c>
      <c r="S177">
        <v>7</v>
      </c>
    </row>
    <row r="178" spans="1:19" x14ac:dyDescent="0.55000000000000004">
      <c r="A178" t="str">
        <f t="shared" si="2"/>
        <v>Gatton2017TOS10022CvATR_StingrayPPATR_Stingray_TOS1_17L14_G</v>
      </c>
      <c r="C178" t="s">
        <v>10</v>
      </c>
      <c r="E178">
        <v>14</v>
      </c>
      <c r="I178">
        <v>10022</v>
      </c>
      <c r="J178" t="s">
        <v>619</v>
      </c>
      <c r="K178" t="s">
        <v>585</v>
      </c>
      <c r="L178">
        <v>1</v>
      </c>
      <c r="M178" s="2">
        <v>42859</v>
      </c>
      <c r="N178" s="2">
        <v>42872</v>
      </c>
      <c r="P178">
        <v>14</v>
      </c>
      <c r="Q178">
        <v>1</v>
      </c>
      <c r="R178">
        <v>74.806054375000002</v>
      </c>
      <c r="S178">
        <v>13</v>
      </c>
    </row>
    <row r="179" spans="1:19" x14ac:dyDescent="0.55000000000000004">
      <c r="A179" t="str">
        <f t="shared" si="2"/>
        <v>Gatton2017TOS10022CvATR_StingrayPPATR_Stingray_TOS1_17L14_G</v>
      </c>
      <c r="C179" t="s">
        <v>10</v>
      </c>
      <c r="E179">
        <v>14</v>
      </c>
      <c r="I179">
        <v>10022</v>
      </c>
      <c r="J179" t="s">
        <v>619</v>
      </c>
      <c r="K179" t="s">
        <v>585</v>
      </c>
      <c r="L179">
        <v>1</v>
      </c>
      <c r="M179" s="2">
        <v>42859</v>
      </c>
      <c r="N179" s="2">
        <v>42874</v>
      </c>
      <c r="P179">
        <v>14</v>
      </c>
      <c r="Q179">
        <v>2</v>
      </c>
      <c r="R179">
        <v>101.056054375</v>
      </c>
      <c r="S179">
        <v>15</v>
      </c>
    </row>
    <row r="180" spans="1:19" x14ac:dyDescent="0.55000000000000004">
      <c r="A180" t="str">
        <f t="shared" si="2"/>
        <v>Gatton2017TOS10022CvATR_StingrayPPATR_Stingray_TOS1_17L14_G</v>
      </c>
      <c r="C180" t="s">
        <v>10</v>
      </c>
      <c r="E180">
        <v>14</v>
      </c>
      <c r="I180">
        <v>10022</v>
      </c>
      <c r="J180" t="s">
        <v>619</v>
      </c>
      <c r="K180" t="s">
        <v>585</v>
      </c>
      <c r="L180">
        <v>1</v>
      </c>
      <c r="M180" s="2">
        <v>42859</v>
      </c>
      <c r="N180" s="2">
        <v>42881</v>
      </c>
      <c r="P180">
        <v>14</v>
      </c>
      <c r="Q180">
        <v>4</v>
      </c>
      <c r="R180">
        <v>199.32400250000001</v>
      </c>
      <c r="S180">
        <v>22</v>
      </c>
    </row>
    <row r="181" spans="1:19" x14ac:dyDescent="0.55000000000000004">
      <c r="A181" t="str">
        <f t="shared" si="2"/>
        <v>Gatton2017TOS10022CvATR_StingrayPPATR_Stingray_TOS1_17L14_G</v>
      </c>
      <c r="C181" t="s">
        <v>10</v>
      </c>
      <c r="E181">
        <v>14</v>
      </c>
      <c r="I181">
        <v>10022</v>
      </c>
      <c r="J181" t="s">
        <v>619</v>
      </c>
      <c r="K181" t="s">
        <v>585</v>
      </c>
      <c r="L181">
        <v>1</v>
      </c>
      <c r="M181" s="2">
        <v>42859</v>
      </c>
      <c r="N181" s="2">
        <v>42885</v>
      </c>
      <c r="P181">
        <v>14</v>
      </c>
      <c r="Q181">
        <v>5</v>
      </c>
      <c r="R181">
        <v>244.72968</v>
      </c>
      <c r="S181">
        <v>26</v>
      </c>
    </row>
    <row r="182" spans="1:19" x14ac:dyDescent="0.55000000000000004">
      <c r="A182" t="str">
        <f t="shared" si="2"/>
        <v>Gatton2017TOS10022CvATR_StingrayPPATR_Stingray_TOS1_17L16_G</v>
      </c>
      <c r="C182" t="s">
        <v>10</v>
      </c>
      <c r="E182">
        <v>16</v>
      </c>
      <c r="I182">
        <v>10022</v>
      </c>
      <c r="J182" t="s">
        <v>620</v>
      </c>
      <c r="K182" t="s">
        <v>587</v>
      </c>
      <c r="L182">
        <v>1</v>
      </c>
      <c r="M182" s="2">
        <v>42859</v>
      </c>
      <c r="N182" s="2">
        <v>42866</v>
      </c>
      <c r="P182">
        <v>16</v>
      </c>
      <c r="Q182">
        <v>0</v>
      </c>
      <c r="R182">
        <v>0</v>
      </c>
      <c r="S182">
        <v>7</v>
      </c>
    </row>
    <row r="183" spans="1:19" x14ac:dyDescent="0.55000000000000004">
      <c r="A183" t="str">
        <f t="shared" si="2"/>
        <v>Gatton2017TOS10022CvATR_StingrayPPATR_Stingray_TOS1_17L16_G</v>
      </c>
      <c r="C183" t="s">
        <v>10</v>
      </c>
      <c r="E183">
        <v>16</v>
      </c>
      <c r="I183">
        <v>10022</v>
      </c>
      <c r="J183" t="s">
        <v>620</v>
      </c>
      <c r="K183" t="s">
        <v>587</v>
      </c>
      <c r="L183">
        <v>1</v>
      </c>
      <c r="M183" s="2">
        <v>42859</v>
      </c>
      <c r="N183" s="2">
        <v>42872</v>
      </c>
      <c r="P183">
        <v>16</v>
      </c>
      <c r="Q183">
        <v>1</v>
      </c>
      <c r="R183">
        <v>74.806054375000002</v>
      </c>
      <c r="S183">
        <v>13</v>
      </c>
    </row>
    <row r="184" spans="1:19" x14ac:dyDescent="0.55000000000000004">
      <c r="A184" t="str">
        <f t="shared" si="2"/>
        <v>Gatton2017TOS10022CvATR_StingrayPPATR_Stingray_TOS1_17L16_G</v>
      </c>
      <c r="C184" t="s">
        <v>10</v>
      </c>
      <c r="E184">
        <v>16</v>
      </c>
      <c r="I184">
        <v>10022</v>
      </c>
      <c r="J184" t="s">
        <v>620</v>
      </c>
      <c r="K184" t="s">
        <v>587</v>
      </c>
      <c r="L184">
        <v>1</v>
      </c>
      <c r="M184" s="2">
        <v>42859</v>
      </c>
      <c r="N184" s="2">
        <v>42874</v>
      </c>
      <c r="P184">
        <v>16</v>
      </c>
      <c r="Q184">
        <v>2</v>
      </c>
      <c r="R184">
        <v>101.056054375</v>
      </c>
      <c r="S184">
        <v>15</v>
      </c>
    </row>
    <row r="185" spans="1:19" x14ac:dyDescent="0.55000000000000004">
      <c r="A185" t="str">
        <f t="shared" si="2"/>
        <v>Gatton2017TOS10022CvATR_StingrayPPATR_Stingray_TOS1_17L16_G</v>
      </c>
      <c r="C185" t="s">
        <v>10</v>
      </c>
      <c r="E185">
        <v>16</v>
      </c>
      <c r="I185">
        <v>10022</v>
      </c>
      <c r="J185" t="s">
        <v>620</v>
      </c>
      <c r="K185" t="s">
        <v>587</v>
      </c>
      <c r="L185">
        <v>1</v>
      </c>
      <c r="M185" s="2">
        <v>42859</v>
      </c>
      <c r="N185" s="2">
        <v>42881</v>
      </c>
      <c r="P185">
        <v>16</v>
      </c>
      <c r="Q185">
        <v>4</v>
      </c>
      <c r="R185">
        <v>199.32400250000001</v>
      </c>
      <c r="S185">
        <v>22</v>
      </c>
    </row>
    <row r="186" spans="1:19" x14ac:dyDescent="0.55000000000000004">
      <c r="A186" t="str">
        <f t="shared" si="2"/>
        <v>Gatton2017TOS10022CvATR_StingrayPPATR_Stingray_TOS1_17L16_G</v>
      </c>
      <c r="C186" t="s">
        <v>10</v>
      </c>
      <c r="E186">
        <v>16</v>
      </c>
      <c r="I186">
        <v>10022</v>
      </c>
      <c r="J186" t="s">
        <v>620</v>
      </c>
      <c r="K186" t="s">
        <v>587</v>
      </c>
      <c r="L186">
        <v>1</v>
      </c>
      <c r="M186" s="2">
        <v>42859</v>
      </c>
      <c r="N186" s="2">
        <v>42885</v>
      </c>
      <c r="P186">
        <v>16</v>
      </c>
      <c r="Q186">
        <v>5</v>
      </c>
      <c r="R186">
        <v>244.72968</v>
      </c>
      <c r="S186">
        <v>26</v>
      </c>
    </row>
    <row r="187" spans="1:19" x14ac:dyDescent="0.55000000000000004">
      <c r="A187" t="str">
        <f t="shared" si="2"/>
        <v>Gatton2017TOS10022CvATR_StingrayPPATR_Stingray_TOS2_17L00_G</v>
      </c>
      <c r="C187" t="s">
        <v>10</v>
      </c>
      <c r="E187" t="s">
        <v>19</v>
      </c>
      <c r="I187">
        <v>10022</v>
      </c>
      <c r="J187" t="s">
        <v>621</v>
      </c>
      <c r="K187" t="s">
        <v>589</v>
      </c>
      <c r="L187">
        <v>2</v>
      </c>
      <c r="M187" s="2">
        <v>42892</v>
      </c>
      <c r="N187" s="2">
        <v>42906</v>
      </c>
      <c r="P187">
        <v>0</v>
      </c>
      <c r="Q187">
        <v>0</v>
      </c>
      <c r="R187">
        <v>0</v>
      </c>
      <c r="S187">
        <v>14</v>
      </c>
    </row>
    <row r="188" spans="1:19" x14ac:dyDescent="0.55000000000000004">
      <c r="A188" t="str">
        <f t="shared" si="2"/>
        <v>Gatton2017TOS10022CvATR_StingrayPPATR_Stingray_TOS2_17L00_G</v>
      </c>
      <c r="C188" t="s">
        <v>10</v>
      </c>
      <c r="E188" t="s">
        <v>19</v>
      </c>
      <c r="I188">
        <v>10022</v>
      </c>
      <c r="J188" t="s">
        <v>621</v>
      </c>
      <c r="K188" t="s">
        <v>589</v>
      </c>
      <c r="L188">
        <v>2</v>
      </c>
      <c r="M188" s="2">
        <v>42892</v>
      </c>
      <c r="N188" s="2">
        <v>42910</v>
      </c>
      <c r="P188">
        <v>0</v>
      </c>
      <c r="Q188">
        <v>2</v>
      </c>
      <c r="R188">
        <v>38.395698750000101</v>
      </c>
      <c r="S188">
        <v>18</v>
      </c>
    </row>
    <row r="189" spans="1:19" x14ac:dyDescent="0.55000000000000004">
      <c r="A189" t="str">
        <f t="shared" si="2"/>
        <v>Gatton2017TOS10022CvATR_StingrayPPATR_Stingray_TOS2_17L00_G</v>
      </c>
      <c r="C189" t="s">
        <v>10</v>
      </c>
      <c r="E189" t="s">
        <v>19</v>
      </c>
      <c r="I189">
        <v>10022</v>
      </c>
      <c r="J189" t="s">
        <v>621</v>
      </c>
      <c r="K189" t="s">
        <v>589</v>
      </c>
      <c r="L189">
        <v>2</v>
      </c>
      <c r="M189" s="2">
        <v>42892</v>
      </c>
      <c r="N189" s="2">
        <v>42916</v>
      </c>
      <c r="P189">
        <v>0</v>
      </c>
      <c r="Q189">
        <v>3</v>
      </c>
      <c r="R189">
        <v>108.077415625</v>
      </c>
      <c r="S189">
        <v>24</v>
      </c>
    </row>
    <row r="190" spans="1:19" x14ac:dyDescent="0.55000000000000004">
      <c r="A190" t="str">
        <f t="shared" si="2"/>
        <v>Gatton2017TOS10022CvATR_StingrayPPATR_Stingray_TOS2_17L00_G</v>
      </c>
      <c r="C190" t="s">
        <v>10</v>
      </c>
      <c r="E190">
        <v>0</v>
      </c>
      <c r="I190">
        <v>10022</v>
      </c>
      <c r="J190" t="s">
        <v>621</v>
      </c>
      <c r="K190" t="s">
        <v>589</v>
      </c>
      <c r="L190">
        <v>2</v>
      </c>
      <c r="M190" s="2">
        <v>42892</v>
      </c>
      <c r="N190" s="2">
        <v>42920</v>
      </c>
      <c r="P190">
        <v>0</v>
      </c>
      <c r="Q190">
        <v>4</v>
      </c>
      <c r="R190">
        <v>142.31415187499999</v>
      </c>
      <c r="S190">
        <v>28</v>
      </c>
    </row>
    <row r="191" spans="1:19" x14ac:dyDescent="0.55000000000000004">
      <c r="A191" t="str">
        <f t="shared" si="2"/>
        <v>Gatton2017TOS10022CvATR_StingrayPPATR_Stingray_TOS2_17L14_G</v>
      </c>
      <c r="C191" t="s">
        <v>10</v>
      </c>
      <c r="E191">
        <v>14</v>
      </c>
      <c r="I191">
        <v>10022</v>
      </c>
      <c r="J191" t="s">
        <v>622</v>
      </c>
      <c r="K191" t="s">
        <v>591</v>
      </c>
      <c r="L191">
        <v>2</v>
      </c>
      <c r="M191" s="2">
        <v>42892</v>
      </c>
      <c r="N191" s="2">
        <v>42906</v>
      </c>
      <c r="P191">
        <v>14</v>
      </c>
      <c r="Q191">
        <v>0</v>
      </c>
      <c r="R191">
        <v>0</v>
      </c>
      <c r="S191">
        <v>14</v>
      </c>
    </row>
    <row r="192" spans="1:19" x14ac:dyDescent="0.55000000000000004">
      <c r="A192" t="str">
        <f t="shared" si="2"/>
        <v>Gatton2017TOS10022CvATR_StingrayPPATR_Stingray_TOS2_17L14_G</v>
      </c>
      <c r="C192" t="s">
        <v>10</v>
      </c>
      <c r="E192">
        <v>14</v>
      </c>
      <c r="I192">
        <v>10022</v>
      </c>
      <c r="J192" t="s">
        <v>622</v>
      </c>
      <c r="K192" t="s">
        <v>591</v>
      </c>
      <c r="L192">
        <v>2</v>
      </c>
      <c r="M192" s="2">
        <v>42892</v>
      </c>
      <c r="N192" s="2">
        <v>42910</v>
      </c>
      <c r="P192">
        <v>14</v>
      </c>
      <c r="Q192">
        <v>2</v>
      </c>
      <c r="R192">
        <v>38.395698750000101</v>
      </c>
      <c r="S192">
        <v>18</v>
      </c>
    </row>
    <row r="193" spans="1:19" x14ac:dyDescent="0.55000000000000004">
      <c r="A193" t="str">
        <f t="shared" si="2"/>
        <v>Gatton2017TOS10022CvATR_StingrayPPATR_Stingray_TOS2_17L14_G</v>
      </c>
      <c r="C193" t="s">
        <v>10</v>
      </c>
      <c r="E193">
        <v>14</v>
      </c>
      <c r="I193">
        <v>10022</v>
      </c>
      <c r="J193" t="s">
        <v>622</v>
      </c>
      <c r="K193" t="s">
        <v>591</v>
      </c>
      <c r="L193">
        <v>2</v>
      </c>
      <c r="M193" s="2">
        <v>42892</v>
      </c>
      <c r="N193" s="2">
        <v>42916</v>
      </c>
      <c r="P193">
        <v>14</v>
      </c>
      <c r="Q193">
        <v>3</v>
      </c>
      <c r="R193">
        <v>108.077415625</v>
      </c>
      <c r="S193">
        <v>24</v>
      </c>
    </row>
    <row r="194" spans="1:19" x14ac:dyDescent="0.55000000000000004">
      <c r="A194" t="str">
        <f t="shared" si="2"/>
        <v>Gatton2017TOS10022CvATR_StingrayPPATR_Stingray_TOS2_17L14_G</v>
      </c>
      <c r="C194" t="s">
        <v>10</v>
      </c>
      <c r="E194">
        <v>14</v>
      </c>
      <c r="I194">
        <v>10022</v>
      </c>
      <c r="J194" t="s">
        <v>622</v>
      </c>
      <c r="K194" t="s">
        <v>591</v>
      </c>
      <c r="L194">
        <v>2</v>
      </c>
      <c r="M194" s="2">
        <v>42892</v>
      </c>
      <c r="N194" s="2">
        <v>42920</v>
      </c>
      <c r="P194">
        <v>14</v>
      </c>
      <c r="Q194">
        <v>4</v>
      </c>
      <c r="R194">
        <v>142.31415187499999</v>
      </c>
      <c r="S194">
        <v>28</v>
      </c>
    </row>
    <row r="195" spans="1:19" x14ac:dyDescent="0.55000000000000004">
      <c r="A195" t="str">
        <f t="shared" ref="A195:A258" si="3">"Gatton2017TOS"&amp;I195&amp;"Cv"&amp;C195&amp;"PP"&amp;J195</f>
        <v>Gatton2017TOS10022CvATR_StingrayPPATR_Stingray_TOS2_17L16_G</v>
      </c>
      <c r="C195" t="s">
        <v>10</v>
      </c>
      <c r="E195">
        <v>16</v>
      </c>
      <c r="I195">
        <v>10022</v>
      </c>
      <c r="J195" t="s">
        <v>623</v>
      </c>
      <c r="K195" t="s">
        <v>593</v>
      </c>
      <c r="L195">
        <v>2</v>
      </c>
      <c r="M195" s="2">
        <v>42892</v>
      </c>
      <c r="N195" s="2">
        <v>42906</v>
      </c>
      <c r="P195">
        <v>16</v>
      </c>
      <c r="Q195">
        <v>0</v>
      </c>
      <c r="R195">
        <v>0</v>
      </c>
      <c r="S195">
        <v>14</v>
      </c>
    </row>
    <row r="196" spans="1:19" x14ac:dyDescent="0.55000000000000004">
      <c r="A196" t="str">
        <f t="shared" si="3"/>
        <v>Gatton2017TOS10022CvATR_StingrayPPATR_Stingray_TOS2_17L16_G</v>
      </c>
      <c r="C196" t="s">
        <v>10</v>
      </c>
      <c r="E196">
        <v>16</v>
      </c>
      <c r="I196">
        <v>10022</v>
      </c>
      <c r="J196" t="s">
        <v>623</v>
      </c>
      <c r="K196" t="s">
        <v>593</v>
      </c>
      <c r="L196">
        <v>2</v>
      </c>
      <c r="M196" s="2">
        <v>42892</v>
      </c>
      <c r="N196" s="2">
        <v>42910</v>
      </c>
      <c r="P196">
        <v>16</v>
      </c>
      <c r="Q196">
        <v>2</v>
      </c>
      <c r="R196">
        <v>38.395698750000101</v>
      </c>
      <c r="S196">
        <v>18</v>
      </c>
    </row>
    <row r="197" spans="1:19" x14ac:dyDescent="0.55000000000000004">
      <c r="A197" t="str">
        <f t="shared" si="3"/>
        <v>Gatton2017TOS10022CvATR_StingrayPPATR_Stingray_TOS2_17L16_G</v>
      </c>
      <c r="C197" t="s">
        <v>10</v>
      </c>
      <c r="E197">
        <v>16</v>
      </c>
      <c r="I197">
        <v>10022</v>
      </c>
      <c r="J197" t="s">
        <v>623</v>
      </c>
      <c r="K197" t="s">
        <v>593</v>
      </c>
      <c r="L197">
        <v>2</v>
      </c>
      <c r="M197" s="2">
        <v>42892</v>
      </c>
      <c r="N197" s="2">
        <v>42916</v>
      </c>
      <c r="P197">
        <v>16</v>
      </c>
      <c r="Q197">
        <v>3</v>
      </c>
      <c r="R197">
        <v>108.077415625</v>
      </c>
      <c r="S197">
        <v>24</v>
      </c>
    </row>
    <row r="198" spans="1:19" x14ac:dyDescent="0.55000000000000004">
      <c r="A198" t="str">
        <f t="shared" si="3"/>
        <v>Gatton2017TOS10022CvATR_StingrayPPATR_Stingray_TOS2_17L16_G</v>
      </c>
      <c r="C198" t="s">
        <v>10</v>
      </c>
      <c r="E198">
        <v>16</v>
      </c>
      <c r="I198">
        <v>10022</v>
      </c>
      <c r="J198" t="s">
        <v>623</v>
      </c>
      <c r="K198" t="s">
        <v>593</v>
      </c>
      <c r="L198">
        <v>2</v>
      </c>
      <c r="M198" s="2">
        <v>42892</v>
      </c>
      <c r="N198" s="2">
        <v>42920</v>
      </c>
      <c r="P198">
        <v>16</v>
      </c>
      <c r="Q198">
        <v>4</v>
      </c>
      <c r="R198">
        <v>142.31415187499999</v>
      </c>
      <c r="S198">
        <v>28</v>
      </c>
    </row>
    <row r="199" spans="1:19" x14ac:dyDescent="0.55000000000000004">
      <c r="A199" t="str">
        <f t="shared" si="3"/>
        <v>Gatton2017TOS10022CvATR_WahooPPATR_Wahoo_TOS1_17L00_G</v>
      </c>
      <c r="C199" t="s">
        <v>2</v>
      </c>
      <c r="E199" t="s">
        <v>19</v>
      </c>
      <c r="I199">
        <v>10022</v>
      </c>
      <c r="J199" t="s">
        <v>624</v>
      </c>
      <c r="K199" t="s">
        <v>583</v>
      </c>
      <c r="L199">
        <v>1</v>
      </c>
      <c r="M199" s="2">
        <v>42859</v>
      </c>
      <c r="N199" s="2">
        <v>42866</v>
      </c>
      <c r="P199">
        <v>0</v>
      </c>
      <c r="Q199">
        <v>0</v>
      </c>
      <c r="R199">
        <v>0</v>
      </c>
      <c r="S199">
        <v>7</v>
      </c>
    </row>
    <row r="200" spans="1:19" x14ac:dyDescent="0.55000000000000004">
      <c r="A200" t="str">
        <f t="shared" si="3"/>
        <v>Gatton2017TOS10022CvATR_WahooPPATR_Wahoo_TOS1_17L00_G</v>
      </c>
      <c r="C200" t="s">
        <v>2</v>
      </c>
      <c r="E200" t="s">
        <v>19</v>
      </c>
      <c r="I200">
        <v>10022</v>
      </c>
      <c r="J200" t="s">
        <v>624</v>
      </c>
      <c r="K200" t="s">
        <v>583</v>
      </c>
      <c r="L200">
        <v>1</v>
      </c>
      <c r="M200" s="2">
        <v>42859</v>
      </c>
      <c r="N200" s="2">
        <v>42872</v>
      </c>
      <c r="P200">
        <v>0</v>
      </c>
      <c r="Q200">
        <v>1</v>
      </c>
      <c r="R200">
        <v>74.806054375000002</v>
      </c>
      <c r="S200">
        <v>13</v>
      </c>
    </row>
    <row r="201" spans="1:19" x14ac:dyDescent="0.55000000000000004">
      <c r="A201" t="str">
        <f t="shared" si="3"/>
        <v>Gatton2017TOS10022CvATR_WahooPPATR_Wahoo_TOS1_17L00_G</v>
      </c>
      <c r="C201" t="s">
        <v>2</v>
      </c>
      <c r="E201" t="s">
        <v>19</v>
      </c>
      <c r="I201">
        <v>10022</v>
      </c>
      <c r="J201" t="s">
        <v>624</v>
      </c>
      <c r="K201" t="s">
        <v>583</v>
      </c>
      <c r="L201">
        <v>1</v>
      </c>
      <c r="M201" s="2">
        <v>42859</v>
      </c>
      <c r="N201" s="2">
        <v>42874</v>
      </c>
      <c r="P201">
        <v>0</v>
      </c>
      <c r="Q201">
        <v>2</v>
      </c>
      <c r="R201">
        <v>101.056054375</v>
      </c>
      <c r="S201">
        <v>15</v>
      </c>
    </row>
    <row r="202" spans="1:19" x14ac:dyDescent="0.55000000000000004">
      <c r="A202" t="str">
        <f t="shared" si="3"/>
        <v>Gatton2017TOS10022CvATR_WahooPPATR_Wahoo_TOS1_17L00_G</v>
      </c>
      <c r="C202" t="s">
        <v>2</v>
      </c>
      <c r="E202" t="s">
        <v>19</v>
      </c>
      <c r="I202">
        <v>10022</v>
      </c>
      <c r="J202" t="s">
        <v>624</v>
      </c>
      <c r="K202" t="s">
        <v>583</v>
      </c>
      <c r="L202">
        <v>1</v>
      </c>
      <c r="M202" s="2">
        <v>42859</v>
      </c>
      <c r="N202" s="2">
        <v>42881</v>
      </c>
      <c r="P202">
        <v>0</v>
      </c>
      <c r="Q202">
        <v>3</v>
      </c>
      <c r="R202">
        <v>199.32400250000001</v>
      </c>
      <c r="S202">
        <v>22</v>
      </c>
    </row>
    <row r="203" spans="1:19" x14ac:dyDescent="0.55000000000000004">
      <c r="A203" t="str">
        <f t="shared" si="3"/>
        <v>Gatton2017TOS10022CvATR_WahooPPATR_Wahoo_TOS1_17L00_G</v>
      </c>
      <c r="C203" t="s">
        <v>2</v>
      </c>
      <c r="E203" t="s">
        <v>19</v>
      </c>
      <c r="I203">
        <v>10022</v>
      </c>
      <c r="J203" t="s">
        <v>624</v>
      </c>
      <c r="K203" t="s">
        <v>583</v>
      </c>
      <c r="L203">
        <v>1</v>
      </c>
      <c r="M203" s="2">
        <v>42859</v>
      </c>
      <c r="N203" s="2">
        <v>42885</v>
      </c>
      <c r="P203">
        <v>0</v>
      </c>
      <c r="Q203">
        <v>4</v>
      </c>
      <c r="R203">
        <v>244.72968</v>
      </c>
      <c r="S203">
        <v>26</v>
      </c>
    </row>
    <row r="204" spans="1:19" x14ac:dyDescent="0.55000000000000004">
      <c r="A204" t="str">
        <f t="shared" si="3"/>
        <v>Gatton2017TOS10022CvATR_WahooPPATR_Wahoo_TOS1_17L00_G</v>
      </c>
      <c r="C204" t="s">
        <v>2</v>
      </c>
      <c r="E204" t="s">
        <v>19</v>
      </c>
      <c r="I204">
        <v>10022</v>
      </c>
      <c r="J204" t="s">
        <v>624</v>
      </c>
      <c r="K204" t="s">
        <v>583</v>
      </c>
      <c r="L204">
        <v>1</v>
      </c>
      <c r="M204" s="2">
        <v>42859</v>
      </c>
      <c r="N204" s="2">
        <v>42888</v>
      </c>
      <c r="P204">
        <v>0</v>
      </c>
      <c r="Q204">
        <v>5</v>
      </c>
      <c r="R204">
        <v>269.00852624999999</v>
      </c>
      <c r="S204">
        <v>29</v>
      </c>
    </row>
    <row r="205" spans="1:19" x14ac:dyDescent="0.55000000000000004">
      <c r="A205" t="str">
        <f t="shared" si="3"/>
        <v>Gatton2017TOS10022CvATR_WahooPPATR_Wahoo_TOS1_17L00_G</v>
      </c>
      <c r="C205" t="s">
        <v>2</v>
      </c>
      <c r="E205" t="s">
        <v>19</v>
      </c>
      <c r="I205">
        <v>10022</v>
      </c>
      <c r="J205" t="s">
        <v>624</v>
      </c>
      <c r="K205" t="s">
        <v>583</v>
      </c>
      <c r="L205">
        <v>1</v>
      </c>
      <c r="M205" s="2">
        <v>42859</v>
      </c>
      <c r="N205" s="2">
        <v>42892</v>
      </c>
      <c r="P205">
        <v>0</v>
      </c>
      <c r="Q205">
        <v>6</v>
      </c>
      <c r="R205">
        <v>305.75852624999999</v>
      </c>
      <c r="S205">
        <v>33</v>
      </c>
    </row>
    <row r="206" spans="1:19" x14ac:dyDescent="0.55000000000000004">
      <c r="A206" t="str">
        <f t="shared" si="3"/>
        <v>Gatton2017TOS10022CvATR_WahooPPATR_Wahoo_TOS1_17L14_G</v>
      </c>
      <c r="C206" t="s">
        <v>2</v>
      </c>
      <c r="E206">
        <v>14</v>
      </c>
      <c r="I206">
        <v>10022</v>
      </c>
      <c r="J206" t="s">
        <v>625</v>
      </c>
      <c r="K206" t="s">
        <v>585</v>
      </c>
      <c r="L206">
        <v>1</v>
      </c>
      <c r="M206" s="2">
        <v>42859</v>
      </c>
      <c r="N206" s="2">
        <v>42866</v>
      </c>
      <c r="P206">
        <v>14</v>
      </c>
      <c r="Q206">
        <v>0</v>
      </c>
      <c r="R206">
        <v>0</v>
      </c>
      <c r="S206">
        <v>7</v>
      </c>
    </row>
    <row r="207" spans="1:19" x14ac:dyDescent="0.55000000000000004">
      <c r="A207" t="str">
        <f t="shared" si="3"/>
        <v>Gatton2017TOS10022CvATR_WahooPPATR_Wahoo_TOS1_17L14_G</v>
      </c>
      <c r="C207" t="s">
        <v>2</v>
      </c>
      <c r="E207">
        <v>14</v>
      </c>
      <c r="I207">
        <v>10022</v>
      </c>
      <c r="J207" t="s">
        <v>625</v>
      </c>
      <c r="K207" t="s">
        <v>585</v>
      </c>
      <c r="L207">
        <v>1</v>
      </c>
      <c r="M207" s="2">
        <v>42859</v>
      </c>
      <c r="N207" s="2">
        <v>42872</v>
      </c>
      <c r="P207">
        <v>14</v>
      </c>
      <c r="Q207">
        <v>1</v>
      </c>
      <c r="R207">
        <v>74.806054375000002</v>
      </c>
      <c r="S207">
        <v>13</v>
      </c>
    </row>
    <row r="208" spans="1:19" x14ac:dyDescent="0.55000000000000004">
      <c r="A208" t="str">
        <f t="shared" si="3"/>
        <v>Gatton2017TOS10022CvATR_WahooPPATR_Wahoo_TOS1_17L14_G</v>
      </c>
      <c r="C208" t="s">
        <v>2</v>
      </c>
      <c r="E208">
        <v>14</v>
      </c>
      <c r="I208">
        <v>10022</v>
      </c>
      <c r="J208" t="s">
        <v>625</v>
      </c>
      <c r="K208" t="s">
        <v>585</v>
      </c>
      <c r="L208">
        <v>1</v>
      </c>
      <c r="M208" s="2">
        <v>42859</v>
      </c>
      <c r="N208" s="2">
        <v>42874</v>
      </c>
      <c r="P208">
        <v>14</v>
      </c>
      <c r="Q208">
        <v>2</v>
      </c>
      <c r="R208">
        <v>101.056054375</v>
      </c>
      <c r="S208">
        <v>15</v>
      </c>
    </row>
    <row r="209" spans="1:19" x14ac:dyDescent="0.55000000000000004">
      <c r="A209" t="str">
        <f t="shared" si="3"/>
        <v>Gatton2017TOS10022CvATR_WahooPPATR_Wahoo_TOS1_17L14_G</v>
      </c>
      <c r="C209" t="s">
        <v>2</v>
      </c>
      <c r="E209">
        <v>14</v>
      </c>
      <c r="I209">
        <v>10022</v>
      </c>
      <c r="J209" t="s">
        <v>625</v>
      </c>
      <c r="K209" t="s">
        <v>585</v>
      </c>
      <c r="L209">
        <v>1</v>
      </c>
      <c r="M209" s="2">
        <v>42859</v>
      </c>
      <c r="N209" s="2">
        <v>42881</v>
      </c>
      <c r="P209">
        <v>14</v>
      </c>
      <c r="Q209">
        <v>3</v>
      </c>
      <c r="R209">
        <v>199.32400250000001</v>
      </c>
      <c r="S209">
        <v>22</v>
      </c>
    </row>
    <row r="210" spans="1:19" x14ac:dyDescent="0.55000000000000004">
      <c r="A210" t="str">
        <f t="shared" si="3"/>
        <v>Gatton2017TOS10022CvATR_WahooPPATR_Wahoo_TOS1_17L14_G</v>
      </c>
      <c r="C210" t="s">
        <v>2</v>
      </c>
      <c r="E210">
        <v>14</v>
      </c>
      <c r="I210">
        <v>10022</v>
      </c>
      <c r="J210" t="s">
        <v>625</v>
      </c>
      <c r="K210" t="s">
        <v>585</v>
      </c>
      <c r="L210">
        <v>1</v>
      </c>
      <c r="M210" s="2">
        <v>42859</v>
      </c>
      <c r="N210" s="2">
        <v>42885</v>
      </c>
      <c r="P210">
        <v>14</v>
      </c>
      <c r="Q210">
        <v>4</v>
      </c>
      <c r="R210">
        <v>244.72968</v>
      </c>
      <c r="S210">
        <v>26</v>
      </c>
    </row>
    <row r="211" spans="1:19" x14ac:dyDescent="0.55000000000000004">
      <c r="A211" t="str">
        <f t="shared" si="3"/>
        <v>Gatton2017TOS10022CvATR_WahooPPATR_Wahoo_TOS1_17L14_G</v>
      </c>
      <c r="C211" t="s">
        <v>2</v>
      </c>
      <c r="E211">
        <v>14</v>
      </c>
      <c r="I211">
        <v>10022</v>
      </c>
      <c r="J211" t="s">
        <v>625</v>
      </c>
      <c r="K211" t="s">
        <v>585</v>
      </c>
      <c r="L211">
        <v>1</v>
      </c>
      <c r="M211" s="2">
        <v>42859</v>
      </c>
      <c r="N211" s="2">
        <v>42888</v>
      </c>
      <c r="P211">
        <v>14</v>
      </c>
      <c r="Q211">
        <v>5</v>
      </c>
      <c r="R211">
        <v>269.00852624999999</v>
      </c>
      <c r="S211">
        <v>29</v>
      </c>
    </row>
    <row r="212" spans="1:19" x14ac:dyDescent="0.55000000000000004">
      <c r="A212" t="str">
        <f t="shared" si="3"/>
        <v>Gatton2017TOS10022CvATR_WahooPPATR_Wahoo_TOS1_17L16_G</v>
      </c>
      <c r="C212" t="s">
        <v>2</v>
      </c>
      <c r="E212">
        <v>16</v>
      </c>
      <c r="I212">
        <v>10022</v>
      </c>
      <c r="J212" t="s">
        <v>626</v>
      </c>
      <c r="K212" t="s">
        <v>587</v>
      </c>
      <c r="L212">
        <v>1</v>
      </c>
      <c r="M212" s="2">
        <v>42859</v>
      </c>
      <c r="N212" s="2">
        <v>42866</v>
      </c>
      <c r="P212">
        <v>16</v>
      </c>
      <c r="Q212">
        <v>0</v>
      </c>
      <c r="R212">
        <v>0</v>
      </c>
      <c r="S212">
        <v>7</v>
      </c>
    </row>
    <row r="213" spans="1:19" x14ac:dyDescent="0.55000000000000004">
      <c r="A213" t="str">
        <f t="shared" si="3"/>
        <v>Gatton2017TOS10022CvATR_WahooPPATR_Wahoo_TOS1_17L16_G</v>
      </c>
      <c r="C213" t="s">
        <v>2</v>
      </c>
      <c r="E213">
        <v>16</v>
      </c>
      <c r="I213">
        <v>10022</v>
      </c>
      <c r="J213" t="s">
        <v>626</v>
      </c>
      <c r="K213" t="s">
        <v>587</v>
      </c>
      <c r="L213">
        <v>1</v>
      </c>
      <c r="M213" s="2">
        <v>42859</v>
      </c>
      <c r="N213" s="2">
        <v>42872</v>
      </c>
      <c r="P213">
        <v>16</v>
      </c>
      <c r="Q213">
        <v>1</v>
      </c>
      <c r="R213">
        <v>74.806054375000002</v>
      </c>
      <c r="S213">
        <v>13</v>
      </c>
    </row>
    <row r="214" spans="1:19" x14ac:dyDescent="0.55000000000000004">
      <c r="A214" t="str">
        <f t="shared" si="3"/>
        <v>Gatton2017TOS10022CvATR_WahooPPATR_Wahoo_TOS1_17L16_G</v>
      </c>
      <c r="C214" t="s">
        <v>2</v>
      </c>
      <c r="E214">
        <v>16</v>
      </c>
      <c r="I214">
        <v>10022</v>
      </c>
      <c r="J214" t="s">
        <v>626</v>
      </c>
      <c r="K214" t="s">
        <v>587</v>
      </c>
      <c r="L214">
        <v>1</v>
      </c>
      <c r="M214" s="2">
        <v>42859</v>
      </c>
      <c r="N214" s="2">
        <v>42874</v>
      </c>
      <c r="P214">
        <v>16</v>
      </c>
      <c r="Q214">
        <v>2</v>
      </c>
      <c r="R214">
        <v>101.056054375</v>
      </c>
      <c r="S214">
        <v>15</v>
      </c>
    </row>
    <row r="215" spans="1:19" x14ac:dyDescent="0.55000000000000004">
      <c r="A215" t="str">
        <f t="shared" si="3"/>
        <v>Gatton2017TOS10022CvATR_WahooPPATR_Wahoo_TOS1_17L16_G</v>
      </c>
      <c r="C215" t="s">
        <v>2</v>
      </c>
      <c r="E215">
        <v>16</v>
      </c>
      <c r="I215">
        <v>10022</v>
      </c>
      <c r="J215" t="s">
        <v>626</v>
      </c>
      <c r="K215" t="s">
        <v>587</v>
      </c>
      <c r="L215">
        <v>1</v>
      </c>
      <c r="M215" s="2">
        <v>42859</v>
      </c>
      <c r="N215" s="2">
        <v>42881</v>
      </c>
      <c r="P215">
        <v>16</v>
      </c>
      <c r="Q215">
        <v>3</v>
      </c>
      <c r="R215">
        <v>199.32400250000001</v>
      </c>
      <c r="S215">
        <v>22</v>
      </c>
    </row>
    <row r="216" spans="1:19" x14ac:dyDescent="0.55000000000000004">
      <c r="A216" t="str">
        <f t="shared" si="3"/>
        <v>Gatton2017TOS10022CvATR_WahooPPATR_Wahoo_TOS1_17L16_G</v>
      </c>
      <c r="C216" t="s">
        <v>2</v>
      </c>
      <c r="E216">
        <v>16</v>
      </c>
      <c r="I216">
        <v>10022</v>
      </c>
      <c r="J216" t="s">
        <v>626</v>
      </c>
      <c r="K216" t="s">
        <v>587</v>
      </c>
      <c r="L216">
        <v>1</v>
      </c>
      <c r="M216" s="2">
        <v>42859</v>
      </c>
      <c r="N216" s="2">
        <v>42888</v>
      </c>
      <c r="P216">
        <v>16</v>
      </c>
      <c r="Q216">
        <v>5</v>
      </c>
      <c r="R216">
        <v>269.00852624999999</v>
      </c>
      <c r="S216">
        <v>29</v>
      </c>
    </row>
    <row r="217" spans="1:19" x14ac:dyDescent="0.55000000000000004">
      <c r="A217" t="str">
        <f t="shared" si="3"/>
        <v>Gatton2017TOS10022CvATR_WahooPPATR_Wahoo_TOS1_17L16_G</v>
      </c>
      <c r="C217" t="s">
        <v>2</v>
      </c>
      <c r="E217">
        <v>16</v>
      </c>
      <c r="I217">
        <v>10022</v>
      </c>
      <c r="J217" t="s">
        <v>626</v>
      </c>
      <c r="K217" t="s">
        <v>587</v>
      </c>
      <c r="L217">
        <v>1</v>
      </c>
      <c r="M217" s="2">
        <v>42859</v>
      </c>
      <c r="N217" s="2">
        <v>42892</v>
      </c>
      <c r="P217">
        <v>16</v>
      </c>
      <c r="Q217">
        <v>6</v>
      </c>
      <c r="R217">
        <v>305.75852624999999</v>
      </c>
      <c r="S217">
        <v>33</v>
      </c>
    </row>
    <row r="218" spans="1:19" x14ac:dyDescent="0.55000000000000004">
      <c r="A218" t="str">
        <f t="shared" si="3"/>
        <v>Gatton2017TOS10022CvATR_WahooPPATR_Wahoo_TOS2_17L00_G</v>
      </c>
      <c r="C218" t="s">
        <v>2</v>
      </c>
      <c r="E218" t="s">
        <v>19</v>
      </c>
      <c r="I218">
        <v>10022</v>
      </c>
      <c r="J218" t="s">
        <v>627</v>
      </c>
      <c r="K218" t="s">
        <v>589</v>
      </c>
      <c r="L218">
        <v>2</v>
      </c>
      <c r="M218" s="2">
        <v>42892</v>
      </c>
      <c r="N218" s="2">
        <v>42906</v>
      </c>
      <c r="P218">
        <v>0</v>
      </c>
      <c r="Q218">
        <v>1</v>
      </c>
      <c r="R218">
        <v>48.25</v>
      </c>
      <c r="S218">
        <v>14</v>
      </c>
    </row>
    <row r="219" spans="1:19" x14ac:dyDescent="0.55000000000000004">
      <c r="A219" t="str">
        <f t="shared" si="3"/>
        <v>Gatton2017TOS10022CvATR_WahooPPATR_Wahoo_TOS2_17L00_G</v>
      </c>
      <c r="C219" t="s">
        <v>2</v>
      </c>
      <c r="E219" t="s">
        <v>19</v>
      </c>
      <c r="I219">
        <v>10022</v>
      </c>
      <c r="J219" t="s">
        <v>627</v>
      </c>
      <c r="K219" t="s">
        <v>589</v>
      </c>
      <c r="L219">
        <v>2</v>
      </c>
      <c r="M219" s="2">
        <v>42892</v>
      </c>
      <c r="N219" s="2">
        <v>42910</v>
      </c>
      <c r="P219">
        <v>0</v>
      </c>
      <c r="Q219">
        <v>2</v>
      </c>
      <c r="R219">
        <v>86.645698750000093</v>
      </c>
      <c r="S219">
        <v>18</v>
      </c>
    </row>
    <row r="220" spans="1:19" x14ac:dyDescent="0.55000000000000004">
      <c r="A220" t="str">
        <f t="shared" si="3"/>
        <v>Gatton2017TOS10022CvATR_WahooPPATR_Wahoo_TOS2_17L00_G</v>
      </c>
      <c r="C220" t="s">
        <v>2</v>
      </c>
      <c r="E220" t="s">
        <v>19</v>
      </c>
      <c r="I220">
        <v>10022</v>
      </c>
      <c r="J220" t="s">
        <v>627</v>
      </c>
      <c r="K220" t="s">
        <v>589</v>
      </c>
      <c r="L220">
        <v>2</v>
      </c>
      <c r="M220" s="2">
        <v>42892</v>
      </c>
      <c r="N220" s="2">
        <v>42916</v>
      </c>
      <c r="P220">
        <v>0</v>
      </c>
      <c r="Q220">
        <v>3</v>
      </c>
      <c r="R220">
        <v>156.32741562499999</v>
      </c>
      <c r="S220">
        <v>24</v>
      </c>
    </row>
    <row r="221" spans="1:19" x14ac:dyDescent="0.55000000000000004">
      <c r="A221" t="str">
        <f t="shared" si="3"/>
        <v>Gatton2017TOS10022CvATR_WahooPPATR_Wahoo_TOS2_17L00_G</v>
      </c>
      <c r="C221" t="s">
        <v>2</v>
      </c>
      <c r="E221" t="s">
        <v>19</v>
      </c>
      <c r="I221">
        <v>10022</v>
      </c>
      <c r="J221" t="s">
        <v>627</v>
      </c>
      <c r="K221" t="s">
        <v>589</v>
      </c>
      <c r="L221">
        <v>2</v>
      </c>
      <c r="M221" s="2">
        <v>42892</v>
      </c>
      <c r="N221" s="2">
        <v>42920</v>
      </c>
      <c r="P221">
        <v>0</v>
      </c>
      <c r="Q221">
        <v>4</v>
      </c>
      <c r="R221">
        <v>190.56415187499999</v>
      </c>
      <c r="S221">
        <v>28</v>
      </c>
    </row>
    <row r="222" spans="1:19" x14ac:dyDescent="0.55000000000000004">
      <c r="A222" t="str">
        <f t="shared" si="3"/>
        <v>Gatton2017TOS10022CvATR_WahooPPATR_Wahoo_TOS2_17L00_G</v>
      </c>
      <c r="C222" t="s">
        <v>2</v>
      </c>
      <c r="E222" t="s">
        <v>19</v>
      </c>
      <c r="I222">
        <v>10022</v>
      </c>
      <c r="J222" t="s">
        <v>627</v>
      </c>
      <c r="K222" t="s">
        <v>589</v>
      </c>
      <c r="L222">
        <v>2</v>
      </c>
      <c r="M222" s="2">
        <v>42892</v>
      </c>
      <c r="N222" s="2">
        <v>42924</v>
      </c>
      <c r="P222">
        <v>0</v>
      </c>
      <c r="Q222">
        <v>5</v>
      </c>
      <c r="R222">
        <v>225.13053875</v>
      </c>
      <c r="S222">
        <v>32</v>
      </c>
    </row>
    <row r="223" spans="1:19" x14ac:dyDescent="0.55000000000000004">
      <c r="A223" t="str">
        <f t="shared" si="3"/>
        <v>Gatton2017TOS10022CvATR_WahooPPATR_Wahoo_TOS2_17L14_G</v>
      </c>
      <c r="C223" t="s">
        <v>2</v>
      </c>
      <c r="E223">
        <v>14</v>
      </c>
      <c r="I223">
        <v>10022</v>
      </c>
      <c r="J223" t="s">
        <v>628</v>
      </c>
      <c r="K223" t="s">
        <v>591</v>
      </c>
      <c r="L223">
        <v>2</v>
      </c>
      <c r="M223" s="2">
        <v>42892</v>
      </c>
      <c r="N223" s="2">
        <v>42906</v>
      </c>
      <c r="P223">
        <v>14</v>
      </c>
      <c r="Q223">
        <v>1</v>
      </c>
      <c r="R223">
        <v>48.25</v>
      </c>
      <c r="S223">
        <v>14</v>
      </c>
    </row>
    <row r="224" spans="1:19" x14ac:dyDescent="0.55000000000000004">
      <c r="A224" t="str">
        <f t="shared" si="3"/>
        <v>Gatton2017TOS10022CvATR_WahooPPATR_Wahoo_TOS2_17L14_G</v>
      </c>
      <c r="C224" t="s">
        <v>2</v>
      </c>
      <c r="E224">
        <v>14</v>
      </c>
      <c r="I224">
        <v>10022</v>
      </c>
      <c r="J224" t="s">
        <v>628</v>
      </c>
      <c r="K224" t="s">
        <v>591</v>
      </c>
      <c r="L224">
        <v>2</v>
      </c>
      <c r="M224" s="2">
        <v>42892</v>
      </c>
      <c r="N224" s="2">
        <v>42910</v>
      </c>
      <c r="P224">
        <v>14</v>
      </c>
      <c r="Q224">
        <v>2</v>
      </c>
      <c r="R224">
        <v>86.645698750000093</v>
      </c>
      <c r="S224">
        <v>18</v>
      </c>
    </row>
    <row r="225" spans="1:19" x14ac:dyDescent="0.55000000000000004">
      <c r="A225" t="str">
        <f t="shared" si="3"/>
        <v>Gatton2017TOS10022CvATR_WahooPPATR_Wahoo_TOS2_17L14_G</v>
      </c>
      <c r="C225" t="s">
        <v>2</v>
      </c>
      <c r="E225">
        <v>14</v>
      </c>
      <c r="I225">
        <v>10022</v>
      </c>
      <c r="J225" t="s">
        <v>628</v>
      </c>
      <c r="K225" t="s">
        <v>591</v>
      </c>
      <c r="L225">
        <v>2</v>
      </c>
      <c r="M225" s="2">
        <v>42892</v>
      </c>
      <c r="N225" s="2">
        <v>42916</v>
      </c>
      <c r="P225">
        <v>14</v>
      </c>
      <c r="Q225">
        <v>3</v>
      </c>
      <c r="R225">
        <v>156.32741562499999</v>
      </c>
      <c r="S225">
        <v>24</v>
      </c>
    </row>
    <row r="226" spans="1:19" x14ac:dyDescent="0.55000000000000004">
      <c r="A226" t="str">
        <f t="shared" si="3"/>
        <v>Gatton2017TOS10022CvATR_WahooPPATR_Wahoo_TOS2_17L14_G</v>
      </c>
      <c r="C226" t="s">
        <v>2</v>
      </c>
      <c r="E226">
        <v>14</v>
      </c>
      <c r="I226">
        <v>10022</v>
      </c>
      <c r="J226" t="s">
        <v>628</v>
      </c>
      <c r="K226" t="s">
        <v>591</v>
      </c>
      <c r="L226">
        <v>2</v>
      </c>
      <c r="M226" s="2">
        <v>42892</v>
      </c>
      <c r="N226" s="2">
        <v>42920</v>
      </c>
      <c r="P226">
        <v>14</v>
      </c>
      <c r="Q226">
        <v>4</v>
      </c>
      <c r="R226">
        <v>190.56415187499999</v>
      </c>
      <c r="S226">
        <v>28</v>
      </c>
    </row>
    <row r="227" spans="1:19" x14ac:dyDescent="0.55000000000000004">
      <c r="A227" t="str">
        <f t="shared" si="3"/>
        <v>Gatton2017TOS10022CvATR_WahooPPATR_Wahoo_TOS2_17L14_G</v>
      </c>
      <c r="C227" t="s">
        <v>2</v>
      </c>
      <c r="E227">
        <v>14</v>
      </c>
      <c r="I227">
        <v>10022</v>
      </c>
      <c r="J227" t="s">
        <v>628</v>
      </c>
      <c r="K227" t="s">
        <v>591</v>
      </c>
      <c r="L227">
        <v>2</v>
      </c>
      <c r="M227" s="2">
        <v>42892</v>
      </c>
      <c r="N227" s="2">
        <v>42924</v>
      </c>
      <c r="P227">
        <v>14</v>
      </c>
      <c r="Q227">
        <v>5</v>
      </c>
      <c r="R227">
        <v>225.13053875</v>
      </c>
      <c r="S227">
        <v>32</v>
      </c>
    </row>
    <row r="228" spans="1:19" x14ac:dyDescent="0.55000000000000004">
      <c r="A228" t="str">
        <f t="shared" si="3"/>
        <v>Gatton2017TOS10022CvATR_WahooPPATR_Wahoo_TOS2_17L16_G</v>
      </c>
      <c r="C228" t="s">
        <v>2</v>
      </c>
      <c r="E228">
        <v>16</v>
      </c>
      <c r="I228">
        <v>10022</v>
      </c>
      <c r="J228" t="s">
        <v>629</v>
      </c>
      <c r="K228" t="s">
        <v>593</v>
      </c>
      <c r="L228">
        <v>2</v>
      </c>
      <c r="M228" s="2">
        <v>42892</v>
      </c>
      <c r="N228" s="2">
        <v>42906</v>
      </c>
      <c r="P228">
        <v>16</v>
      </c>
      <c r="Q228">
        <v>1</v>
      </c>
      <c r="R228">
        <v>48.25</v>
      </c>
      <c r="S228">
        <v>14</v>
      </c>
    </row>
    <row r="229" spans="1:19" x14ac:dyDescent="0.55000000000000004">
      <c r="A229" t="str">
        <f t="shared" si="3"/>
        <v>Gatton2017TOS10022CvATR_WahooPPATR_Wahoo_TOS2_17L16_G</v>
      </c>
      <c r="C229" t="s">
        <v>2</v>
      </c>
      <c r="E229">
        <v>16</v>
      </c>
      <c r="I229">
        <v>10022</v>
      </c>
      <c r="J229" t="s">
        <v>629</v>
      </c>
      <c r="K229" t="s">
        <v>593</v>
      </c>
      <c r="L229">
        <v>2</v>
      </c>
      <c r="M229" s="2">
        <v>42892</v>
      </c>
      <c r="N229" s="2">
        <v>42910</v>
      </c>
      <c r="P229">
        <v>16</v>
      </c>
      <c r="Q229">
        <v>2</v>
      </c>
      <c r="R229">
        <v>86.645698750000093</v>
      </c>
      <c r="S229">
        <v>18</v>
      </c>
    </row>
    <row r="230" spans="1:19" x14ac:dyDescent="0.55000000000000004">
      <c r="A230" t="str">
        <f t="shared" si="3"/>
        <v>Gatton2017TOS10022CvATR_WahooPPATR_Wahoo_TOS2_17L16_G</v>
      </c>
      <c r="C230" t="s">
        <v>2</v>
      </c>
      <c r="E230">
        <v>16</v>
      </c>
      <c r="I230">
        <v>10022</v>
      </c>
      <c r="J230" t="s">
        <v>629</v>
      </c>
      <c r="K230" t="s">
        <v>593</v>
      </c>
      <c r="L230">
        <v>2</v>
      </c>
      <c r="M230" s="2">
        <v>42892</v>
      </c>
      <c r="N230" s="2">
        <v>42916</v>
      </c>
      <c r="P230">
        <v>16</v>
      </c>
      <c r="Q230">
        <v>3</v>
      </c>
      <c r="R230">
        <v>156.32741562499999</v>
      </c>
      <c r="S230">
        <v>24</v>
      </c>
    </row>
    <row r="231" spans="1:19" x14ac:dyDescent="0.55000000000000004">
      <c r="A231" t="str">
        <f t="shared" si="3"/>
        <v>Gatton2017TOS10022CvATR_WahooPPATR_Wahoo_TOS2_17L16_G</v>
      </c>
      <c r="C231" t="s">
        <v>2</v>
      </c>
      <c r="E231">
        <v>16</v>
      </c>
      <c r="I231">
        <v>10022</v>
      </c>
      <c r="J231" t="s">
        <v>629</v>
      </c>
      <c r="K231" t="s">
        <v>593</v>
      </c>
      <c r="L231">
        <v>2</v>
      </c>
      <c r="M231" s="2">
        <v>42892</v>
      </c>
      <c r="N231" s="2">
        <v>42920</v>
      </c>
      <c r="P231">
        <v>16</v>
      </c>
      <c r="Q231">
        <v>4</v>
      </c>
      <c r="R231">
        <v>190.56415187499999</v>
      </c>
      <c r="S231">
        <v>28</v>
      </c>
    </row>
    <row r="232" spans="1:19" x14ac:dyDescent="0.55000000000000004">
      <c r="A232" t="str">
        <f t="shared" si="3"/>
        <v>Gatton2017TOS10022CvATR_WahooPPATR_Wahoo_TOS2_17L16_G</v>
      </c>
      <c r="C232" t="s">
        <v>2</v>
      </c>
      <c r="E232">
        <v>16</v>
      </c>
      <c r="I232">
        <v>10022</v>
      </c>
      <c r="J232" t="s">
        <v>629</v>
      </c>
      <c r="K232" t="s">
        <v>593</v>
      </c>
      <c r="L232">
        <v>2</v>
      </c>
      <c r="M232" s="2">
        <v>42892</v>
      </c>
      <c r="N232" s="2">
        <v>42924</v>
      </c>
      <c r="P232">
        <v>16</v>
      </c>
      <c r="Q232">
        <v>5</v>
      </c>
      <c r="R232">
        <v>225.13053875</v>
      </c>
      <c r="S232">
        <v>32</v>
      </c>
    </row>
    <row r="233" spans="1:19" x14ac:dyDescent="0.55000000000000004">
      <c r="A233" t="str">
        <f t="shared" si="3"/>
        <v>Gatton2017TOS10022CvAV_ZirconPPAV_Zircon_TOS1_17L00_G</v>
      </c>
      <c r="C233" t="s">
        <v>5</v>
      </c>
      <c r="E233" t="s">
        <v>19</v>
      </c>
      <c r="I233">
        <v>10022</v>
      </c>
      <c r="J233" t="s">
        <v>630</v>
      </c>
      <c r="K233" t="s">
        <v>583</v>
      </c>
      <c r="L233">
        <v>1</v>
      </c>
      <c r="M233" s="2">
        <v>42859</v>
      </c>
      <c r="N233" s="2">
        <v>42866</v>
      </c>
      <c r="P233">
        <v>0</v>
      </c>
      <c r="Q233">
        <v>0</v>
      </c>
      <c r="R233">
        <v>0</v>
      </c>
      <c r="S233">
        <v>7</v>
      </c>
    </row>
    <row r="234" spans="1:19" x14ac:dyDescent="0.55000000000000004">
      <c r="A234" t="str">
        <f t="shared" si="3"/>
        <v>Gatton2017TOS10022CvAV_ZirconPPAV_Zircon_TOS1_17L00_G</v>
      </c>
      <c r="C234" t="s">
        <v>5</v>
      </c>
      <c r="E234" t="s">
        <v>19</v>
      </c>
      <c r="I234">
        <v>10022</v>
      </c>
      <c r="J234" t="s">
        <v>630</v>
      </c>
      <c r="K234" t="s">
        <v>583</v>
      </c>
      <c r="L234">
        <v>1</v>
      </c>
      <c r="M234" s="2">
        <v>42859</v>
      </c>
      <c r="N234" s="2">
        <v>42872</v>
      </c>
      <c r="P234">
        <v>0</v>
      </c>
      <c r="Q234">
        <v>1</v>
      </c>
      <c r="R234">
        <v>74.806054375000002</v>
      </c>
      <c r="S234">
        <v>13</v>
      </c>
    </row>
    <row r="235" spans="1:19" x14ac:dyDescent="0.55000000000000004">
      <c r="A235" t="str">
        <f t="shared" si="3"/>
        <v>Gatton2017TOS10022CvAV_ZirconPPAV_Zircon_TOS1_17L00_G</v>
      </c>
      <c r="C235" t="s">
        <v>5</v>
      </c>
      <c r="E235" t="s">
        <v>19</v>
      </c>
      <c r="I235">
        <v>10022</v>
      </c>
      <c r="J235" t="s">
        <v>630</v>
      </c>
      <c r="K235" t="s">
        <v>583</v>
      </c>
      <c r="L235">
        <v>1</v>
      </c>
      <c r="M235" s="2">
        <v>42859</v>
      </c>
      <c r="N235" s="2">
        <v>42874</v>
      </c>
      <c r="P235">
        <v>0</v>
      </c>
      <c r="Q235">
        <v>2</v>
      </c>
      <c r="R235">
        <v>101.056054375</v>
      </c>
      <c r="S235">
        <v>15</v>
      </c>
    </row>
    <row r="236" spans="1:19" x14ac:dyDescent="0.55000000000000004">
      <c r="A236" t="str">
        <f t="shared" si="3"/>
        <v>Gatton2017TOS10022CvAV_ZirconPPAV_Zircon_TOS1_17L00_G</v>
      </c>
      <c r="C236" t="s">
        <v>5</v>
      </c>
      <c r="E236" t="s">
        <v>19</v>
      </c>
      <c r="I236">
        <v>10022</v>
      </c>
      <c r="J236" t="s">
        <v>630</v>
      </c>
      <c r="K236" t="s">
        <v>583</v>
      </c>
      <c r="L236">
        <v>1</v>
      </c>
      <c r="M236" s="2">
        <v>42859</v>
      </c>
      <c r="N236" s="2">
        <v>42878</v>
      </c>
      <c r="P236">
        <v>0</v>
      </c>
      <c r="Q236">
        <v>3</v>
      </c>
      <c r="R236">
        <v>158.04611187500001</v>
      </c>
      <c r="S236">
        <v>19</v>
      </c>
    </row>
    <row r="237" spans="1:19" x14ac:dyDescent="0.55000000000000004">
      <c r="A237" t="str">
        <f t="shared" si="3"/>
        <v>Gatton2017TOS10022CvAV_ZirconPPAV_Zircon_TOS1_17L00_G</v>
      </c>
      <c r="C237" t="s">
        <v>5</v>
      </c>
      <c r="E237" t="s">
        <v>19</v>
      </c>
      <c r="I237">
        <v>10022</v>
      </c>
      <c r="J237" t="s">
        <v>630</v>
      </c>
      <c r="K237" t="s">
        <v>583</v>
      </c>
      <c r="L237">
        <v>1</v>
      </c>
      <c r="M237" s="2">
        <v>42859</v>
      </c>
      <c r="N237" s="2">
        <v>42881</v>
      </c>
      <c r="P237">
        <v>0</v>
      </c>
      <c r="Q237">
        <v>4</v>
      </c>
      <c r="R237">
        <v>199.32400250000001</v>
      </c>
      <c r="S237">
        <v>22</v>
      </c>
    </row>
    <row r="238" spans="1:19" x14ac:dyDescent="0.55000000000000004">
      <c r="A238" t="str">
        <f t="shared" si="3"/>
        <v>Gatton2017TOS10022CvAV_ZirconPPAV_Zircon_TOS1_17L00_G</v>
      </c>
      <c r="C238" t="s">
        <v>5</v>
      </c>
      <c r="E238" t="s">
        <v>19</v>
      </c>
      <c r="I238">
        <v>10022</v>
      </c>
      <c r="J238" t="s">
        <v>630</v>
      </c>
      <c r="K238" t="s">
        <v>583</v>
      </c>
      <c r="L238">
        <v>1</v>
      </c>
      <c r="M238" s="2">
        <v>42859</v>
      </c>
      <c r="N238" s="2">
        <v>42885</v>
      </c>
      <c r="P238">
        <v>0</v>
      </c>
      <c r="Q238">
        <v>5</v>
      </c>
      <c r="R238">
        <v>244.72968</v>
      </c>
      <c r="S238">
        <v>26</v>
      </c>
    </row>
    <row r="239" spans="1:19" x14ac:dyDescent="0.55000000000000004">
      <c r="A239" t="str">
        <f t="shared" si="3"/>
        <v>Gatton2017TOS10022CvAV_ZirconPPAV_Zircon_TOS1_17L00_G</v>
      </c>
      <c r="C239" t="s">
        <v>5</v>
      </c>
      <c r="E239" t="s">
        <v>19</v>
      </c>
      <c r="I239">
        <v>10022</v>
      </c>
      <c r="J239" t="s">
        <v>630</v>
      </c>
      <c r="K239" t="s">
        <v>583</v>
      </c>
      <c r="L239">
        <v>1</v>
      </c>
      <c r="M239" s="2">
        <v>42859</v>
      </c>
      <c r="N239" s="2">
        <v>42892</v>
      </c>
      <c r="P239">
        <v>0</v>
      </c>
      <c r="Q239">
        <v>7</v>
      </c>
      <c r="R239">
        <v>305.75852624999999</v>
      </c>
      <c r="S239">
        <v>33</v>
      </c>
    </row>
    <row r="240" spans="1:19" x14ac:dyDescent="0.55000000000000004">
      <c r="A240" t="str">
        <f t="shared" si="3"/>
        <v>Gatton2017TOS10022CvAV_ZirconPPAV_Zircon_TOS1_17L00_G</v>
      </c>
      <c r="C240" t="s">
        <v>5</v>
      </c>
      <c r="E240" t="s">
        <v>19</v>
      </c>
      <c r="I240">
        <v>10022</v>
      </c>
      <c r="J240" t="s">
        <v>630</v>
      </c>
      <c r="K240" t="s">
        <v>583</v>
      </c>
      <c r="L240">
        <v>1</v>
      </c>
      <c r="M240" s="2">
        <v>42859</v>
      </c>
      <c r="N240" s="2">
        <v>42899</v>
      </c>
      <c r="P240">
        <v>0</v>
      </c>
      <c r="Q240">
        <v>9</v>
      </c>
      <c r="R240">
        <v>379.95852624999998</v>
      </c>
      <c r="S240">
        <v>40</v>
      </c>
    </row>
    <row r="241" spans="1:19" x14ac:dyDescent="0.55000000000000004">
      <c r="A241" t="str">
        <f t="shared" si="3"/>
        <v>Gatton2017TOS10022CvAV_ZirconPPAV_Zircon_TOS1_17L14_G</v>
      </c>
      <c r="C241" t="s">
        <v>5</v>
      </c>
      <c r="E241">
        <v>14</v>
      </c>
      <c r="I241">
        <v>10022</v>
      </c>
      <c r="J241" t="s">
        <v>631</v>
      </c>
      <c r="K241" t="s">
        <v>585</v>
      </c>
      <c r="L241">
        <v>1</v>
      </c>
      <c r="M241" s="2">
        <v>42859</v>
      </c>
      <c r="N241" s="2">
        <v>42866</v>
      </c>
      <c r="P241">
        <v>14</v>
      </c>
      <c r="Q241">
        <v>0</v>
      </c>
      <c r="R241">
        <v>0</v>
      </c>
      <c r="S241">
        <v>7</v>
      </c>
    </row>
    <row r="242" spans="1:19" x14ac:dyDescent="0.55000000000000004">
      <c r="A242" t="str">
        <f t="shared" si="3"/>
        <v>Gatton2017TOS10022CvAV_ZirconPPAV_Zircon_TOS1_17L14_G</v>
      </c>
      <c r="C242" t="s">
        <v>5</v>
      </c>
      <c r="E242">
        <v>14</v>
      </c>
      <c r="I242">
        <v>10022</v>
      </c>
      <c r="J242" t="s">
        <v>631</v>
      </c>
      <c r="K242" t="s">
        <v>585</v>
      </c>
      <c r="L242">
        <v>1</v>
      </c>
      <c r="M242" s="2">
        <v>42859</v>
      </c>
      <c r="N242" s="2">
        <v>42872</v>
      </c>
      <c r="P242">
        <v>14</v>
      </c>
      <c r="Q242">
        <v>1</v>
      </c>
      <c r="R242">
        <v>74.806054375000002</v>
      </c>
      <c r="S242">
        <v>13</v>
      </c>
    </row>
    <row r="243" spans="1:19" x14ac:dyDescent="0.55000000000000004">
      <c r="A243" t="str">
        <f t="shared" si="3"/>
        <v>Gatton2017TOS10022CvAV_ZirconPPAV_Zircon_TOS1_17L14_G</v>
      </c>
      <c r="C243" t="s">
        <v>5</v>
      </c>
      <c r="E243">
        <v>14</v>
      </c>
      <c r="I243">
        <v>10022</v>
      </c>
      <c r="J243" t="s">
        <v>631</v>
      </c>
      <c r="K243" t="s">
        <v>585</v>
      </c>
      <c r="L243">
        <v>1</v>
      </c>
      <c r="M243" s="2">
        <v>42859</v>
      </c>
      <c r="N243" s="2">
        <v>42874</v>
      </c>
      <c r="P243">
        <v>14</v>
      </c>
      <c r="Q243">
        <v>2</v>
      </c>
      <c r="R243">
        <v>101.056054375</v>
      </c>
      <c r="S243">
        <v>15</v>
      </c>
    </row>
    <row r="244" spans="1:19" x14ac:dyDescent="0.55000000000000004">
      <c r="A244" t="str">
        <f t="shared" si="3"/>
        <v>Gatton2017TOS10022CvAV_ZirconPPAV_Zircon_TOS1_17L14_G</v>
      </c>
      <c r="C244" t="s">
        <v>5</v>
      </c>
      <c r="E244">
        <v>14</v>
      </c>
      <c r="I244">
        <v>10022</v>
      </c>
      <c r="J244" t="s">
        <v>631</v>
      </c>
      <c r="K244" t="s">
        <v>585</v>
      </c>
      <c r="L244">
        <v>1</v>
      </c>
      <c r="M244" s="2">
        <v>42859</v>
      </c>
      <c r="N244" s="2">
        <v>42878</v>
      </c>
      <c r="P244">
        <v>14</v>
      </c>
      <c r="Q244">
        <v>3</v>
      </c>
      <c r="R244">
        <v>158.04611187500001</v>
      </c>
      <c r="S244">
        <v>19</v>
      </c>
    </row>
    <row r="245" spans="1:19" x14ac:dyDescent="0.55000000000000004">
      <c r="A245" t="str">
        <f t="shared" si="3"/>
        <v>Gatton2017TOS10022CvAV_ZirconPPAV_Zircon_TOS1_17L14_G</v>
      </c>
      <c r="C245" t="s">
        <v>5</v>
      </c>
      <c r="E245">
        <v>14</v>
      </c>
      <c r="I245">
        <v>10022</v>
      </c>
      <c r="J245" t="s">
        <v>631</v>
      </c>
      <c r="K245" t="s">
        <v>585</v>
      </c>
      <c r="L245">
        <v>1</v>
      </c>
      <c r="M245" s="2">
        <v>42859</v>
      </c>
      <c r="N245" s="2">
        <v>42881</v>
      </c>
      <c r="P245">
        <v>14</v>
      </c>
      <c r="Q245">
        <v>4</v>
      </c>
      <c r="R245">
        <v>199.32400250000001</v>
      </c>
      <c r="S245">
        <v>22</v>
      </c>
    </row>
    <row r="246" spans="1:19" x14ac:dyDescent="0.55000000000000004">
      <c r="A246" t="str">
        <f t="shared" si="3"/>
        <v>Gatton2017TOS10022CvAV_ZirconPPAV_Zircon_TOS1_17L14_G</v>
      </c>
      <c r="C246" t="s">
        <v>5</v>
      </c>
      <c r="E246">
        <v>14</v>
      </c>
      <c r="I246">
        <v>10022</v>
      </c>
      <c r="J246" t="s">
        <v>631</v>
      </c>
      <c r="K246" t="s">
        <v>585</v>
      </c>
      <c r="L246">
        <v>1</v>
      </c>
      <c r="M246" s="2">
        <v>42859</v>
      </c>
      <c r="N246" s="2">
        <v>42885</v>
      </c>
      <c r="P246">
        <v>14</v>
      </c>
      <c r="Q246">
        <v>5</v>
      </c>
      <c r="R246">
        <v>244.72968</v>
      </c>
      <c r="S246">
        <v>26</v>
      </c>
    </row>
    <row r="247" spans="1:19" x14ac:dyDescent="0.55000000000000004">
      <c r="A247" t="str">
        <f t="shared" si="3"/>
        <v>Gatton2017TOS10022CvAV_ZirconPPAV_Zircon_TOS1_17L16_G</v>
      </c>
      <c r="C247" t="s">
        <v>5</v>
      </c>
      <c r="E247">
        <v>16</v>
      </c>
      <c r="I247">
        <v>10022</v>
      </c>
      <c r="J247" t="s">
        <v>632</v>
      </c>
      <c r="K247" t="s">
        <v>587</v>
      </c>
      <c r="L247">
        <v>1</v>
      </c>
      <c r="M247" s="2">
        <v>42859</v>
      </c>
      <c r="N247" s="2">
        <v>42866</v>
      </c>
      <c r="P247">
        <v>16</v>
      </c>
      <c r="Q247">
        <v>0</v>
      </c>
      <c r="R247">
        <v>0</v>
      </c>
      <c r="S247">
        <v>7</v>
      </c>
    </row>
    <row r="248" spans="1:19" x14ac:dyDescent="0.55000000000000004">
      <c r="A248" t="str">
        <f t="shared" si="3"/>
        <v>Gatton2017TOS10022CvAV_ZirconPPAV_Zircon_TOS1_17L16_G</v>
      </c>
      <c r="C248" t="s">
        <v>5</v>
      </c>
      <c r="E248">
        <v>16</v>
      </c>
      <c r="I248">
        <v>10022</v>
      </c>
      <c r="J248" t="s">
        <v>632</v>
      </c>
      <c r="K248" t="s">
        <v>587</v>
      </c>
      <c r="L248">
        <v>1</v>
      </c>
      <c r="M248" s="2">
        <v>42859</v>
      </c>
      <c r="N248" s="2">
        <v>42872</v>
      </c>
      <c r="P248">
        <v>16</v>
      </c>
      <c r="Q248">
        <v>1</v>
      </c>
      <c r="R248">
        <v>74.806054375000002</v>
      </c>
      <c r="S248">
        <v>13</v>
      </c>
    </row>
    <row r="249" spans="1:19" x14ac:dyDescent="0.55000000000000004">
      <c r="A249" t="str">
        <f t="shared" si="3"/>
        <v>Gatton2017TOS10022CvAV_ZirconPPAV_Zircon_TOS1_17L16_G</v>
      </c>
      <c r="C249" t="s">
        <v>5</v>
      </c>
      <c r="E249">
        <v>16</v>
      </c>
      <c r="I249">
        <v>10022</v>
      </c>
      <c r="J249" t="s">
        <v>632</v>
      </c>
      <c r="K249" t="s">
        <v>587</v>
      </c>
      <c r="L249">
        <v>1</v>
      </c>
      <c r="M249" s="2">
        <v>42859</v>
      </c>
      <c r="N249" s="2">
        <v>42874</v>
      </c>
      <c r="P249">
        <v>16</v>
      </c>
      <c r="Q249">
        <v>2</v>
      </c>
      <c r="R249">
        <v>101.056054375</v>
      </c>
      <c r="S249">
        <v>15</v>
      </c>
    </row>
    <row r="250" spans="1:19" x14ac:dyDescent="0.55000000000000004">
      <c r="A250" t="str">
        <f t="shared" si="3"/>
        <v>Gatton2017TOS10022CvAV_ZirconPPAV_Zircon_TOS1_17L16_G</v>
      </c>
      <c r="C250" t="s">
        <v>5</v>
      </c>
      <c r="E250">
        <v>16</v>
      </c>
      <c r="I250">
        <v>10022</v>
      </c>
      <c r="J250" t="s">
        <v>632</v>
      </c>
      <c r="K250" t="s">
        <v>587</v>
      </c>
      <c r="L250">
        <v>1</v>
      </c>
      <c r="M250" s="2">
        <v>42859</v>
      </c>
      <c r="N250" s="2">
        <v>42878</v>
      </c>
      <c r="P250">
        <v>16</v>
      </c>
      <c r="Q250">
        <v>3</v>
      </c>
      <c r="R250">
        <v>158.04611187500001</v>
      </c>
      <c r="S250">
        <v>19</v>
      </c>
    </row>
    <row r="251" spans="1:19" x14ac:dyDescent="0.55000000000000004">
      <c r="A251" t="str">
        <f t="shared" si="3"/>
        <v>Gatton2017TOS10022CvAV_ZirconPPAV_Zircon_TOS1_17L16_G</v>
      </c>
      <c r="C251" t="s">
        <v>5</v>
      </c>
      <c r="E251">
        <v>16</v>
      </c>
      <c r="I251">
        <v>10022</v>
      </c>
      <c r="J251" t="s">
        <v>632</v>
      </c>
      <c r="K251" t="s">
        <v>587</v>
      </c>
      <c r="L251">
        <v>1</v>
      </c>
      <c r="M251" s="2">
        <v>42859</v>
      </c>
      <c r="N251" s="2">
        <v>42885</v>
      </c>
      <c r="P251">
        <v>16</v>
      </c>
      <c r="Q251">
        <v>5</v>
      </c>
      <c r="R251">
        <v>244.72968</v>
      </c>
      <c r="S251">
        <v>26</v>
      </c>
    </row>
    <row r="252" spans="1:19" x14ac:dyDescent="0.55000000000000004">
      <c r="A252" t="str">
        <f t="shared" si="3"/>
        <v>Gatton2017TOS10022CvAV_ZirconPPAV_Zircon_TOS1_17L16_G</v>
      </c>
      <c r="C252" t="s">
        <v>5</v>
      </c>
      <c r="E252">
        <v>16</v>
      </c>
      <c r="I252">
        <v>10022</v>
      </c>
      <c r="J252" t="s">
        <v>632</v>
      </c>
      <c r="K252" t="s">
        <v>587</v>
      </c>
      <c r="L252">
        <v>1</v>
      </c>
      <c r="M252" s="2">
        <v>42859</v>
      </c>
      <c r="N252" s="2">
        <v>42888</v>
      </c>
      <c r="P252">
        <v>16</v>
      </c>
      <c r="Q252">
        <v>6</v>
      </c>
      <c r="R252">
        <v>269.00852624999999</v>
      </c>
      <c r="S252">
        <v>29</v>
      </c>
    </row>
    <row r="253" spans="1:19" x14ac:dyDescent="0.55000000000000004">
      <c r="A253" t="str">
        <f t="shared" si="3"/>
        <v>Gatton2017TOS10022CvAV_ZirconPPAV_Zircon_TOS2_17L00_G</v>
      </c>
      <c r="C253" t="s">
        <v>5</v>
      </c>
      <c r="E253" t="s">
        <v>19</v>
      </c>
      <c r="I253">
        <v>10022</v>
      </c>
      <c r="J253" t="s">
        <v>633</v>
      </c>
      <c r="K253" t="s">
        <v>589</v>
      </c>
      <c r="L253">
        <v>2</v>
      </c>
      <c r="M253" s="2">
        <v>42892</v>
      </c>
      <c r="N253" s="2">
        <v>42902</v>
      </c>
      <c r="P253">
        <v>0</v>
      </c>
      <c r="Q253">
        <v>0</v>
      </c>
      <c r="R253">
        <v>0</v>
      </c>
      <c r="S253">
        <v>10</v>
      </c>
    </row>
    <row r="254" spans="1:19" x14ac:dyDescent="0.55000000000000004">
      <c r="A254" t="str">
        <f t="shared" si="3"/>
        <v>Gatton2017TOS10022CvAV_ZirconPPAV_Zircon_TOS2_17L00_G</v>
      </c>
      <c r="C254" t="s">
        <v>5</v>
      </c>
      <c r="E254" t="s">
        <v>19</v>
      </c>
      <c r="I254">
        <v>10022</v>
      </c>
      <c r="J254" t="s">
        <v>633</v>
      </c>
      <c r="K254" t="s">
        <v>589</v>
      </c>
      <c r="L254">
        <v>2</v>
      </c>
      <c r="M254" s="2">
        <v>42892</v>
      </c>
      <c r="N254" s="2">
        <v>42906</v>
      </c>
      <c r="P254">
        <v>0</v>
      </c>
      <c r="Q254">
        <v>1</v>
      </c>
      <c r="R254">
        <v>48.25</v>
      </c>
      <c r="S254">
        <v>14</v>
      </c>
    </row>
    <row r="255" spans="1:19" x14ac:dyDescent="0.55000000000000004">
      <c r="A255" t="str">
        <f t="shared" si="3"/>
        <v>Gatton2017TOS10022CvAV_ZirconPPAV_Zircon_TOS2_17L00_G</v>
      </c>
      <c r="C255" t="s">
        <v>5</v>
      </c>
      <c r="E255" t="s">
        <v>19</v>
      </c>
      <c r="I255">
        <v>10022</v>
      </c>
      <c r="J255" t="s">
        <v>633</v>
      </c>
      <c r="K255" t="s">
        <v>589</v>
      </c>
      <c r="L255">
        <v>2</v>
      </c>
      <c r="M255" s="2">
        <v>42892</v>
      </c>
      <c r="N255" s="2">
        <v>42910</v>
      </c>
      <c r="P255">
        <v>0</v>
      </c>
      <c r="Q255">
        <v>2</v>
      </c>
      <c r="R255">
        <v>86.645698750000093</v>
      </c>
      <c r="S255">
        <v>18</v>
      </c>
    </row>
    <row r="256" spans="1:19" x14ac:dyDescent="0.55000000000000004">
      <c r="A256" t="str">
        <f t="shared" si="3"/>
        <v>Gatton2017TOS10022CvAV_ZirconPPAV_Zircon_TOS2_17L00_G</v>
      </c>
      <c r="C256" t="s">
        <v>5</v>
      </c>
      <c r="E256" t="s">
        <v>19</v>
      </c>
      <c r="I256">
        <v>10022</v>
      </c>
      <c r="J256" t="s">
        <v>633</v>
      </c>
      <c r="K256" t="s">
        <v>589</v>
      </c>
      <c r="L256">
        <v>2</v>
      </c>
      <c r="M256" s="2">
        <v>42892</v>
      </c>
      <c r="N256" s="2">
        <v>42916</v>
      </c>
      <c r="P256">
        <v>0</v>
      </c>
      <c r="Q256">
        <v>4</v>
      </c>
      <c r="R256">
        <v>156.32741562499999</v>
      </c>
      <c r="S256">
        <v>24</v>
      </c>
    </row>
    <row r="257" spans="1:19" x14ac:dyDescent="0.55000000000000004">
      <c r="A257" t="str">
        <f t="shared" si="3"/>
        <v>Gatton2017TOS10022CvAV_ZirconPPAV_Zircon_TOS2_17L00_G</v>
      </c>
      <c r="C257" t="s">
        <v>5</v>
      </c>
      <c r="E257" t="s">
        <v>19</v>
      </c>
      <c r="I257">
        <v>10022</v>
      </c>
      <c r="J257" t="s">
        <v>633</v>
      </c>
      <c r="K257" t="s">
        <v>589</v>
      </c>
      <c r="L257">
        <v>2</v>
      </c>
      <c r="M257" s="2">
        <v>42892</v>
      </c>
      <c r="N257" s="2">
        <v>42920</v>
      </c>
      <c r="P257">
        <v>0</v>
      </c>
      <c r="Q257">
        <v>5</v>
      </c>
      <c r="R257">
        <v>190.56415187499999</v>
      </c>
      <c r="S257">
        <v>28</v>
      </c>
    </row>
    <row r="258" spans="1:19" x14ac:dyDescent="0.55000000000000004">
      <c r="A258" t="str">
        <f t="shared" si="3"/>
        <v>Gatton2017TOS10022CvAV_ZirconPPAV_Zircon_TOS2_17L00_G</v>
      </c>
      <c r="C258" t="s">
        <v>5</v>
      </c>
      <c r="E258" t="s">
        <v>19</v>
      </c>
      <c r="I258">
        <v>10022</v>
      </c>
      <c r="J258" t="s">
        <v>633</v>
      </c>
      <c r="K258" t="s">
        <v>589</v>
      </c>
      <c r="L258">
        <v>2</v>
      </c>
      <c r="M258" s="2">
        <v>42892</v>
      </c>
      <c r="N258" s="2">
        <v>42927</v>
      </c>
      <c r="P258">
        <v>0</v>
      </c>
      <c r="Q258">
        <v>6</v>
      </c>
      <c r="R258">
        <v>252.97377624999999</v>
      </c>
      <c r="S258">
        <v>35</v>
      </c>
    </row>
    <row r="259" spans="1:19" x14ac:dyDescent="0.55000000000000004">
      <c r="A259" t="str">
        <f t="shared" ref="A259:A322" si="4">"Gatton2017TOS"&amp;I259&amp;"Cv"&amp;C259&amp;"PP"&amp;J259</f>
        <v>Gatton2017TOS10022CvAV_ZirconPPAV_Zircon_TOS2_17L00_G</v>
      </c>
      <c r="C259" t="s">
        <v>5</v>
      </c>
      <c r="E259" t="s">
        <v>19</v>
      </c>
      <c r="I259">
        <v>10022</v>
      </c>
      <c r="J259" t="s">
        <v>633</v>
      </c>
      <c r="K259" t="s">
        <v>589</v>
      </c>
      <c r="L259">
        <v>2</v>
      </c>
      <c r="M259" s="2">
        <v>42892</v>
      </c>
      <c r="N259" s="2">
        <v>42930</v>
      </c>
      <c r="P259">
        <v>0</v>
      </c>
      <c r="Q259">
        <v>7</v>
      </c>
      <c r="R259">
        <v>277.12536187500001</v>
      </c>
      <c r="S259">
        <v>38</v>
      </c>
    </row>
    <row r="260" spans="1:19" x14ac:dyDescent="0.55000000000000004">
      <c r="A260" t="str">
        <f t="shared" si="4"/>
        <v>Gatton2017TOS10022CvAV_ZirconPPAV_Zircon_TOS2_17L14_G</v>
      </c>
      <c r="C260" t="s">
        <v>5</v>
      </c>
      <c r="E260">
        <v>14</v>
      </c>
      <c r="I260">
        <v>10022</v>
      </c>
      <c r="J260" t="s">
        <v>634</v>
      </c>
      <c r="K260" t="s">
        <v>591</v>
      </c>
      <c r="L260">
        <v>2</v>
      </c>
      <c r="M260" s="2">
        <v>42892</v>
      </c>
      <c r="N260" s="2">
        <v>42902</v>
      </c>
      <c r="P260">
        <v>14</v>
      </c>
      <c r="Q260">
        <v>0</v>
      </c>
      <c r="R260">
        <v>0</v>
      </c>
      <c r="S260">
        <v>10</v>
      </c>
    </row>
    <row r="261" spans="1:19" x14ac:dyDescent="0.55000000000000004">
      <c r="A261" t="str">
        <f t="shared" si="4"/>
        <v>Gatton2017TOS10022CvAV_ZirconPPAV_Zircon_TOS2_17L14_G</v>
      </c>
      <c r="C261" t="s">
        <v>5</v>
      </c>
      <c r="E261">
        <v>14</v>
      </c>
      <c r="I261">
        <v>10022</v>
      </c>
      <c r="J261" t="s">
        <v>634</v>
      </c>
      <c r="K261" t="s">
        <v>591</v>
      </c>
      <c r="L261">
        <v>2</v>
      </c>
      <c r="M261" s="2">
        <v>42892</v>
      </c>
      <c r="N261" s="2">
        <v>42906</v>
      </c>
      <c r="P261">
        <v>14</v>
      </c>
      <c r="Q261">
        <v>1</v>
      </c>
      <c r="R261">
        <v>48.25</v>
      </c>
      <c r="S261">
        <v>14</v>
      </c>
    </row>
    <row r="262" spans="1:19" x14ac:dyDescent="0.55000000000000004">
      <c r="A262" t="str">
        <f t="shared" si="4"/>
        <v>Gatton2017TOS10022CvAV_ZirconPPAV_Zircon_TOS2_17L14_G</v>
      </c>
      <c r="C262" t="s">
        <v>5</v>
      </c>
      <c r="E262">
        <v>14</v>
      </c>
      <c r="I262">
        <v>10022</v>
      </c>
      <c r="J262" t="s">
        <v>634</v>
      </c>
      <c r="K262" t="s">
        <v>591</v>
      </c>
      <c r="L262">
        <v>2</v>
      </c>
      <c r="M262" s="2">
        <v>42892</v>
      </c>
      <c r="N262" s="2">
        <v>42910</v>
      </c>
      <c r="P262">
        <v>14</v>
      </c>
      <c r="Q262">
        <v>2</v>
      </c>
      <c r="R262">
        <v>86.645698750000093</v>
      </c>
      <c r="S262">
        <v>18</v>
      </c>
    </row>
    <row r="263" spans="1:19" x14ac:dyDescent="0.55000000000000004">
      <c r="A263" t="str">
        <f t="shared" si="4"/>
        <v>Gatton2017TOS10022CvAV_ZirconPPAV_Zircon_TOS2_17L14_G</v>
      </c>
      <c r="C263" t="s">
        <v>5</v>
      </c>
      <c r="E263">
        <v>14</v>
      </c>
      <c r="I263">
        <v>10022</v>
      </c>
      <c r="J263" t="s">
        <v>634</v>
      </c>
      <c r="K263" t="s">
        <v>591</v>
      </c>
      <c r="L263">
        <v>2</v>
      </c>
      <c r="M263" s="2">
        <v>42892</v>
      </c>
      <c r="N263" s="2">
        <v>42913</v>
      </c>
      <c r="P263">
        <v>14</v>
      </c>
      <c r="Q263">
        <v>3</v>
      </c>
      <c r="R263">
        <v>117.738585</v>
      </c>
      <c r="S263">
        <v>21</v>
      </c>
    </row>
    <row r="264" spans="1:19" x14ac:dyDescent="0.55000000000000004">
      <c r="A264" t="str">
        <f t="shared" si="4"/>
        <v>Gatton2017TOS10022CvAV_ZirconPPAV_Zircon_TOS2_17L14_G</v>
      </c>
      <c r="C264" t="s">
        <v>5</v>
      </c>
      <c r="E264">
        <v>14</v>
      </c>
      <c r="I264">
        <v>10022</v>
      </c>
      <c r="J264" t="s">
        <v>634</v>
      </c>
      <c r="K264" t="s">
        <v>591</v>
      </c>
      <c r="L264">
        <v>2</v>
      </c>
      <c r="M264" s="2">
        <v>42892</v>
      </c>
      <c r="N264" s="2">
        <v>42916</v>
      </c>
      <c r="P264">
        <v>14</v>
      </c>
      <c r="Q264">
        <v>4</v>
      </c>
      <c r="R264">
        <v>156.32741562499999</v>
      </c>
      <c r="S264">
        <v>24</v>
      </c>
    </row>
    <row r="265" spans="1:19" x14ac:dyDescent="0.55000000000000004">
      <c r="A265" t="str">
        <f t="shared" si="4"/>
        <v>Gatton2017TOS10022CvAV_ZirconPPAV_Zircon_TOS2_17L14_G</v>
      </c>
      <c r="C265" t="s">
        <v>5</v>
      </c>
      <c r="E265">
        <v>14</v>
      </c>
      <c r="I265">
        <v>10022</v>
      </c>
      <c r="J265" t="s">
        <v>634</v>
      </c>
      <c r="K265" t="s">
        <v>591</v>
      </c>
      <c r="L265">
        <v>2</v>
      </c>
      <c r="M265" s="2">
        <v>42892</v>
      </c>
      <c r="N265" s="2">
        <v>42924</v>
      </c>
      <c r="P265">
        <v>14</v>
      </c>
      <c r="Q265">
        <v>6</v>
      </c>
      <c r="R265">
        <v>225.13053875</v>
      </c>
      <c r="S265">
        <v>32</v>
      </c>
    </row>
    <row r="266" spans="1:19" x14ac:dyDescent="0.55000000000000004">
      <c r="A266" t="str">
        <f t="shared" si="4"/>
        <v>Gatton2017TOS10022CvAV_ZirconPPAV_Zircon_TOS2_17L14_G</v>
      </c>
      <c r="C266" t="s">
        <v>5</v>
      </c>
      <c r="E266">
        <v>14</v>
      </c>
      <c r="I266">
        <v>10022</v>
      </c>
      <c r="J266" t="s">
        <v>634</v>
      </c>
      <c r="K266" t="s">
        <v>591</v>
      </c>
      <c r="L266">
        <v>2</v>
      </c>
      <c r="M266" s="2">
        <v>42892</v>
      </c>
      <c r="N266" s="2">
        <v>42927</v>
      </c>
      <c r="P266">
        <v>14</v>
      </c>
      <c r="Q266">
        <v>7</v>
      </c>
      <c r="R266">
        <v>252.97377624999999</v>
      </c>
      <c r="S266">
        <v>35</v>
      </c>
    </row>
    <row r="267" spans="1:19" x14ac:dyDescent="0.55000000000000004">
      <c r="A267" t="str">
        <f t="shared" si="4"/>
        <v>Gatton2017TOS10022CvAV_ZirconPPAV_Zircon_TOS2_17L16_G</v>
      </c>
      <c r="C267" t="s">
        <v>5</v>
      </c>
      <c r="E267">
        <v>16</v>
      </c>
      <c r="I267">
        <v>10022</v>
      </c>
      <c r="J267" t="s">
        <v>635</v>
      </c>
      <c r="K267" t="s">
        <v>593</v>
      </c>
      <c r="L267">
        <v>2</v>
      </c>
      <c r="M267" s="2">
        <v>42892</v>
      </c>
      <c r="N267" s="2">
        <v>42902</v>
      </c>
      <c r="P267">
        <v>16</v>
      </c>
      <c r="Q267">
        <v>0</v>
      </c>
      <c r="R267">
        <v>0</v>
      </c>
      <c r="S267">
        <v>10</v>
      </c>
    </row>
    <row r="268" spans="1:19" x14ac:dyDescent="0.55000000000000004">
      <c r="A268" t="str">
        <f t="shared" si="4"/>
        <v>Gatton2017TOS10022CvAV_ZirconPPAV_Zircon_TOS2_17L16_G</v>
      </c>
      <c r="C268" t="s">
        <v>5</v>
      </c>
      <c r="E268">
        <v>16</v>
      </c>
      <c r="I268">
        <v>10022</v>
      </c>
      <c r="J268" t="s">
        <v>635</v>
      </c>
      <c r="K268" t="s">
        <v>593</v>
      </c>
      <c r="L268">
        <v>2</v>
      </c>
      <c r="M268" s="2">
        <v>42892</v>
      </c>
      <c r="N268" s="2">
        <v>42906</v>
      </c>
      <c r="P268">
        <v>16</v>
      </c>
      <c r="Q268">
        <v>1</v>
      </c>
      <c r="R268">
        <v>48.25</v>
      </c>
      <c r="S268">
        <v>14</v>
      </c>
    </row>
    <row r="269" spans="1:19" x14ac:dyDescent="0.55000000000000004">
      <c r="A269" t="str">
        <f t="shared" si="4"/>
        <v>Gatton2017TOS10022CvAV_ZirconPPAV_Zircon_TOS2_17L16_G</v>
      </c>
      <c r="C269" t="s">
        <v>5</v>
      </c>
      <c r="E269">
        <v>16</v>
      </c>
      <c r="I269">
        <v>10022</v>
      </c>
      <c r="J269" t="s">
        <v>635</v>
      </c>
      <c r="K269" t="s">
        <v>593</v>
      </c>
      <c r="L269">
        <v>2</v>
      </c>
      <c r="M269" s="2">
        <v>42892</v>
      </c>
      <c r="N269" s="2">
        <v>42910</v>
      </c>
      <c r="P269">
        <v>16</v>
      </c>
      <c r="Q269">
        <v>2</v>
      </c>
      <c r="R269">
        <v>86.645698750000093</v>
      </c>
      <c r="S269">
        <v>18</v>
      </c>
    </row>
    <row r="270" spans="1:19" x14ac:dyDescent="0.55000000000000004">
      <c r="A270" t="str">
        <f t="shared" si="4"/>
        <v>Gatton2017TOS10022CvAV_ZirconPPAV_Zircon_TOS2_17L16_G</v>
      </c>
      <c r="C270" t="s">
        <v>5</v>
      </c>
      <c r="E270">
        <v>16</v>
      </c>
      <c r="I270">
        <v>10022</v>
      </c>
      <c r="J270" t="s">
        <v>635</v>
      </c>
      <c r="K270" t="s">
        <v>593</v>
      </c>
      <c r="L270">
        <v>2</v>
      </c>
      <c r="M270" s="2">
        <v>42892</v>
      </c>
      <c r="N270" s="2">
        <v>42916</v>
      </c>
      <c r="P270">
        <v>16</v>
      </c>
      <c r="Q270">
        <v>3</v>
      </c>
      <c r="R270">
        <v>156.32741562499999</v>
      </c>
      <c r="S270">
        <v>24</v>
      </c>
    </row>
    <row r="271" spans="1:19" x14ac:dyDescent="0.55000000000000004">
      <c r="A271" t="str">
        <f t="shared" si="4"/>
        <v>Gatton2017TOS10022CvAV_ZirconPPAV_Zircon_TOS2_17L16_G</v>
      </c>
      <c r="C271" t="s">
        <v>5</v>
      </c>
      <c r="E271">
        <v>16</v>
      </c>
      <c r="I271">
        <v>10022</v>
      </c>
      <c r="J271" t="s">
        <v>635</v>
      </c>
      <c r="K271" t="s">
        <v>593</v>
      </c>
      <c r="L271">
        <v>2</v>
      </c>
      <c r="M271" s="2">
        <v>42892</v>
      </c>
      <c r="N271" s="2">
        <v>42920</v>
      </c>
      <c r="P271">
        <v>16</v>
      </c>
      <c r="Q271">
        <v>4</v>
      </c>
      <c r="R271">
        <v>190.56415187499999</v>
      </c>
      <c r="S271">
        <v>28</v>
      </c>
    </row>
    <row r="272" spans="1:19" x14ac:dyDescent="0.55000000000000004">
      <c r="A272" t="str">
        <f t="shared" si="4"/>
        <v>Gatton2017TOS10022CvAV_ZirconPPAV_Zircon_TOS2_17L16_G</v>
      </c>
      <c r="C272" t="s">
        <v>5</v>
      </c>
      <c r="E272">
        <v>16</v>
      </c>
      <c r="I272">
        <v>10022</v>
      </c>
      <c r="J272" t="s">
        <v>635</v>
      </c>
      <c r="K272" t="s">
        <v>593</v>
      </c>
      <c r="L272">
        <v>2</v>
      </c>
      <c r="M272" s="2">
        <v>42892</v>
      </c>
      <c r="N272" s="2">
        <v>42924</v>
      </c>
      <c r="P272">
        <v>16</v>
      </c>
      <c r="Q272">
        <v>6</v>
      </c>
      <c r="R272">
        <v>225.13053875</v>
      </c>
      <c r="S272">
        <v>32</v>
      </c>
    </row>
    <row r="273" spans="1:19" x14ac:dyDescent="0.55000000000000004">
      <c r="A273" t="str">
        <f t="shared" si="4"/>
        <v>Gatton2017TOS10022CvAV_ZirconPPAV_Zircon_TOS2_17L16_G</v>
      </c>
      <c r="C273" t="s">
        <v>5</v>
      </c>
      <c r="E273">
        <v>16</v>
      </c>
      <c r="I273">
        <v>10022</v>
      </c>
      <c r="J273" t="s">
        <v>635</v>
      </c>
      <c r="K273" t="s">
        <v>593</v>
      </c>
      <c r="L273">
        <v>2</v>
      </c>
      <c r="M273" s="2">
        <v>42892</v>
      </c>
      <c r="N273" s="2">
        <v>42930</v>
      </c>
      <c r="P273">
        <v>16</v>
      </c>
      <c r="Q273">
        <v>7</v>
      </c>
      <c r="R273">
        <v>277.12536187500001</v>
      </c>
      <c r="S273">
        <v>38</v>
      </c>
    </row>
    <row r="274" spans="1:19" x14ac:dyDescent="0.55000000000000004">
      <c r="A274" t="str">
        <f t="shared" si="4"/>
        <v>Gatton2017TOS10022CvK50055PPK50055_TOS1_17L00_G</v>
      </c>
      <c r="C274" t="s">
        <v>3</v>
      </c>
      <c r="E274" t="s">
        <v>19</v>
      </c>
      <c r="I274">
        <v>10022</v>
      </c>
      <c r="J274" t="s">
        <v>636</v>
      </c>
      <c r="K274" t="s">
        <v>583</v>
      </c>
      <c r="L274">
        <v>1</v>
      </c>
      <c r="M274" s="2">
        <v>42859</v>
      </c>
      <c r="N274" s="2">
        <v>42866</v>
      </c>
      <c r="P274">
        <v>0</v>
      </c>
      <c r="Q274">
        <v>0</v>
      </c>
      <c r="R274">
        <v>0</v>
      </c>
      <c r="S274">
        <v>7</v>
      </c>
    </row>
    <row r="275" spans="1:19" x14ac:dyDescent="0.55000000000000004">
      <c r="A275" t="str">
        <f t="shared" si="4"/>
        <v>Gatton2017TOS10022CvK50055PPK50055_TOS1_17L00_G</v>
      </c>
      <c r="C275" t="s">
        <v>3</v>
      </c>
      <c r="E275" t="s">
        <v>19</v>
      </c>
      <c r="I275">
        <v>10022</v>
      </c>
      <c r="J275" t="s">
        <v>636</v>
      </c>
      <c r="K275" t="s">
        <v>583</v>
      </c>
      <c r="L275">
        <v>1</v>
      </c>
      <c r="M275" s="2">
        <v>42859</v>
      </c>
      <c r="N275" s="2">
        <v>42872</v>
      </c>
      <c r="P275">
        <v>0</v>
      </c>
      <c r="Q275">
        <v>1</v>
      </c>
      <c r="R275">
        <v>74.806054375000002</v>
      </c>
      <c r="S275">
        <v>13</v>
      </c>
    </row>
    <row r="276" spans="1:19" x14ac:dyDescent="0.55000000000000004">
      <c r="A276" t="str">
        <f t="shared" si="4"/>
        <v>Gatton2017TOS10022CvK50055PPK50055_TOS1_17L00_G</v>
      </c>
      <c r="C276" t="s">
        <v>3</v>
      </c>
      <c r="E276" t="s">
        <v>19</v>
      </c>
      <c r="I276">
        <v>10022</v>
      </c>
      <c r="J276" t="s">
        <v>636</v>
      </c>
      <c r="K276" t="s">
        <v>583</v>
      </c>
      <c r="L276">
        <v>1</v>
      </c>
      <c r="M276" s="2">
        <v>42859</v>
      </c>
      <c r="N276" s="2">
        <v>42874</v>
      </c>
      <c r="P276">
        <v>0</v>
      </c>
      <c r="Q276">
        <v>2</v>
      </c>
      <c r="R276">
        <v>101.056054375</v>
      </c>
      <c r="S276">
        <v>15</v>
      </c>
    </row>
    <row r="277" spans="1:19" x14ac:dyDescent="0.55000000000000004">
      <c r="A277" t="str">
        <f t="shared" si="4"/>
        <v>Gatton2017TOS10022CvK50055PPK50055_TOS1_17L00_G</v>
      </c>
      <c r="C277" t="s">
        <v>3</v>
      </c>
      <c r="E277" t="s">
        <v>19</v>
      </c>
      <c r="I277">
        <v>10022</v>
      </c>
      <c r="J277" t="s">
        <v>636</v>
      </c>
      <c r="K277" t="s">
        <v>583</v>
      </c>
      <c r="L277">
        <v>1</v>
      </c>
      <c r="M277" s="2">
        <v>42859</v>
      </c>
      <c r="N277" s="2">
        <v>42881</v>
      </c>
      <c r="P277">
        <v>0</v>
      </c>
      <c r="Q277">
        <v>4</v>
      </c>
      <c r="R277">
        <v>199.32400250000001</v>
      </c>
      <c r="S277">
        <v>22</v>
      </c>
    </row>
    <row r="278" spans="1:19" x14ac:dyDescent="0.55000000000000004">
      <c r="A278" t="str">
        <f t="shared" si="4"/>
        <v>Gatton2017TOS10022CvK50055PPK50055_TOS1_17L00_G</v>
      </c>
      <c r="C278" t="s">
        <v>3</v>
      </c>
      <c r="E278" t="s">
        <v>19</v>
      </c>
      <c r="I278">
        <v>10022</v>
      </c>
      <c r="J278" t="s">
        <v>636</v>
      </c>
      <c r="K278" t="s">
        <v>583</v>
      </c>
      <c r="L278">
        <v>1</v>
      </c>
      <c r="M278" s="2">
        <v>42859</v>
      </c>
      <c r="N278" s="2">
        <v>42885</v>
      </c>
      <c r="P278">
        <v>0</v>
      </c>
      <c r="Q278">
        <v>5</v>
      </c>
      <c r="R278">
        <v>244.72968</v>
      </c>
      <c r="S278">
        <v>26</v>
      </c>
    </row>
    <row r="279" spans="1:19" x14ac:dyDescent="0.55000000000000004">
      <c r="A279" t="str">
        <f t="shared" si="4"/>
        <v>Gatton2017TOS10022CvK50055PPK50055_TOS1_17L14_G</v>
      </c>
      <c r="C279" t="s">
        <v>3</v>
      </c>
      <c r="E279">
        <v>14</v>
      </c>
      <c r="I279">
        <v>10022</v>
      </c>
      <c r="J279" t="s">
        <v>637</v>
      </c>
      <c r="K279" t="s">
        <v>585</v>
      </c>
      <c r="L279">
        <v>1</v>
      </c>
      <c r="M279" s="2">
        <v>42859</v>
      </c>
      <c r="N279" s="2">
        <v>42866</v>
      </c>
      <c r="P279">
        <v>14</v>
      </c>
      <c r="Q279">
        <v>0</v>
      </c>
      <c r="R279">
        <v>0</v>
      </c>
      <c r="S279">
        <v>7</v>
      </c>
    </row>
    <row r="280" spans="1:19" x14ac:dyDescent="0.55000000000000004">
      <c r="A280" t="str">
        <f t="shared" si="4"/>
        <v>Gatton2017TOS10022CvK50055PPK50055_TOS1_17L14_G</v>
      </c>
      <c r="C280" t="s">
        <v>3</v>
      </c>
      <c r="E280">
        <v>14</v>
      </c>
      <c r="I280">
        <v>10022</v>
      </c>
      <c r="J280" t="s">
        <v>637</v>
      </c>
      <c r="K280" t="s">
        <v>585</v>
      </c>
      <c r="L280">
        <v>1</v>
      </c>
      <c r="M280" s="2">
        <v>42859</v>
      </c>
      <c r="N280" s="2">
        <v>42872</v>
      </c>
      <c r="P280">
        <v>14</v>
      </c>
      <c r="Q280">
        <v>1</v>
      </c>
      <c r="R280">
        <v>74.806054375000002</v>
      </c>
      <c r="S280">
        <v>13</v>
      </c>
    </row>
    <row r="281" spans="1:19" x14ac:dyDescent="0.55000000000000004">
      <c r="A281" t="str">
        <f t="shared" si="4"/>
        <v>Gatton2017TOS10022CvK50055PPK50055_TOS1_17L14_G</v>
      </c>
      <c r="C281" t="s">
        <v>3</v>
      </c>
      <c r="E281">
        <v>14</v>
      </c>
      <c r="I281">
        <v>10022</v>
      </c>
      <c r="J281" t="s">
        <v>637</v>
      </c>
      <c r="K281" t="s">
        <v>585</v>
      </c>
      <c r="L281">
        <v>1</v>
      </c>
      <c r="M281" s="2">
        <v>42859</v>
      </c>
      <c r="N281" s="2">
        <v>42874</v>
      </c>
      <c r="P281">
        <v>14</v>
      </c>
      <c r="Q281">
        <v>2</v>
      </c>
      <c r="R281">
        <v>101.056054375</v>
      </c>
      <c r="S281">
        <v>15</v>
      </c>
    </row>
    <row r="282" spans="1:19" x14ac:dyDescent="0.55000000000000004">
      <c r="A282" t="str">
        <f t="shared" si="4"/>
        <v>Gatton2017TOS10022CvK50055PPK50055_TOS1_17L14_G</v>
      </c>
      <c r="C282" t="s">
        <v>3</v>
      </c>
      <c r="E282">
        <v>14</v>
      </c>
      <c r="I282">
        <v>10022</v>
      </c>
      <c r="J282" t="s">
        <v>637</v>
      </c>
      <c r="K282" t="s">
        <v>585</v>
      </c>
      <c r="L282">
        <v>1</v>
      </c>
      <c r="M282" s="2">
        <v>42859</v>
      </c>
      <c r="N282" s="2">
        <v>42881</v>
      </c>
      <c r="P282">
        <v>14</v>
      </c>
      <c r="Q282">
        <v>4</v>
      </c>
      <c r="R282">
        <v>199.32400250000001</v>
      </c>
      <c r="S282">
        <v>22</v>
      </c>
    </row>
    <row r="283" spans="1:19" x14ac:dyDescent="0.55000000000000004">
      <c r="A283" t="str">
        <f t="shared" si="4"/>
        <v>Gatton2017TOS10022CvK50055PPK50055_TOS1_17L14_G</v>
      </c>
      <c r="C283" t="s">
        <v>3</v>
      </c>
      <c r="E283">
        <v>14</v>
      </c>
      <c r="I283">
        <v>10022</v>
      </c>
      <c r="J283" t="s">
        <v>637</v>
      </c>
      <c r="K283" t="s">
        <v>585</v>
      </c>
      <c r="L283">
        <v>1</v>
      </c>
      <c r="M283" s="2">
        <v>42859</v>
      </c>
      <c r="N283" s="2">
        <v>42885</v>
      </c>
      <c r="P283">
        <v>14</v>
      </c>
      <c r="Q283">
        <v>5</v>
      </c>
      <c r="R283">
        <v>244.72968</v>
      </c>
      <c r="S283">
        <v>26</v>
      </c>
    </row>
    <row r="284" spans="1:19" x14ac:dyDescent="0.55000000000000004">
      <c r="A284" t="str">
        <f t="shared" si="4"/>
        <v>Gatton2017TOS10022CvK50055PPK50055_TOS1_17L14_G</v>
      </c>
      <c r="C284" t="s">
        <v>3</v>
      </c>
      <c r="E284">
        <v>14</v>
      </c>
      <c r="I284">
        <v>10022</v>
      </c>
      <c r="J284" t="s">
        <v>637</v>
      </c>
      <c r="K284" t="s">
        <v>585</v>
      </c>
      <c r="L284">
        <v>1</v>
      </c>
      <c r="M284" s="2">
        <v>42859</v>
      </c>
      <c r="N284" s="2">
        <v>42892</v>
      </c>
      <c r="P284">
        <v>14</v>
      </c>
      <c r="Q284">
        <v>7</v>
      </c>
      <c r="R284">
        <v>305.75852624999999</v>
      </c>
      <c r="S284">
        <v>33</v>
      </c>
    </row>
    <row r="285" spans="1:19" x14ac:dyDescent="0.55000000000000004">
      <c r="A285" t="str">
        <f t="shared" si="4"/>
        <v>Gatton2017TOS10022CvK50055PPK50055_TOS1_17L16_G</v>
      </c>
      <c r="C285" t="s">
        <v>3</v>
      </c>
      <c r="E285">
        <v>16</v>
      </c>
      <c r="I285">
        <v>10022</v>
      </c>
      <c r="J285" t="s">
        <v>638</v>
      </c>
      <c r="K285" t="s">
        <v>587</v>
      </c>
      <c r="L285">
        <v>1</v>
      </c>
      <c r="M285" s="2">
        <v>42859</v>
      </c>
      <c r="N285" s="2">
        <v>42866</v>
      </c>
      <c r="P285">
        <v>16</v>
      </c>
      <c r="Q285">
        <v>0</v>
      </c>
      <c r="R285">
        <v>0</v>
      </c>
      <c r="S285">
        <v>7</v>
      </c>
    </row>
    <row r="286" spans="1:19" x14ac:dyDescent="0.55000000000000004">
      <c r="A286" t="str">
        <f t="shared" si="4"/>
        <v>Gatton2017TOS10022CvK50055PPK50055_TOS1_17L16_G</v>
      </c>
      <c r="C286" t="s">
        <v>3</v>
      </c>
      <c r="E286">
        <v>16</v>
      </c>
      <c r="I286">
        <v>10022</v>
      </c>
      <c r="J286" t="s">
        <v>638</v>
      </c>
      <c r="K286" t="s">
        <v>587</v>
      </c>
      <c r="L286">
        <v>1</v>
      </c>
      <c r="M286" s="2">
        <v>42859</v>
      </c>
      <c r="N286" s="2">
        <v>42872</v>
      </c>
      <c r="P286">
        <v>16</v>
      </c>
      <c r="Q286">
        <v>1</v>
      </c>
      <c r="R286">
        <v>74.806054375000002</v>
      </c>
      <c r="S286">
        <v>13</v>
      </c>
    </row>
    <row r="287" spans="1:19" x14ac:dyDescent="0.55000000000000004">
      <c r="A287" t="str">
        <f t="shared" si="4"/>
        <v>Gatton2017TOS10022CvK50055PPK50055_TOS1_17L16_G</v>
      </c>
      <c r="C287" t="s">
        <v>3</v>
      </c>
      <c r="E287">
        <v>16</v>
      </c>
      <c r="I287">
        <v>10022</v>
      </c>
      <c r="J287" t="s">
        <v>638</v>
      </c>
      <c r="K287" t="s">
        <v>587</v>
      </c>
      <c r="L287">
        <v>1</v>
      </c>
      <c r="M287" s="2">
        <v>42859</v>
      </c>
      <c r="N287" s="2">
        <v>42874</v>
      </c>
      <c r="P287">
        <v>16</v>
      </c>
      <c r="Q287">
        <v>2</v>
      </c>
      <c r="R287">
        <v>101.056054375</v>
      </c>
      <c r="S287">
        <v>15</v>
      </c>
    </row>
    <row r="288" spans="1:19" x14ac:dyDescent="0.55000000000000004">
      <c r="A288" t="str">
        <f t="shared" si="4"/>
        <v>Gatton2017TOS10022CvK50055PPK50055_TOS1_17L16_G</v>
      </c>
      <c r="C288" t="s">
        <v>3</v>
      </c>
      <c r="E288">
        <v>16</v>
      </c>
      <c r="I288">
        <v>10022</v>
      </c>
      <c r="J288" t="s">
        <v>638</v>
      </c>
      <c r="K288" t="s">
        <v>587</v>
      </c>
      <c r="L288">
        <v>1</v>
      </c>
      <c r="M288" s="2">
        <v>42859</v>
      </c>
      <c r="N288" s="2">
        <v>42881</v>
      </c>
      <c r="P288">
        <v>16</v>
      </c>
      <c r="Q288">
        <v>3</v>
      </c>
      <c r="R288">
        <v>199.32400250000001</v>
      </c>
      <c r="S288">
        <v>22</v>
      </c>
    </row>
    <row r="289" spans="1:19" x14ac:dyDescent="0.55000000000000004">
      <c r="A289" t="str">
        <f t="shared" si="4"/>
        <v>Gatton2017TOS10022CvK50055PPK50055_TOS1_17L16_G</v>
      </c>
      <c r="C289" t="s">
        <v>3</v>
      </c>
      <c r="E289">
        <v>16</v>
      </c>
      <c r="I289">
        <v>10022</v>
      </c>
      <c r="J289" t="s">
        <v>638</v>
      </c>
      <c r="K289" t="s">
        <v>587</v>
      </c>
      <c r="L289">
        <v>1</v>
      </c>
      <c r="M289" s="2">
        <v>42859</v>
      </c>
      <c r="N289" s="2">
        <v>42885</v>
      </c>
      <c r="P289">
        <v>16</v>
      </c>
      <c r="Q289">
        <v>5</v>
      </c>
      <c r="R289">
        <v>244.72968</v>
      </c>
      <c r="S289">
        <v>26</v>
      </c>
    </row>
    <row r="290" spans="1:19" x14ac:dyDescent="0.55000000000000004">
      <c r="A290" t="str">
        <f t="shared" si="4"/>
        <v>Gatton2017TOS10022CvK50055PPK50055_TOS1_17L16_G</v>
      </c>
      <c r="C290" t="s">
        <v>3</v>
      </c>
      <c r="E290">
        <v>16</v>
      </c>
      <c r="I290">
        <v>10022</v>
      </c>
      <c r="J290" t="s">
        <v>638</v>
      </c>
      <c r="K290" t="s">
        <v>587</v>
      </c>
      <c r="L290">
        <v>1</v>
      </c>
      <c r="M290" s="2">
        <v>42859</v>
      </c>
      <c r="N290" s="2">
        <v>42888</v>
      </c>
      <c r="P290">
        <v>16</v>
      </c>
      <c r="Q290">
        <v>6</v>
      </c>
      <c r="R290">
        <v>269.00852624999999</v>
      </c>
      <c r="S290">
        <v>29</v>
      </c>
    </row>
    <row r="291" spans="1:19" x14ac:dyDescent="0.55000000000000004">
      <c r="A291" t="str">
        <f t="shared" si="4"/>
        <v>Gatton2017TOS10022CvK50055PPK50055_TOS1_17L16_G</v>
      </c>
      <c r="C291" t="s">
        <v>3</v>
      </c>
      <c r="E291">
        <v>16</v>
      </c>
      <c r="I291">
        <v>10022</v>
      </c>
      <c r="J291" t="s">
        <v>638</v>
      </c>
      <c r="K291" t="s">
        <v>587</v>
      </c>
      <c r="L291">
        <v>1</v>
      </c>
      <c r="M291" s="2">
        <v>42859</v>
      </c>
      <c r="N291" s="2">
        <v>42892</v>
      </c>
      <c r="P291">
        <v>16</v>
      </c>
      <c r="Q291">
        <v>7</v>
      </c>
      <c r="R291">
        <v>305.75852624999999</v>
      </c>
      <c r="S291">
        <v>33</v>
      </c>
    </row>
    <row r="292" spans="1:19" x14ac:dyDescent="0.55000000000000004">
      <c r="A292" t="str">
        <f t="shared" si="4"/>
        <v>Gatton2017TOS10022CvK50055PPK50055_TOS2_17L00_G</v>
      </c>
      <c r="C292" t="s">
        <v>3</v>
      </c>
      <c r="E292" t="s">
        <v>19</v>
      </c>
      <c r="I292">
        <v>10022</v>
      </c>
      <c r="J292" t="s">
        <v>639</v>
      </c>
      <c r="K292" t="s">
        <v>589</v>
      </c>
      <c r="L292">
        <v>2</v>
      </c>
      <c r="M292" s="2">
        <v>42892</v>
      </c>
      <c r="N292" s="2">
        <v>42906</v>
      </c>
      <c r="P292">
        <v>0</v>
      </c>
      <c r="Q292">
        <v>1</v>
      </c>
      <c r="R292">
        <v>48.25</v>
      </c>
      <c r="S292">
        <v>14</v>
      </c>
    </row>
    <row r="293" spans="1:19" x14ac:dyDescent="0.55000000000000004">
      <c r="A293" t="str">
        <f t="shared" si="4"/>
        <v>Gatton2017TOS10022CvK50055PPK50055_TOS2_17L00_G</v>
      </c>
      <c r="C293" t="s">
        <v>3</v>
      </c>
      <c r="E293" t="s">
        <v>19</v>
      </c>
      <c r="I293">
        <v>10022</v>
      </c>
      <c r="J293" t="s">
        <v>639</v>
      </c>
      <c r="K293" t="s">
        <v>589</v>
      </c>
      <c r="L293">
        <v>2</v>
      </c>
      <c r="M293" s="2">
        <v>42892</v>
      </c>
      <c r="N293" s="2">
        <v>42910</v>
      </c>
      <c r="P293">
        <v>0</v>
      </c>
      <c r="Q293">
        <v>2</v>
      </c>
      <c r="R293">
        <v>86.645698750000093</v>
      </c>
      <c r="S293">
        <v>18</v>
      </c>
    </row>
    <row r="294" spans="1:19" x14ac:dyDescent="0.55000000000000004">
      <c r="A294" t="str">
        <f t="shared" si="4"/>
        <v>Gatton2017TOS10022CvK50055PPK50055_TOS2_17L00_G</v>
      </c>
      <c r="C294" t="s">
        <v>3</v>
      </c>
      <c r="E294" t="s">
        <v>19</v>
      </c>
      <c r="I294">
        <v>10022</v>
      </c>
      <c r="J294" t="s">
        <v>639</v>
      </c>
      <c r="K294" t="s">
        <v>589</v>
      </c>
      <c r="L294">
        <v>2</v>
      </c>
      <c r="M294" s="2">
        <v>42892</v>
      </c>
      <c r="N294" s="2">
        <v>42916</v>
      </c>
      <c r="P294">
        <v>0</v>
      </c>
      <c r="Q294">
        <v>3</v>
      </c>
      <c r="R294">
        <v>156.32741562499999</v>
      </c>
      <c r="S294">
        <v>24</v>
      </c>
    </row>
    <row r="295" spans="1:19" x14ac:dyDescent="0.55000000000000004">
      <c r="A295" t="str">
        <f t="shared" si="4"/>
        <v>Gatton2017TOS10022CvK50055PPK50055_TOS2_17L00_G</v>
      </c>
      <c r="C295" t="s">
        <v>3</v>
      </c>
      <c r="E295" t="s">
        <v>19</v>
      </c>
      <c r="I295">
        <v>10022</v>
      </c>
      <c r="J295" t="s">
        <v>639</v>
      </c>
      <c r="K295" t="s">
        <v>589</v>
      </c>
      <c r="L295">
        <v>2</v>
      </c>
      <c r="M295" s="2">
        <v>42892</v>
      </c>
      <c r="N295" s="2">
        <v>42920</v>
      </c>
      <c r="P295">
        <v>0</v>
      </c>
      <c r="Q295">
        <v>4</v>
      </c>
      <c r="R295">
        <v>190.56415187499999</v>
      </c>
      <c r="S295">
        <v>28</v>
      </c>
    </row>
    <row r="296" spans="1:19" x14ac:dyDescent="0.55000000000000004">
      <c r="A296" t="str">
        <f t="shared" si="4"/>
        <v>Gatton2017TOS10022CvK50055PPK50055_TOS2_17L00_G</v>
      </c>
      <c r="C296" t="s">
        <v>3</v>
      </c>
      <c r="E296" t="s">
        <v>19</v>
      </c>
      <c r="I296">
        <v>10022</v>
      </c>
      <c r="J296" t="s">
        <v>639</v>
      </c>
      <c r="K296" t="s">
        <v>589</v>
      </c>
      <c r="L296">
        <v>2</v>
      </c>
      <c r="M296" s="2">
        <v>42892</v>
      </c>
      <c r="N296" s="2">
        <v>42924</v>
      </c>
      <c r="P296">
        <v>0</v>
      </c>
      <c r="Q296">
        <v>6</v>
      </c>
      <c r="R296">
        <v>225.13053875</v>
      </c>
      <c r="S296">
        <v>32</v>
      </c>
    </row>
    <row r="297" spans="1:19" x14ac:dyDescent="0.55000000000000004">
      <c r="A297" t="str">
        <f t="shared" si="4"/>
        <v>Gatton2017TOS10022CvK50055PPK50055_TOS2_17L14_G</v>
      </c>
      <c r="C297" t="s">
        <v>3</v>
      </c>
      <c r="E297">
        <v>14</v>
      </c>
      <c r="I297">
        <v>10022</v>
      </c>
      <c r="J297" t="s">
        <v>640</v>
      </c>
      <c r="K297" t="s">
        <v>591</v>
      </c>
      <c r="L297">
        <v>2</v>
      </c>
      <c r="M297" s="2">
        <v>42892</v>
      </c>
      <c r="N297" s="2">
        <v>42906</v>
      </c>
      <c r="P297">
        <v>14</v>
      </c>
      <c r="Q297">
        <v>1</v>
      </c>
      <c r="R297">
        <v>48.25</v>
      </c>
      <c r="S297">
        <v>14</v>
      </c>
    </row>
    <row r="298" spans="1:19" x14ac:dyDescent="0.55000000000000004">
      <c r="A298" t="str">
        <f t="shared" si="4"/>
        <v>Gatton2017TOS10022CvK50055PPK50055_TOS2_17L14_G</v>
      </c>
      <c r="C298" t="s">
        <v>3</v>
      </c>
      <c r="E298">
        <v>14</v>
      </c>
      <c r="I298">
        <v>10022</v>
      </c>
      <c r="J298" t="s">
        <v>640</v>
      </c>
      <c r="K298" t="s">
        <v>591</v>
      </c>
      <c r="L298">
        <v>2</v>
      </c>
      <c r="M298" s="2">
        <v>42892</v>
      </c>
      <c r="N298" s="2">
        <v>42910</v>
      </c>
      <c r="P298">
        <v>14</v>
      </c>
      <c r="Q298">
        <v>2</v>
      </c>
      <c r="R298">
        <v>86.645698750000093</v>
      </c>
      <c r="S298">
        <v>18</v>
      </c>
    </row>
    <row r="299" spans="1:19" x14ac:dyDescent="0.55000000000000004">
      <c r="A299" t="str">
        <f t="shared" si="4"/>
        <v>Gatton2017TOS10022CvK50055PPK50055_TOS2_17L14_G</v>
      </c>
      <c r="C299" t="s">
        <v>3</v>
      </c>
      <c r="E299">
        <v>14</v>
      </c>
      <c r="I299">
        <v>10022</v>
      </c>
      <c r="J299" t="s">
        <v>640</v>
      </c>
      <c r="K299" t="s">
        <v>591</v>
      </c>
      <c r="L299">
        <v>2</v>
      </c>
      <c r="M299" s="2">
        <v>42892</v>
      </c>
      <c r="N299" s="2">
        <v>42916</v>
      </c>
      <c r="P299">
        <v>14</v>
      </c>
      <c r="Q299">
        <v>3</v>
      </c>
      <c r="R299">
        <v>156.32741562499999</v>
      </c>
      <c r="S299">
        <v>24</v>
      </c>
    </row>
    <row r="300" spans="1:19" x14ac:dyDescent="0.55000000000000004">
      <c r="A300" t="str">
        <f t="shared" si="4"/>
        <v>Gatton2017TOS10022CvK50055PPK50055_TOS2_17L14_G</v>
      </c>
      <c r="C300" t="s">
        <v>3</v>
      </c>
      <c r="E300">
        <v>14</v>
      </c>
      <c r="I300">
        <v>10022</v>
      </c>
      <c r="J300" t="s">
        <v>640</v>
      </c>
      <c r="K300" t="s">
        <v>591</v>
      </c>
      <c r="L300">
        <v>2</v>
      </c>
      <c r="M300" s="2">
        <v>42892</v>
      </c>
      <c r="N300" s="2">
        <v>42924</v>
      </c>
      <c r="P300">
        <v>14</v>
      </c>
      <c r="Q300">
        <v>6</v>
      </c>
      <c r="R300">
        <v>225.13053875</v>
      </c>
      <c r="S300">
        <v>32</v>
      </c>
    </row>
    <row r="301" spans="1:19" x14ac:dyDescent="0.55000000000000004">
      <c r="A301" t="str">
        <f t="shared" si="4"/>
        <v>Gatton2017TOS10022CvK50055PPK50055_TOS2_17L16_G</v>
      </c>
      <c r="C301" t="s">
        <v>3</v>
      </c>
      <c r="E301">
        <v>16</v>
      </c>
      <c r="I301">
        <v>10022</v>
      </c>
      <c r="J301" t="s">
        <v>641</v>
      </c>
      <c r="K301" t="s">
        <v>593</v>
      </c>
      <c r="L301">
        <v>2</v>
      </c>
      <c r="M301" s="2">
        <v>42892</v>
      </c>
      <c r="N301" s="2">
        <v>42906</v>
      </c>
      <c r="P301">
        <v>16</v>
      </c>
      <c r="Q301">
        <v>1</v>
      </c>
      <c r="R301">
        <v>48.25</v>
      </c>
      <c r="S301">
        <v>14</v>
      </c>
    </row>
    <row r="302" spans="1:19" x14ac:dyDescent="0.55000000000000004">
      <c r="A302" t="str">
        <f t="shared" si="4"/>
        <v>Gatton2017TOS10022CvK50055PPK50055_TOS2_17L16_G</v>
      </c>
      <c r="C302" t="s">
        <v>3</v>
      </c>
      <c r="E302">
        <v>16</v>
      </c>
      <c r="I302">
        <v>10022</v>
      </c>
      <c r="J302" t="s">
        <v>641</v>
      </c>
      <c r="K302" t="s">
        <v>593</v>
      </c>
      <c r="L302">
        <v>2</v>
      </c>
      <c r="M302" s="2">
        <v>42892</v>
      </c>
      <c r="N302" s="2">
        <v>42910</v>
      </c>
      <c r="P302">
        <v>16</v>
      </c>
      <c r="Q302">
        <v>2</v>
      </c>
      <c r="R302">
        <v>86.645698750000093</v>
      </c>
      <c r="S302">
        <v>18</v>
      </c>
    </row>
    <row r="303" spans="1:19" x14ac:dyDescent="0.55000000000000004">
      <c r="A303" t="str">
        <f t="shared" si="4"/>
        <v>Gatton2017TOS10022CvK50055PPK50055_TOS2_17L16_G</v>
      </c>
      <c r="C303" t="s">
        <v>3</v>
      </c>
      <c r="E303">
        <v>16</v>
      </c>
      <c r="I303">
        <v>10022</v>
      </c>
      <c r="J303" t="s">
        <v>641</v>
      </c>
      <c r="K303" t="s">
        <v>593</v>
      </c>
      <c r="L303">
        <v>2</v>
      </c>
      <c r="M303" s="2">
        <v>42892</v>
      </c>
      <c r="N303" s="2">
        <v>42916</v>
      </c>
      <c r="P303">
        <v>16</v>
      </c>
      <c r="Q303">
        <v>3</v>
      </c>
      <c r="R303">
        <v>156.32741562499999</v>
      </c>
      <c r="S303">
        <v>24</v>
      </c>
    </row>
    <row r="304" spans="1:19" x14ac:dyDescent="0.55000000000000004">
      <c r="A304" t="str">
        <f t="shared" si="4"/>
        <v>Gatton2017TOS10022CvK50055PPK50055_TOS2_17L16_G</v>
      </c>
      <c r="C304" t="s">
        <v>3</v>
      </c>
      <c r="E304">
        <v>16</v>
      </c>
      <c r="I304">
        <v>10022</v>
      </c>
      <c r="J304" t="s">
        <v>641</v>
      </c>
      <c r="K304" t="s">
        <v>593</v>
      </c>
      <c r="L304">
        <v>2</v>
      </c>
      <c r="M304" s="2">
        <v>42892</v>
      </c>
      <c r="N304" s="2">
        <v>42920</v>
      </c>
      <c r="P304">
        <v>16</v>
      </c>
      <c r="Q304">
        <v>4</v>
      </c>
      <c r="R304">
        <v>190.56415187499999</v>
      </c>
      <c r="S304">
        <v>28</v>
      </c>
    </row>
    <row r="305" spans="1:19" x14ac:dyDescent="0.55000000000000004">
      <c r="A305" t="str">
        <f t="shared" si="4"/>
        <v>Gatton2017TOS10022CvK50055PPK50055_TOS2_17L16_G</v>
      </c>
      <c r="C305" t="s">
        <v>3</v>
      </c>
      <c r="E305">
        <v>16</v>
      </c>
      <c r="I305">
        <v>10022</v>
      </c>
      <c r="J305" t="s">
        <v>641</v>
      </c>
      <c r="K305" t="s">
        <v>593</v>
      </c>
      <c r="L305">
        <v>2</v>
      </c>
      <c r="M305" s="2">
        <v>42892</v>
      </c>
      <c r="N305" s="2">
        <v>42924</v>
      </c>
      <c r="P305">
        <v>16</v>
      </c>
      <c r="Q305">
        <v>6</v>
      </c>
      <c r="R305">
        <v>225.13053875</v>
      </c>
      <c r="S305">
        <v>32</v>
      </c>
    </row>
    <row r="306" spans="1:19" x14ac:dyDescent="0.55000000000000004">
      <c r="A306" t="str">
        <f t="shared" si="4"/>
        <v>Gatton2017TOS10022CvK50058PPK50058_TOS1_17L00_G</v>
      </c>
      <c r="C306" t="s">
        <v>8</v>
      </c>
      <c r="E306" t="s">
        <v>19</v>
      </c>
      <c r="I306">
        <v>10022</v>
      </c>
      <c r="J306" t="s">
        <v>642</v>
      </c>
      <c r="K306" t="s">
        <v>583</v>
      </c>
      <c r="L306">
        <v>1</v>
      </c>
      <c r="M306" s="2">
        <v>42859</v>
      </c>
      <c r="N306" s="2">
        <v>42866</v>
      </c>
      <c r="P306">
        <v>0</v>
      </c>
      <c r="Q306">
        <v>0</v>
      </c>
      <c r="R306">
        <v>0</v>
      </c>
      <c r="S306">
        <v>7</v>
      </c>
    </row>
    <row r="307" spans="1:19" x14ac:dyDescent="0.55000000000000004">
      <c r="A307" t="str">
        <f t="shared" si="4"/>
        <v>Gatton2017TOS10022CvK50058PPK50058_TOS1_17L00_G</v>
      </c>
      <c r="C307" t="s">
        <v>8</v>
      </c>
      <c r="E307" t="s">
        <v>19</v>
      </c>
      <c r="I307">
        <v>10022</v>
      </c>
      <c r="J307" t="s">
        <v>642</v>
      </c>
      <c r="K307" t="s">
        <v>583</v>
      </c>
      <c r="L307">
        <v>1</v>
      </c>
      <c r="M307" s="2">
        <v>42859</v>
      </c>
      <c r="N307" s="2">
        <v>42872</v>
      </c>
      <c r="P307">
        <v>0</v>
      </c>
      <c r="Q307">
        <v>1</v>
      </c>
      <c r="R307">
        <v>74.806054375000002</v>
      </c>
      <c r="S307">
        <v>13</v>
      </c>
    </row>
    <row r="308" spans="1:19" x14ac:dyDescent="0.55000000000000004">
      <c r="A308" t="str">
        <f t="shared" si="4"/>
        <v>Gatton2017TOS10022CvK50058PPK50058_TOS1_17L00_G</v>
      </c>
      <c r="C308" t="s">
        <v>8</v>
      </c>
      <c r="E308" t="s">
        <v>19</v>
      </c>
      <c r="I308">
        <v>10022</v>
      </c>
      <c r="J308" t="s">
        <v>642</v>
      </c>
      <c r="K308" t="s">
        <v>583</v>
      </c>
      <c r="L308">
        <v>1</v>
      </c>
      <c r="M308" s="2">
        <v>42859</v>
      </c>
      <c r="N308" s="2">
        <v>42874</v>
      </c>
      <c r="P308">
        <v>0</v>
      </c>
      <c r="Q308">
        <v>2</v>
      </c>
      <c r="R308">
        <v>101.056054375</v>
      </c>
      <c r="S308">
        <v>15</v>
      </c>
    </row>
    <row r="309" spans="1:19" x14ac:dyDescent="0.55000000000000004">
      <c r="A309" t="str">
        <f t="shared" si="4"/>
        <v>Gatton2017TOS10022CvK50058PPK50058_TOS1_17L00_G</v>
      </c>
      <c r="C309" t="s">
        <v>8</v>
      </c>
      <c r="E309" t="s">
        <v>19</v>
      </c>
      <c r="I309">
        <v>10022</v>
      </c>
      <c r="J309" t="s">
        <v>642</v>
      </c>
      <c r="K309" t="s">
        <v>583</v>
      </c>
      <c r="L309">
        <v>1</v>
      </c>
      <c r="M309" s="2">
        <v>42859</v>
      </c>
      <c r="N309" s="2">
        <v>42878</v>
      </c>
      <c r="P309">
        <v>0</v>
      </c>
      <c r="Q309">
        <v>3</v>
      </c>
      <c r="R309">
        <v>158.04611187500001</v>
      </c>
      <c r="S309">
        <v>19</v>
      </c>
    </row>
    <row r="310" spans="1:19" x14ac:dyDescent="0.55000000000000004">
      <c r="A310" t="str">
        <f t="shared" si="4"/>
        <v>Gatton2017TOS10022CvK50058PPK50058_TOS1_17L00_G</v>
      </c>
      <c r="C310" t="s">
        <v>8</v>
      </c>
      <c r="E310" t="s">
        <v>19</v>
      </c>
      <c r="I310">
        <v>10022</v>
      </c>
      <c r="J310" t="s">
        <v>642</v>
      </c>
      <c r="K310" t="s">
        <v>583</v>
      </c>
      <c r="L310">
        <v>1</v>
      </c>
      <c r="M310" s="2">
        <v>42859</v>
      </c>
      <c r="N310" s="2">
        <v>42881</v>
      </c>
      <c r="P310">
        <v>0</v>
      </c>
      <c r="Q310">
        <v>4</v>
      </c>
      <c r="R310">
        <v>199.32400250000001</v>
      </c>
      <c r="S310">
        <v>22</v>
      </c>
    </row>
    <row r="311" spans="1:19" x14ac:dyDescent="0.55000000000000004">
      <c r="A311" t="str">
        <f t="shared" si="4"/>
        <v>Gatton2017TOS10022CvK50058PPK50058_TOS1_17L00_G</v>
      </c>
      <c r="C311" t="s">
        <v>8</v>
      </c>
      <c r="E311" t="s">
        <v>19</v>
      </c>
      <c r="I311">
        <v>10022</v>
      </c>
      <c r="J311" t="s">
        <v>642</v>
      </c>
      <c r="K311" t="s">
        <v>583</v>
      </c>
      <c r="L311">
        <v>1</v>
      </c>
      <c r="M311" s="2">
        <v>42859</v>
      </c>
      <c r="N311" s="2">
        <v>42885</v>
      </c>
      <c r="P311">
        <v>0</v>
      </c>
      <c r="Q311">
        <v>5</v>
      </c>
      <c r="R311">
        <v>244.72968</v>
      </c>
      <c r="S311">
        <v>26</v>
      </c>
    </row>
    <row r="312" spans="1:19" x14ac:dyDescent="0.55000000000000004">
      <c r="A312" t="str">
        <f t="shared" si="4"/>
        <v>Gatton2017TOS10022CvK50058PPK50058_TOS1_17L00_G</v>
      </c>
      <c r="C312" t="s">
        <v>8</v>
      </c>
      <c r="E312" t="s">
        <v>19</v>
      </c>
      <c r="I312">
        <v>10022</v>
      </c>
      <c r="J312" t="s">
        <v>642</v>
      </c>
      <c r="K312" t="s">
        <v>583</v>
      </c>
      <c r="L312">
        <v>1</v>
      </c>
      <c r="M312" s="2">
        <v>42859</v>
      </c>
      <c r="N312" s="2">
        <v>42888</v>
      </c>
      <c r="P312">
        <v>0</v>
      </c>
      <c r="Q312">
        <v>6</v>
      </c>
      <c r="R312">
        <v>269.00852624999999</v>
      </c>
      <c r="S312">
        <v>29</v>
      </c>
    </row>
    <row r="313" spans="1:19" x14ac:dyDescent="0.55000000000000004">
      <c r="A313" t="str">
        <f t="shared" si="4"/>
        <v>Gatton2017TOS10022CvK50058PPK50058_TOS1_17L00_G</v>
      </c>
      <c r="C313" t="s">
        <v>8</v>
      </c>
      <c r="E313" t="s">
        <v>19</v>
      </c>
      <c r="I313">
        <v>10022</v>
      </c>
      <c r="J313" t="s">
        <v>642</v>
      </c>
      <c r="K313" t="s">
        <v>583</v>
      </c>
      <c r="L313">
        <v>1</v>
      </c>
      <c r="M313" s="2">
        <v>42859</v>
      </c>
      <c r="N313" s="2">
        <v>42892</v>
      </c>
      <c r="P313">
        <v>0</v>
      </c>
      <c r="Q313">
        <v>7</v>
      </c>
      <c r="R313">
        <v>305.75852624999999</v>
      </c>
      <c r="S313">
        <v>33</v>
      </c>
    </row>
    <row r="314" spans="1:19" x14ac:dyDescent="0.55000000000000004">
      <c r="A314" t="str">
        <f t="shared" si="4"/>
        <v>Gatton2017TOS10022CvK50058PPK50058_TOS1_17L14_G</v>
      </c>
      <c r="C314" t="s">
        <v>8</v>
      </c>
      <c r="E314">
        <v>14</v>
      </c>
      <c r="I314">
        <v>10022</v>
      </c>
      <c r="J314" t="s">
        <v>643</v>
      </c>
      <c r="K314" t="s">
        <v>585</v>
      </c>
      <c r="L314">
        <v>1</v>
      </c>
      <c r="M314" s="2">
        <v>42859</v>
      </c>
      <c r="N314" s="2">
        <v>42866</v>
      </c>
      <c r="P314">
        <v>14</v>
      </c>
      <c r="Q314">
        <v>0</v>
      </c>
      <c r="R314">
        <v>0</v>
      </c>
      <c r="S314">
        <v>7</v>
      </c>
    </row>
    <row r="315" spans="1:19" x14ac:dyDescent="0.55000000000000004">
      <c r="A315" t="str">
        <f t="shared" si="4"/>
        <v>Gatton2017TOS10022CvK50058PPK50058_TOS1_17L14_G</v>
      </c>
      <c r="C315" t="s">
        <v>8</v>
      </c>
      <c r="E315">
        <v>14</v>
      </c>
      <c r="I315">
        <v>10022</v>
      </c>
      <c r="J315" t="s">
        <v>643</v>
      </c>
      <c r="K315" t="s">
        <v>585</v>
      </c>
      <c r="L315">
        <v>1</v>
      </c>
      <c r="M315" s="2">
        <v>42859</v>
      </c>
      <c r="N315" s="2">
        <v>42872</v>
      </c>
      <c r="P315">
        <v>14</v>
      </c>
      <c r="Q315">
        <v>1</v>
      </c>
      <c r="R315">
        <v>74.806054375000002</v>
      </c>
      <c r="S315">
        <v>13</v>
      </c>
    </row>
    <row r="316" spans="1:19" x14ac:dyDescent="0.55000000000000004">
      <c r="A316" t="str">
        <f t="shared" si="4"/>
        <v>Gatton2017TOS10022CvK50058PPK50058_TOS1_17L14_G</v>
      </c>
      <c r="C316" t="s">
        <v>8</v>
      </c>
      <c r="E316">
        <v>14</v>
      </c>
      <c r="I316">
        <v>10022</v>
      </c>
      <c r="J316" t="s">
        <v>643</v>
      </c>
      <c r="K316" t="s">
        <v>585</v>
      </c>
      <c r="L316">
        <v>1</v>
      </c>
      <c r="M316" s="2">
        <v>42859</v>
      </c>
      <c r="N316" s="2">
        <v>42874</v>
      </c>
      <c r="P316">
        <v>14</v>
      </c>
      <c r="Q316">
        <v>2</v>
      </c>
      <c r="R316">
        <v>101.056054375</v>
      </c>
      <c r="S316">
        <v>15</v>
      </c>
    </row>
    <row r="317" spans="1:19" x14ac:dyDescent="0.55000000000000004">
      <c r="A317" t="str">
        <f t="shared" si="4"/>
        <v>Gatton2017TOS10022CvK50058PPK50058_TOS1_17L14_G</v>
      </c>
      <c r="C317" t="s">
        <v>8</v>
      </c>
      <c r="E317">
        <v>14</v>
      </c>
      <c r="I317">
        <v>10022</v>
      </c>
      <c r="J317" t="s">
        <v>643</v>
      </c>
      <c r="K317" t="s">
        <v>585</v>
      </c>
      <c r="L317">
        <v>1</v>
      </c>
      <c r="M317" s="2">
        <v>42859</v>
      </c>
      <c r="N317" s="2">
        <v>42878</v>
      </c>
      <c r="P317">
        <v>14</v>
      </c>
      <c r="Q317">
        <v>3</v>
      </c>
      <c r="R317">
        <v>158.04611187500001</v>
      </c>
      <c r="S317">
        <v>19</v>
      </c>
    </row>
    <row r="318" spans="1:19" x14ac:dyDescent="0.55000000000000004">
      <c r="A318" t="str">
        <f t="shared" si="4"/>
        <v>Gatton2017TOS10022CvK50058PPK50058_TOS1_17L14_G</v>
      </c>
      <c r="C318" t="s">
        <v>8</v>
      </c>
      <c r="E318">
        <v>14</v>
      </c>
      <c r="I318">
        <v>10022</v>
      </c>
      <c r="J318" t="s">
        <v>643</v>
      </c>
      <c r="K318" t="s">
        <v>585</v>
      </c>
      <c r="L318">
        <v>1</v>
      </c>
      <c r="M318" s="2">
        <v>42859</v>
      </c>
      <c r="N318" s="2">
        <v>42881</v>
      </c>
      <c r="P318">
        <v>14</v>
      </c>
      <c r="Q318">
        <v>4</v>
      </c>
      <c r="R318">
        <v>199.32400250000001</v>
      </c>
      <c r="S318">
        <v>22</v>
      </c>
    </row>
    <row r="319" spans="1:19" x14ac:dyDescent="0.55000000000000004">
      <c r="A319" t="str">
        <f t="shared" si="4"/>
        <v>Gatton2017TOS10022CvK50058PPK50058_TOS1_17L14_G</v>
      </c>
      <c r="C319" t="s">
        <v>8</v>
      </c>
      <c r="E319">
        <v>14</v>
      </c>
      <c r="I319">
        <v>10022</v>
      </c>
      <c r="J319" t="s">
        <v>643</v>
      </c>
      <c r="K319" t="s">
        <v>585</v>
      </c>
      <c r="L319">
        <v>1</v>
      </c>
      <c r="M319" s="2">
        <v>42859</v>
      </c>
      <c r="N319" s="2">
        <v>42885</v>
      </c>
      <c r="P319">
        <v>14</v>
      </c>
      <c r="Q319">
        <v>5</v>
      </c>
      <c r="R319">
        <v>244.72968</v>
      </c>
      <c r="S319">
        <v>26</v>
      </c>
    </row>
    <row r="320" spans="1:19" x14ac:dyDescent="0.55000000000000004">
      <c r="A320" t="str">
        <f t="shared" si="4"/>
        <v>Gatton2017TOS10022CvK50058PPK50058_TOS1_17L14_G</v>
      </c>
      <c r="C320" t="s">
        <v>8</v>
      </c>
      <c r="E320">
        <v>14</v>
      </c>
      <c r="I320">
        <v>10022</v>
      </c>
      <c r="J320" t="s">
        <v>643</v>
      </c>
      <c r="K320" t="s">
        <v>585</v>
      </c>
      <c r="L320">
        <v>1</v>
      </c>
      <c r="M320" s="2">
        <v>42859</v>
      </c>
      <c r="N320" s="2">
        <v>42888</v>
      </c>
      <c r="P320">
        <v>14</v>
      </c>
      <c r="Q320">
        <v>6</v>
      </c>
      <c r="R320">
        <v>269.00852624999999</v>
      </c>
      <c r="S320">
        <v>29</v>
      </c>
    </row>
    <row r="321" spans="1:19" x14ac:dyDescent="0.55000000000000004">
      <c r="A321" t="str">
        <f t="shared" si="4"/>
        <v>Gatton2017TOS10022CvK50058PPK50058_TOS1_17L16_G</v>
      </c>
      <c r="C321" t="s">
        <v>8</v>
      </c>
      <c r="E321">
        <v>16</v>
      </c>
      <c r="I321">
        <v>10022</v>
      </c>
      <c r="J321" t="s">
        <v>644</v>
      </c>
      <c r="K321" t="s">
        <v>587</v>
      </c>
      <c r="L321">
        <v>1</v>
      </c>
      <c r="M321" s="2">
        <v>42859</v>
      </c>
      <c r="N321" s="2">
        <v>42866</v>
      </c>
      <c r="P321">
        <v>16</v>
      </c>
      <c r="Q321">
        <v>0</v>
      </c>
      <c r="R321">
        <v>0</v>
      </c>
      <c r="S321">
        <v>7</v>
      </c>
    </row>
    <row r="322" spans="1:19" x14ac:dyDescent="0.55000000000000004">
      <c r="A322" t="str">
        <f t="shared" si="4"/>
        <v>Gatton2017TOS10022CvK50058PPK50058_TOS1_17L16_G</v>
      </c>
      <c r="C322" t="s">
        <v>8</v>
      </c>
      <c r="E322">
        <v>16</v>
      </c>
      <c r="I322">
        <v>10022</v>
      </c>
      <c r="J322" t="s">
        <v>644</v>
      </c>
      <c r="K322" t="s">
        <v>587</v>
      </c>
      <c r="L322">
        <v>1</v>
      </c>
      <c r="M322" s="2">
        <v>42859</v>
      </c>
      <c r="N322" s="2">
        <v>42872</v>
      </c>
      <c r="P322">
        <v>16</v>
      </c>
      <c r="Q322">
        <v>1</v>
      </c>
      <c r="R322">
        <v>74.806054375000002</v>
      </c>
      <c r="S322">
        <v>13</v>
      </c>
    </row>
    <row r="323" spans="1:19" x14ac:dyDescent="0.55000000000000004">
      <c r="A323" t="str">
        <f t="shared" ref="A323:A386" si="5">"Gatton2017TOS"&amp;I323&amp;"Cv"&amp;C323&amp;"PP"&amp;J323</f>
        <v>Gatton2017TOS10022CvK50058PPK50058_TOS1_17L16_G</v>
      </c>
      <c r="C323" t="s">
        <v>8</v>
      </c>
      <c r="E323">
        <v>16</v>
      </c>
      <c r="I323">
        <v>10022</v>
      </c>
      <c r="J323" t="s">
        <v>644</v>
      </c>
      <c r="K323" t="s">
        <v>587</v>
      </c>
      <c r="L323">
        <v>1</v>
      </c>
      <c r="M323" s="2">
        <v>42859</v>
      </c>
      <c r="N323" s="2">
        <v>42874</v>
      </c>
      <c r="P323">
        <v>16</v>
      </c>
      <c r="Q323">
        <v>2</v>
      </c>
      <c r="R323">
        <v>101.056054375</v>
      </c>
      <c r="S323">
        <v>15</v>
      </c>
    </row>
    <row r="324" spans="1:19" x14ac:dyDescent="0.55000000000000004">
      <c r="A324" t="str">
        <f t="shared" si="5"/>
        <v>Gatton2017TOS10022CvK50058PPK50058_TOS1_17L16_G</v>
      </c>
      <c r="C324" t="s">
        <v>8</v>
      </c>
      <c r="E324">
        <v>16</v>
      </c>
      <c r="I324">
        <v>10022</v>
      </c>
      <c r="J324" t="s">
        <v>644</v>
      </c>
      <c r="K324" t="s">
        <v>587</v>
      </c>
      <c r="L324">
        <v>1</v>
      </c>
      <c r="M324" s="2">
        <v>42859</v>
      </c>
      <c r="N324" s="2">
        <v>42885</v>
      </c>
      <c r="P324">
        <v>16</v>
      </c>
      <c r="Q324">
        <v>5</v>
      </c>
      <c r="R324">
        <v>244.72968</v>
      </c>
      <c r="S324">
        <v>26</v>
      </c>
    </row>
    <row r="325" spans="1:19" x14ac:dyDescent="0.55000000000000004">
      <c r="A325" t="str">
        <f t="shared" si="5"/>
        <v>Gatton2017TOS10022CvK50058PPK50058_TOS1_17L16_G</v>
      </c>
      <c r="C325" t="s">
        <v>8</v>
      </c>
      <c r="E325">
        <v>16</v>
      </c>
      <c r="I325">
        <v>10022</v>
      </c>
      <c r="J325" t="s">
        <v>644</v>
      </c>
      <c r="K325" t="s">
        <v>587</v>
      </c>
      <c r="L325">
        <v>1</v>
      </c>
      <c r="M325" s="2">
        <v>42859</v>
      </c>
      <c r="N325" s="2">
        <v>42888</v>
      </c>
      <c r="P325">
        <v>16</v>
      </c>
      <c r="Q325">
        <v>6</v>
      </c>
      <c r="R325">
        <v>269.00852624999999</v>
      </c>
      <c r="S325">
        <v>29</v>
      </c>
    </row>
    <row r="326" spans="1:19" x14ac:dyDescent="0.55000000000000004">
      <c r="A326" t="str">
        <f t="shared" si="5"/>
        <v>Gatton2017TOS10022CvK50058PPK50058_TOS1_17L16_G</v>
      </c>
      <c r="C326" t="s">
        <v>8</v>
      </c>
      <c r="E326">
        <v>16</v>
      </c>
      <c r="I326">
        <v>10022</v>
      </c>
      <c r="J326" t="s">
        <v>644</v>
      </c>
      <c r="K326" t="s">
        <v>587</v>
      </c>
      <c r="L326">
        <v>1</v>
      </c>
      <c r="M326" s="2">
        <v>42859</v>
      </c>
      <c r="N326" s="2">
        <v>42892</v>
      </c>
      <c r="P326">
        <v>16</v>
      </c>
      <c r="Q326">
        <v>7</v>
      </c>
      <c r="R326">
        <v>305.75852624999999</v>
      </c>
      <c r="S326">
        <v>33</v>
      </c>
    </row>
    <row r="327" spans="1:19" x14ac:dyDescent="0.55000000000000004">
      <c r="A327" t="str">
        <f t="shared" si="5"/>
        <v>Gatton2017TOS10022CvK50058PPK50058_TOS2_17L00_G</v>
      </c>
      <c r="C327" t="s">
        <v>8</v>
      </c>
      <c r="E327" t="s">
        <v>19</v>
      </c>
      <c r="I327">
        <v>10022</v>
      </c>
      <c r="J327" t="s">
        <v>645</v>
      </c>
      <c r="K327" t="s">
        <v>589</v>
      </c>
      <c r="L327">
        <v>2</v>
      </c>
      <c r="M327" s="2">
        <v>42892</v>
      </c>
      <c r="N327" s="2">
        <v>42906</v>
      </c>
      <c r="P327">
        <v>0</v>
      </c>
      <c r="Q327">
        <v>1</v>
      </c>
      <c r="R327">
        <v>48.25</v>
      </c>
      <c r="S327">
        <v>14</v>
      </c>
    </row>
    <row r="328" spans="1:19" x14ac:dyDescent="0.55000000000000004">
      <c r="A328" t="str">
        <f t="shared" si="5"/>
        <v>Gatton2017TOS10022CvK50058PPK50058_TOS2_17L00_G</v>
      </c>
      <c r="C328" t="s">
        <v>8</v>
      </c>
      <c r="E328" t="s">
        <v>19</v>
      </c>
      <c r="I328">
        <v>10022</v>
      </c>
      <c r="J328" t="s">
        <v>645</v>
      </c>
      <c r="K328" t="s">
        <v>589</v>
      </c>
      <c r="L328">
        <v>2</v>
      </c>
      <c r="M328" s="2">
        <v>42892</v>
      </c>
      <c r="N328" s="2">
        <v>42910</v>
      </c>
      <c r="P328">
        <v>0</v>
      </c>
      <c r="Q328">
        <v>2</v>
      </c>
      <c r="R328">
        <v>86.645698750000093</v>
      </c>
      <c r="S328">
        <v>18</v>
      </c>
    </row>
    <row r="329" spans="1:19" x14ac:dyDescent="0.55000000000000004">
      <c r="A329" t="str">
        <f t="shared" si="5"/>
        <v>Gatton2017TOS10022CvK50058PPK50058_TOS2_17L00_G</v>
      </c>
      <c r="C329" t="s">
        <v>8</v>
      </c>
      <c r="E329" t="s">
        <v>19</v>
      </c>
      <c r="I329">
        <v>10022</v>
      </c>
      <c r="J329" t="s">
        <v>645</v>
      </c>
      <c r="K329" t="s">
        <v>589</v>
      </c>
      <c r="L329">
        <v>2</v>
      </c>
      <c r="M329" s="2">
        <v>42892</v>
      </c>
      <c r="N329" s="2">
        <v>42916</v>
      </c>
      <c r="P329">
        <v>0</v>
      </c>
      <c r="Q329">
        <v>4</v>
      </c>
      <c r="R329">
        <v>156.32741562499999</v>
      </c>
      <c r="S329">
        <v>24</v>
      </c>
    </row>
    <row r="330" spans="1:19" x14ac:dyDescent="0.55000000000000004">
      <c r="A330" t="str">
        <f t="shared" si="5"/>
        <v>Gatton2017TOS10022CvK50058PPK50058_TOS2_17L00_G</v>
      </c>
      <c r="C330" t="s">
        <v>8</v>
      </c>
      <c r="E330" t="s">
        <v>19</v>
      </c>
      <c r="I330">
        <v>10022</v>
      </c>
      <c r="J330" t="s">
        <v>645</v>
      </c>
      <c r="K330" t="s">
        <v>589</v>
      </c>
      <c r="L330">
        <v>2</v>
      </c>
      <c r="M330" s="2">
        <v>42892</v>
      </c>
      <c r="N330" s="2">
        <v>42927</v>
      </c>
      <c r="P330">
        <v>0</v>
      </c>
      <c r="Q330">
        <v>7</v>
      </c>
      <c r="R330">
        <v>252.97377624999999</v>
      </c>
      <c r="S330">
        <v>35</v>
      </c>
    </row>
    <row r="331" spans="1:19" x14ac:dyDescent="0.55000000000000004">
      <c r="A331" t="str">
        <f t="shared" si="5"/>
        <v>Gatton2017TOS10022CvK50058PPK50058_TOS2_17L14_G</v>
      </c>
      <c r="C331" t="s">
        <v>8</v>
      </c>
      <c r="E331">
        <v>14</v>
      </c>
      <c r="I331">
        <v>10022</v>
      </c>
      <c r="J331" t="s">
        <v>646</v>
      </c>
      <c r="K331" t="s">
        <v>591</v>
      </c>
      <c r="L331">
        <v>2</v>
      </c>
      <c r="M331" s="2">
        <v>42892</v>
      </c>
      <c r="N331" s="2">
        <v>42906</v>
      </c>
      <c r="P331">
        <v>14</v>
      </c>
      <c r="Q331">
        <v>1</v>
      </c>
      <c r="R331">
        <v>48.25</v>
      </c>
      <c r="S331">
        <v>14</v>
      </c>
    </row>
    <row r="332" spans="1:19" x14ac:dyDescent="0.55000000000000004">
      <c r="A332" t="str">
        <f t="shared" si="5"/>
        <v>Gatton2017TOS10022CvK50058PPK50058_TOS2_17L14_G</v>
      </c>
      <c r="C332" t="s">
        <v>8</v>
      </c>
      <c r="E332">
        <v>14</v>
      </c>
      <c r="I332">
        <v>10022</v>
      </c>
      <c r="J332" t="s">
        <v>646</v>
      </c>
      <c r="K332" t="s">
        <v>591</v>
      </c>
      <c r="L332">
        <v>2</v>
      </c>
      <c r="M332" s="2">
        <v>42892</v>
      </c>
      <c r="N332" s="2">
        <v>42910</v>
      </c>
      <c r="P332">
        <v>14</v>
      </c>
      <c r="Q332">
        <v>2</v>
      </c>
      <c r="R332">
        <v>86.645698750000093</v>
      </c>
      <c r="S332">
        <v>18</v>
      </c>
    </row>
    <row r="333" spans="1:19" x14ac:dyDescent="0.55000000000000004">
      <c r="A333" t="str">
        <f t="shared" si="5"/>
        <v>Gatton2017TOS10022CvK50058PPK50058_TOS2_17L14_G</v>
      </c>
      <c r="C333" t="s">
        <v>8</v>
      </c>
      <c r="E333">
        <v>14</v>
      </c>
      <c r="I333">
        <v>10022</v>
      </c>
      <c r="J333" t="s">
        <v>646</v>
      </c>
      <c r="K333" t="s">
        <v>591</v>
      </c>
      <c r="L333">
        <v>2</v>
      </c>
      <c r="M333" s="2">
        <v>42892</v>
      </c>
      <c r="N333" s="2">
        <v>42916</v>
      </c>
      <c r="P333">
        <v>14</v>
      </c>
      <c r="Q333">
        <v>3</v>
      </c>
      <c r="R333">
        <v>156.32741562499999</v>
      </c>
      <c r="S333">
        <v>24</v>
      </c>
    </row>
    <row r="334" spans="1:19" x14ac:dyDescent="0.55000000000000004">
      <c r="A334" t="str">
        <f t="shared" si="5"/>
        <v>Gatton2017TOS10022CvK50058PPK50058_TOS2_17L14_G</v>
      </c>
      <c r="C334" t="s">
        <v>8</v>
      </c>
      <c r="E334">
        <v>14</v>
      </c>
      <c r="I334">
        <v>10022</v>
      </c>
      <c r="J334" t="s">
        <v>646</v>
      </c>
      <c r="K334" t="s">
        <v>591</v>
      </c>
      <c r="L334">
        <v>2</v>
      </c>
      <c r="M334" s="2">
        <v>42892</v>
      </c>
      <c r="N334" s="2">
        <v>42920</v>
      </c>
      <c r="P334">
        <v>14</v>
      </c>
      <c r="Q334">
        <v>4</v>
      </c>
      <c r="R334">
        <v>190.56415187499999</v>
      </c>
      <c r="S334">
        <v>28</v>
      </c>
    </row>
    <row r="335" spans="1:19" x14ac:dyDescent="0.55000000000000004">
      <c r="A335" t="str">
        <f t="shared" si="5"/>
        <v>Gatton2017TOS10022CvK50058PPK50058_TOS2_17L14_G</v>
      </c>
      <c r="C335" t="s">
        <v>8</v>
      </c>
      <c r="E335">
        <v>14</v>
      </c>
      <c r="I335">
        <v>10022</v>
      </c>
      <c r="J335" t="s">
        <v>646</v>
      </c>
      <c r="K335" t="s">
        <v>591</v>
      </c>
      <c r="L335">
        <v>2</v>
      </c>
      <c r="M335" s="2">
        <v>42892</v>
      </c>
      <c r="N335" s="2">
        <v>42924</v>
      </c>
      <c r="P335">
        <v>14</v>
      </c>
      <c r="Q335">
        <v>6</v>
      </c>
      <c r="R335">
        <v>225.13053875</v>
      </c>
      <c r="S335">
        <v>32</v>
      </c>
    </row>
    <row r="336" spans="1:19" x14ac:dyDescent="0.55000000000000004">
      <c r="A336" t="str">
        <f t="shared" si="5"/>
        <v>Gatton2017TOS10022CvK50058PPK50058_TOS2_17L14_G</v>
      </c>
      <c r="C336" t="s">
        <v>8</v>
      </c>
      <c r="E336">
        <v>14</v>
      </c>
      <c r="I336">
        <v>10022</v>
      </c>
      <c r="J336" t="s">
        <v>646</v>
      </c>
      <c r="K336" t="s">
        <v>591</v>
      </c>
      <c r="L336">
        <v>2</v>
      </c>
      <c r="M336" s="2">
        <v>42892</v>
      </c>
      <c r="N336" s="2">
        <v>42930</v>
      </c>
      <c r="P336">
        <v>14</v>
      </c>
      <c r="Q336">
        <v>7</v>
      </c>
      <c r="R336">
        <v>277.12536187500001</v>
      </c>
      <c r="S336">
        <v>38</v>
      </c>
    </row>
    <row r="337" spans="1:19" x14ac:dyDescent="0.55000000000000004">
      <c r="A337" t="str">
        <f t="shared" si="5"/>
        <v>Gatton2017TOS10022CvK50058PPK50058_TOS2_17L16_G</v>
      </c>
      <c r="C337" t="s">
        <v>8</v>
      </c>
      <c r="E337">
        <v>16</v>
      </c>
      <c r="I337">
        <v>10022</v>
      </c>
      <c r="J337" t="s">
        <v>647</v>
      </c>
      <c r="K337" t="s">
        <v>593</v>
      </c>
      <c r="L337">
        <v>2</v>
      </c>
      <c r="M337" s="2">
        <v>42892</v>
      </c>
      <c r="N337" s="2">
        <v>42906</v>
      </c>
      <c r="P337">
        <v>16</v>
      </c>
      <c r="Q337">
        <v>1</v>
      </c>
      <c r="R337">
        <v>48.25</v>
      </c>
      <c r="S337">
        <v>14</v>
      </c>
    </row>
    <row r="338" spans="1:19" x14ac:dyDescent="0.55000000000000004">
      <c r="A338" t="str">
        <f t="shared" si="5"/>
        <v>Gatton2017TOS10022CvK50058PPK50058_TOS2_17L16_G</v>
      </c>
      <c r="C338" t="s">
        <v>8</v>
      </c>
      <c r="E338">
        <v>16</v>
      </c>
      <c r="I338">
        <v>10022</v>
      </c>
      <c r="J338" t="s">
        <v>647</v>
      </c>
      <c r="K338" t="s">
        <v>593</v>
      </c>
      <c r="L338">
        <v>2</v>
      </c>
      <c r="M338" s="2">
        <v>42892</v>
      </c>
      <c r="N338" s="2">
        <v>42910</v>
      </c>
      <c r="P338">
        <v>16</v>
      </c>
      <c r="Q338">
        <v>2</v>
      </c>
      <c r="R338">
        <v>86.645698750000093</v>
      </c>
      <c r="S338">
        <v>18</v>
      </c>
    </row>
    <row r="339" spans="1:19" x14ac:dyDescent="0.55000000000000004">
      <c r="A339" t="str">
        <f t="shared" si="5"/>
        <v>Gatton2017TOS10022CvK50058PPK50058_TOS2_17L16_G</v>
      </c>
      <c r="C339" t="s">
        <v>8</v>
      </c>
      <c r="E339">
        <v>16</v>
      </c>
      <c r="I339">
        <v>10022</v>
      </c>
      <c r="J339" t="s">
        <v>647</v>
      </c>
      <c r="K339" t="s">
        <v>593</v>
      </c>
      <c r="L339">
        <v>2</v>
      </c>
      <c r="M339" s="2">
        <v>42892</v>
      </c>
      <c r="N339" s="2">
        <v>42916</v>
      </c>
      <c r="P339">
        <v>16</v>
      </c>
      <c r="Q339">
        <v>3</v>
      </c>
      <c r="R339">
        <v>156.32741562499999</v>
      </c>
      <c r="S339">
        <v>24</v>
      </c>
    </row>
    <row r="340" spans="1:19" x14ac:dyDescent="0.55000000000000004">
      <c r="A340" t="str">
        <f t="shared" si="5"/>
        <v>Gatton2017TOS10022CvK50058PPK50058_TOS2_17L16_G</v>
      </c>
      <c r="C340" t="s">
        <v>8</v>
      </c>
      <c r="E340">
        <v>16</v>
      </c>
      <c r="I340">
        <v>10022</v>
      </c>
      <c r="J340" t="s">
        <v>647</v>
      </c>
      <c r="K340" t="s">
        <v>593</v>
      </c>
      <c r="L340">
        <v>2</v>
      </c>
      <c r="M340" s="2">
        <v>42892</v>
      </c>
      <c r="N340" s="2">
        <v>42920</v>
      </c>
      <c r="P340">
        <v>16</v>
      </c>
      <c r="Q340">
        <v>5</v>
      </c>
      <c r="R340">
        <v>190.56415187499999</v>
      </c>
      <c r="S340">
        <v>28</v>
      </c>
    </row>
    <row r="341" spans="1:19" x14ac:dyDescent="0.55000000000000004">
      <c r="A341" t="str">
        <f t="shared" si="5"/>
        <v>Gatton2017TOS10022CvK50058PPK50058_TOS2_17L16_G</v>
      </c>
      <c r="C341" t="s">
        <v>8</v>
      </c>
      <c r="E341">
        <v>16</v>
      </c>
      <c r="I341">
        <v>10022</v>
      </c>
      <c r="J341" t="s">
        <v>647</v>
      </c>
      <c r="K341" t="s">
        <v>593</v>
      </c>
      <c r="L341">
        <v>2</v>
      </c>
      <c r="M341" s="2">
        <v>42892</v>
      </c>
      <c r="N341" s="2">
        <v>42924</v>
      </c>
      <c r="P341">
        <v>16</v>
      </c>
      <c r="Q341">
        <v>6</v>
      </c>
      <c r="R341">
        <v>225.13053875</v>
      </c>
      <c r="S341">
        <v>32</v>
      </c>
    </row>
    <row r="342" spans="1:19" x14ac:dyDescent="0.55000000000000004">
      <c r="A342" t="str">
        <f t="shared" si="5"/>
        <v>Gatton2017TOS10022CvK50058PPK50058_TOS2_17L16_G</v>
      </c>
      <c r="C342" t="s">
        <v>8</v>
      </c>
      <c r="E342">
        <v>16</v>
      </c>
      <c r="I342">
        <v>10022</v>
      </c>
      <c r="J342" t="s">
        <v>647</v>
      </c>
      <c r="K342" t="s">
        <v>593</v>
      </c>
      <c r="L342">
        <v>2</v>
      </c>
      <c r="M342" s="2">
        <v>42892</v>
      </c>
      <c r="N342" s="2">
        <v>42927</v>
      </c>
      <c r="P342">
        <v>16</v>
      </c>
      <c r="Q342">
        <v>7</v>
      </c>
      <c r="R342">
        <v>252.97377624999999</v>
      </c>
      <c r="S342">
        <v>35</v>
      </c>
    </row>
    <row r="343" spans="1:19" x14ac:dyDescent="0.55000000000000004">
      <c r="A343" t="str">
        <f t="shared" si="5"/>
        <v>Gatton2017TOS10022CvK50058PPK50058_TOS2_17L16_G</v>
      </c>
      <c r="C343" t="s">
        <v>8</v>
      </c>
      <c r="E343">
        <v>16</v>
      </c>
      <c r="I343">
        <v>10022</v>
      </c>
      <c r="J343" t="s">
        <v>647</v>
      </c>
      <c r="K343" t="s">
        <v>593</v>
      </c>
      <c r="L343">
        <v>2</v>
      </c>
      <c r="M343" s="2">
        <v>42892</v>
      </c>
      <c r="N343" s="2">
        <v>42930</v>
      </c>
      <c r="P343">
        <v>16</v>
      </c>
      <c r="Q343">
        <v>8</v>
      </c>
      <c r="R343">
        <v>277.12536187500001</v>
      </c>
      <c r="S343">
        <v>38</v>
      </c>
    </row>
    <row r="344" spans="1:19" x14ac:dyDescent="0.55000000000000004">
      <c r="A344" t="str">
        <f t="shared" si="5"/>
        <v>Gatton2017TOS10022CvNX953PPNX953_TOS1_17L00_G</v>
      </c>
      <c r="C344" t="s">
        <v>13</v>
      </c>
      <c r="E344" t="s">
        <v>19</v>
      </c>
      <c r="I344">
        <v>10022</v>
      </c>
      <c r="J344" t="s">
        <v>648</v>
      </c>
      <c r="K344" t="s">
        <v>583</v>
      </c>
      <c r="L344">
        <v>1</v>
      </c>
      <c r="M344" s="2">
        <v>42888</v>
      </c>
      <c r="N344" s="2">
        <v>42906</v>
      </c>
      <c r="P344">
        <v>0</v>
      </c>
      <c r="Q344">
        <v>0</v>
      </c>
      <c r="R344">
        <v>0</v>
      </c>
      <c r="S344">
        <v>18</v>
      </c>
    </row>
    <row r="345" spans="1:19" x14ac:dyDescent="0.55000000000000004">
      <c r="A345" t="str">
        <f t="shared" si="5"/>
        <v>Gatton2017TOS10022CvNX953PPNX953_TOS1_17L00_G</v>
      </c>
      <c r="C345" t="s">
        <v>13</v>
      </c>
      <c r="E345" t="s">
        <v>19</v>
      </c>
      <c r="I345">
        <v>10022</v>
      </c>
      <c r="J345" t="s">
        <v>648</v>
      </c>
      <c r="K345" t="s">
        <v>583</v>
      </c>
      <c r="L345">
        <v>1</v>
      </c>
      <c r="M345" s="2">
        <v>42888</v>
      </c>
      <c r="N345" s="2">
        <v>42910</v>
      </c>
      <c r="P345">
        <v>0</v>
      </c>
      <c r="Q345">
        <v>2</v>
      </c>
      <c r="R345">
        <v>38.395698750000101</v>
      </c>
      <c r="S345">
        <v>22</v>
      </c>
    </row>
    <row r="346" spans="1:19" x14ac:dyDescent="0.55000000000000004">
      <c r="A346" t="str">
        <f t="shared" si="5"/>
        <v>Gatton2017TOS10022CvNX953PPNX953_TOS1.1_17L00_G</v>
      </c>
      <c r="C346" t="s">
        <v>13</v>
      </c>
      <c r="E346" t="s">
        <v>19</v>
      </c>
      <c r="I346">
        <v>10022</v>
      </c>
      <c r="J346" t="s">
        <v>649</v>
      </c>
      <c r="K346" t="s">
        <v>650</v>
      </c>
      <c r="L346">
        <v>1.1000000000000001</v>
      </c>
      <c r="M346" s="2">
        <v>42892</v>
      </c>
      <c r="N346" s="2">
        <v>42920</v>
      </c>
      <c r="P346">
        <v>0</v>
      </c>
      <c r="Q346">
        <v>0</v>
      </c>
      <c r="R346">
        <v>0</v>
      </c>
      <c r="S346">
        <v>28</v>
      </c>
    </row>
    <row r="347" spans="1:19" x14ac:dyDescent="0.55000000000000004">
      <c r="A347" t="str">
        <f t="shared" si="5"/>
        <v>Gatton2017TOS10022CvNX953PPNX953_TOS1.1_17L00_G</v>
      </c>
      <c r="C347" t="s">
        <v>13</v>
      </c>
      <c r="E347" t="s">
        <v>19</v>
      </c>
      <c r="I347">
        <v>10022</v>
      </c>
      <c r="J347" t="s">
        <v>649</v>
      </c>
      <c r="K347" t="s">
        <v>650</v>
      </c>
      <c r="L347">
        <v>1.1000000000000001</v>
      </c>
      <c r="M347" s="2">
        <v>42892</v>
      </c>
      <c r="N347" s="2">
        <v>42927</v>
      </c>
      <c r="P347">
        <v>0</v>
      </c>
      <c r="Q347">
        <v>2</v>
      </c>
      <c r="R347">
        <v>62.409624375</v>
      </c>
      <c r="S347">
        <v>35</v>
      </c>
    </row>
    <row r="348" spans="1:19" x14ac:dyDescent="0.55000000000000004">
      <c r="A348" t="str">
        <f t="shared" si="5"/>
        <v>Gatton2017TOS10022CvNX953PPNX953_TOS2_17L00_G</v>
      </c>
      <c r="C348" t="s">
        <v>13</v>
      </c>
      <c r="E348" t="s">
        <v>19</v>
      </c>
      <c r="I348">
        <v>10022</v>
      </c>
      <c r="J348" t="s">
        <v>651</v>
      </c>
      <c r="K348" t="s">
        <v>589</v>
      </c>
      <c r="L348">
        <v>2</v>
      </c>
      <c r="M348" s="2">
        <v>42899</v>
      </c>
      <c r="N348" s="2">
        <v>42906</v>
      </c>
      <c r="P348">
        <v>0</v>
      </c>
      <c r="Q348">
        <v>0</v>
      </c>
      <c r="R348">
        <v>0</v>
      </c>
      <c r="S348">
        <v>7</v>
      </c>
    </row>
    <row r="349" spans="1:19" x14ac:dyDescent="0.55000000000000004">
      <c r="A349" t="str">
        <f t="shared" si="5"/>
        <v>Gatton2017TOS10022CvNX953PPNX953_TOS2_17L00_G</v>
      </c>
      <c r="C349" t="s">
        <v>13</v>
      </c>
      <c r="E349" t="s">
        <v>19</v>
      </c>
      <c r="I349">
        <v>10022</v>
      </c>
      <c r="J349" t="s">
        <v>651</v>
      </c>
      <c r="K349" t="s">
        <v>589</v>
      </c>
      <c r="L349">
        <v>2</v>
      </c>
      <c r="M349" s="2">
        <v>42899</v>
      </c>
      <c r="N349" s="2">
        <v>42910</v>
      </c>
      <c r="P349">
        <v>0</v>
      </c>
      <c r="Q349">
        <v>2</v>
      </c>
      <c r="R349">
        <v>38.395698750000101</v>
      </c>
      <c r="S349">
        <v>11</v>
      </c>
    </row>
    <row r="350" spans="1:19" x14ac:dyDescent="0.55000000000000004">
      <c r="A350" t="str">
        <f t="shared" si="5"/>
        <v>Gatton2017TOS10022CvNX953PPNX953_TOS2_17L00_G</v>
      </c>
      <c r="C350" t="s">
        <v>13</v>
      </c>
      <c r="E350" t="s">
        <v>19</v>
      </c>
      <c r="I350">
        <v>10022</v>
      </c>
      <c r="J350" t="s">
        <v>651</v>
      </c>
      <c r="K350" t="s">
        <v>589</v>
      </c>
      <c r="L350">
        <v>2</v>
      </c>
      <c r="M350" s="2">
        <v>42899</v>
      </c>
      <c r="N350" s="2">
        <v>42916</v>
      </c>
      <c r="P350">
        <v>0</v>
      </c>
      <c r="Q350">
        <v>3</v>
      </c>
      <c r="R350">
        <v>108.077415625</v>
      </c>
      <c r="S350">
        <v>17</v>
      </c>
    </row>
    <row r="351" spans="1:19" x14ac:dyDescent="0.55000000000000004">
      <c r="A351" t="str">
        <f t="shared" si="5"/>
        <v>Gatton2017TOS10022CvSensationPPSensation_TOS1_17L00_G</v>
      </c>
      <c r="C351" t="s">
        <v>6</v>
      </c>
      <c r="E351" t="s">
        <v>19</v>
      </c>
      <c r="I351">
        <v>10022</v>
      </c>
      <c r="J351" t="s">
        <v>652</v>
      </c>
      <c r="K351" t="s">
        <v>583</v>
      </c>
      <c r="L351">
        <v>1</v>
      </c>
      <c r="M351" s="2">
        <v>42859</v>
      </c>
      <c r="N351" s="2">
        <v>42866</v>
      </c>
      <c r="P351">
        <v>0</v>
      </c>
      <c r="Q351">
        <v>0</v>
      </c>
      <c r="R351">
        <v>0</v>
      </c>
      <c r="S351">
        <v>7</v>
      </c>
    </row>
    <row r="352" spans="1:19" x14ac:dyDescent="0.55000000000000004">
      <c r="A352" t="str">
        <f t="shared" si="5"/>
        <v>Gatton2017TOS10022CvSensationPPSensation_TOS1_17L00_G</v>
      </c>
      <c r="C352" t="s">
        <v>6</v>
      </c>
      <c r="E352" t="s">
        <v>19</v>
      </c>
      <c r="I352">
        <v>10022</v>
      </c>
      <c r="J352" t="s">
        <v>652</v>
      </c>
      <c r="K352" t="s">
        <v>583</v>
      </c>
      <c r="L352">
        <v>1</v>
      </c>
      <c r="M352" s="2">
        <v>42859</v>
      </c>
      <c r="N352" s="2">
        <v>42872</v>
      </c>
      <c r="P352">
        <v>0</v>
      </c>
      <c r="Q352">
        <v>1</v>
      </c>
      <c r="R352">
        <v>74.806054375000002</v>
      </c>
      <c r="S352">
        <v>13</v>
      </c>
    </row>
    <row r="353" spans="1:19" x14ac:dyDescent="0.55000000000000004">
      <c r="A353" t="str">
        <f t="shared" si="5"/>
        <v>Gatton2017TOS10022CvSensationPPSensation_TOS1_17L00_G</v>
      </c>
      <c r="C353" t="s">
        <v>6</v>
      </c>
      <c r="E353" t="s">
        <v>19</v>
      </c>
      <c r="I353">
        <v>10022</v>
      </c>
      <c r="J353" t="s">
        <v>652</v>
      </c>
      <c r="K353" t="s">
        <v>583</v>
      </c>
      <c r="L353">
        <v>1</v>
      </c>
      <c r="M353" s="2">
        <v>42859</v>
      </c>
      <c r="N353" s="2">
        <v>42874</v>
      </c>
      <c r="P353">
        <v>0</v>
      </c>
      <c r="Q353">
        <v>2</v>
      </c>
      <c r="R353">
        <v>101.056054375</v>
      </c>
      <c r="S353">
        <v>15</v>
      </c>
    </row>
    <row r="354" spans="1:19" x14ac:dyDescent="0.55000000000000004">
      <c r="A354" t="str">
        <f t="shared" si="5"/>
        <v>Gatton2017TOS10022CvSensationPPSensation_TOS1_17L00_G</v>
      </c>
      <c r="C354" t="s">
        <v>6</v>
      </c>
      <c r="E354" t="s">
        <v>19</v>
      </c>
      <c r="I354">
        <v>10022</v>
      </c>
      <c r="J354" t="s">
        <v>652</v>
      </c>
      <c r="K354" t="s">
        <v>583</v>
      </c>
      <c r="L354">
        <v>1</v>
      </c>
      <c r="M354" s="2">
        <v>42859</v>
      </c>
      <c r="N354" s="2">
        <v>42878</v>
      </c>
      <c r="P354">
        <v>0</v>
      </c>
      <c r="Q354">
        <v>3</v>
      </c>
      <c r="R354">
        <v>158.04611187500001</v>
      </c>
      <c r="S354">
        <v>19</v>
      </c>
    </row>
    <row r="355" spans="1:19" x14ac:dyDescent="0.55000000000000004">
      <c r="A355" t="str">
        <f t="shared" si="5"/>
        <v>Gatton2017TOS10022CvSensationPPSensation_TOS1_17L00_G</v>
      </c>
      <c r="C355" t="s">
        <v>6</v>
      </c>
      <c r="E355" t="s">
        <v>19</v>
      </c>
      <c r="I355">
        <v>10022</v>
      </c>
      <c r="J355" t="s">
        <v>652</v>
      </c>
      <c r="K355" t="s">
        <v>583</v>
      </c>
      <c r="L355">
        <v>1</v>
      </c>
      <c r="M355" s="2">
        <v>42859</v>
      </c>
      <c r="N355" s="2">
        <v>42885</v>
      </c>
      <c r="P355">
        <v>0</v>
      </c>
      <c r="Q355">
        <v>5</v>
      </c>
      <c r="R355">
        <v>244.72968</v>
      </c>
      <c r="S355">
        <v>26</v>
      </c>
    </row>
    <row r="356" spans="1:19" x14ac:dyDescent="0.55000000000000004">
      <c r="A356" t="str">
        <f t="shared" si="5"/>
        <v>Gatton2017TOS10022CvSensationPPSensation_TOS1_17L00_G</v>
      </c>
      <c r="C356" t="s">
        <v>6</v>
      </c>
      <c r="E356" t="s">
        <v>19</v>
      </c>
      <c r="I356">
        <v>10022</v>
      </c>
      <c r="J356" t="s">
        <v>652</v>
      </c>
      <c r="K356" t="s">
        <v>583</v>
      </c>
      <c r="L356">
        <v>1</v>
      </c>
      <c r="M356" s="2">
        <v>42859</v>
      </c>
      <c r="N356" s="2">
        <v>42888</v>
      </c>
      <c r="P356">
        <v>0</v>
      </c>
      <c r="Q356">
        <v>6</v>
      </c>
      <c r="R356">
        <v>269.00852624999999</v>
      </c>
      <c r="S356">
        <v>29</v>
      </c>
    </row>
    <row r="357" spans="1:19" x14ac:dyDescent="0.55000000000000004">
      <c r="A357" t="str">
        <f t="shared" si="5"/>
        <v>Gatton2017TOS10022CvSensationPPSensation_TOS1_17L00_G</v>
      </c>
      <c r="C357" t="s">
        <v>6</v>
      </c>
      <c r="E357" t="s">
        <v>19</v>
      </c>
      <c r="I357">
        <v>10022</v>
      </c>
      <c r="J357" t="s">
        <v>652</v>
      </c>
      <c r="K357" t="s">
        <v>583</v>
      </c>
      <c r="L357">
        <v>1</v>
      </c>
      <c r="M357" s="2">
        <v>42859</v>
      </c>
      <c r="N357" s="2">
        <v>42892</v>
      </c>
      <c r="P357">
        <v>0</v>
      </c>
      <c r="Q357">
        <v>7</v>
      </c>
      <c r="R357">
        <v>305.75852624999999</v>
      </c>
      <c r="S357">
        <v>33</v>
      </c>
    </row>
    <row r="358" spans="1:19" x14ac:dyDescent="0.55000000000000004">
      <c r="A358" t="str">
        <f t="shared" si="5"/>
        <v>Gatton2017TOS10022CvSensationPPSensation_TOS1_17L00_G</v>
      </c>
      <c r="C358" t="s">
        <v>6</v>
      </c>
      <c r="E358" t="s">
        <v>19</v>
      </c>
      <c r="I358">
        <v>10022</v>
      </c>
      <c r="J358" t="s">
        <v>652</v>
      </c>
      <c r="K358" t="s">
        <v>583</v>
      </c>
      <c r="L358">
        <v>1</v>
      </c>
      <c r="M358" s="2">
        <v>42859</v>
      </c>
      <c r="N358" s="2">
        <v>42899</v>
      </c>
      <c r="P358">
        <v>0</v>
      </c>
      <c r="Q358">
        <v>9</v>
      </c>
      <c r="R358">
        <v>379.95852624999998</v>
      </c>
      <c r="S358">
        <v>40</v>
      </c>
    </row>
    <row r="359" spans="1:19" x14ac:dyDescent="0.55000000000000004">
      <c r="A359" t="str">
        <f t="shared" si="5"/>
        <v>Gatton2017TOS10022CvSensationPPSensation_TOS1_17L14_G</v>
      </c>
      <c r="C359" t="s">
        <v>6</v>
      </c>
      <c r="E359">
        <v>14</v>
      </c>
      <c r="I359">
        <v>10022</v>
      </c>
      <c r="J359" t="s">
        <v>653</v>
      </c>
      <c r="K359" t="s">
        <v>585</v>
      </c>
      <c r="L359">
        <v>1</v>
      </c>
      <c r="M359" s="2">
        <v>42859</v>
      </c>
      <c r="N359" s="2">
        <v>42866</v>
      </c>
      <c r="P359">
        <v>14</v>
      </c>
      <c r="Q359">
        <v>0</v>
      </c>
      <c r="R359">
        <v>0</v>
      </c>
      <c r="S359">
        <v>7</v>
      </c>
    </row>
    <row r="360" spans="1:19" x14ac:dyDescent="0.55000000000000004">
      <c r="A360" t="str">
        <f t="shared" si="5"/>
        <v>Gatton2017TOS10022CvSensationPPSensation_TOS1_17L14_G</v>
      </c>
      <c r="C360" t="s">
        <v>6</v>
      </c>
      <c r="E360">
        <v>14</v>
      </c>
      <c r="I360">
        <v>10022</v>
      </c>
      <c r="J360" t="s">
        <v>653</v>
      </c>
      <c r="K360" t="s">
        <v>585</v>
      </c>
      <c r="L360">
        <v>1</v>
      </c>
      <c r="M360" s="2">
        <v>42859</v>
      </c>
      <c r="N360" s="2">
        <v>42872</v>
      </c>
      <c r="P360">
        <v>14</v>
      </c>
      <c r="Q360">
        <v>1</v>
      </c>
      <c r="R360">
        <v>74.806054375000002</v>
      </c>
      <c r="S360">
        <v>13</v>
      </c>
    </row>
    <row r="361" spans="1:19" x14ac:dyDescent="0.55000000000000004">
      <c r="A361" t="str">
        <f t="shared" si="5"/>
        <v>Gatton2017TOS10022CvSensationPPSensation_TOS1_17L14_G</v>
      </c>
      <c r="C361" t="s">
        <v>6</v>
      </c>
      <c r="E361">
        <v>14</v>
      </c>
      <c r="I361">
        <v>10022</v>
      </c>
      <c r="J361" t="s">
        <v>653</v>
      </c>
      <c r="K361" t="s">
        <v>585</v>
      </c>
      <c r="L361">
        <v>1</v>
      </c>
      <c r="M361" s="2">
        <v>42859</v>
      </c>
      <c r="N361" s="2">
        <v>42874</v>
      </c>
      <c r="P361">
        <v>14</v>
      </c>
      <c r="Q361">
        <v>2</v>
      </c>
      <c r="R361">
        <v>101.056054375</v>
      </c>
      <c r="S361">
        <v>15</v>
      </c>
    </row>
    <row r="362" spans="1:19" x14ac:dyDescent="0.55000000000000004">
      <c r="A362" t="str">
        <f t="shared" si="5"/>
        <v>Gatton2017TOS10022CvSensationPPSensation_TOS1_17L14_G</v>
      </c>
      <c r="C362" t="s">
        <v>6</v>
      </c>
      <c r="E362">
        <v>14</v>
      </c>
      <c r="I362">
        <v>10022</v>
      </c>
      <c r="J362" t="s">
        <v>653</v>
      </c>
      <c r="K362" t="s">
        <v>585</v>
      </c>
      <c r="L362">
        <v>1</v>
      </c>
      <c r="M362" s="2">
        <v>42859</v>
      </c>
      <c r="N362" s="2">
        <v>42881</v>
      </c>
      <c r="P362">
        <v>14</v>
      </c>
      <c r="Q362">
        <v>3</v>
      </c>
      <c r="R362">
        <v>199.32400250000001</v>
      </c>
      <c r="S362">
        <v>22</v>
      </c>
    </row>
    <row r="363" spans="1:19" x14ac:dyDescent="0.55000000000000004">
      <c r="A363" t="str">
        <f t="shared" si="5"/>
        <v>Gatton2017TOS10022CvSensationPPSensation_TOS1_17L14_G</v>
      </c>
      <c r="C363" t="s">
        <v>6</v>
      </c>
      <c r="E363">
        <v>14</v>
      </c>
      <c r="I363">
        <v>10022</v>
      </c>
      <c r="J363" t="s">
        <v>653</v>
      </c>
      <c r="K363" t="s">
        <v>585</v>
      </c>
      <c r="L363">
        <v>1</v>
      </c>
      <c r="M363" s="2">
        <v>42859</v>
      </c>
      <c r="N363" s="2">
        <v>42885</v>
      </c>
      <c r="P363">
        <v>14</v>
      </c>
      <c r="Q363">
        <v>4</v>
      </c>
      <c r="R363">
        <v>244.72968</v>
      </c>
      <c r="S363">
        <v>26</v>
      </c>
    </row>
    <row r="364" spans="1:19" x14ac:dyDescent="0.55000000000000004">
      <c r="A364" t="str">
        <f t="shared" si="5"/>
        <v>Gatton2017TOS10022CvSensationPPSensation_TOS1_17L14_G</v>
      </c>
      <c r="C364" t="s">
        <v>6</v>
      </c>
      <c r="E364">
        <v>14</v>
      </c>
      <c r="I364">
        <v>10022</v>
      </c>
      <c r="J364" t="s">
        <v>653</v>
      </c>
      <c r="K364" t="s">
        <v>585</v>
      </c>
      <c r="L364">
        <v>1</v>
      </c>
      <c r="M364" s="2">
        <v>42859</v>
      </c>
      <c r="N364" s="2">
        <v>42888</v>
      </c>
      <c r="P364">
        <v>14</v>
      </c>
      <c r="Q364">
        <v>5</v>
      </c>
      <c r="R364">
        <v>269.00852624999999</v>
      </c>
      <c r="S364">
        <v>29</v>
      </c>
    </row>
    <row r="365" spans="1:19" x14ac:dyDescent="0.55000000000000004">
      <c r="A365" t="str">
        <f t="shared" si="5"/>
        <v>Gatton2017TOS10022CvSensationPPSensation_TOS1_17L14_G</v>
      </c>
      <c r="C365" t="s">
        <v>6</v>
      </c>
      <c r="E365">
        <v>14</v>
      </c>
      <c r="I365">
        <v>10022</v>
      </c>
      <c r="J365" t="s">
        <v>653</v>
      </c>
      <c r="K365" t="s">
        <v>585</v>
      </c>
      <c r="L365">
        <v>1</v>
      </c>
      <c r="M365" s="2">
        <v>42859</v>
      </c>
      <c r="N365" s="2">
        <v>42892</v>
      </c>
      <c r="P365">
        <v>14</v>
      </c>
      <c r="Q365">
        <v>6</v>
      </c>
      <c r="R365">
        <v>305.75852624999999</v>
      </c>
      <c r="S365">
        <v>33</v>
      </c>
    </row>
    <row r="366" spans="1:19" x14ac:dyDescent="0.55000000000000004">
      <c r="A366" t="str">
        <f t="shared" si="5"/>
        <v>Gatton2017TOS10022CvSensationPPSensation_TOS1_17L14_G</v>
      </c>
      <c r="C366" t="s">
        <v>6</v>
      </c>
      <c r="E366">
        <v>14</v>
      </c>
      <c r="I366">
        <v>10022</v>
      </c>
      <c r="J366" t="s">
        <v>653</v>
      </c>
      <c r="K366" t="s">
        <v>585</v>
      </c>
      <c r="L366">
        <v>1</v>
      </c>
      <c r="M366" s="2">
        <v>42859</v>
      </c>
      <c r="N366" s="2">
        <v>42961</v>
      </c>
      <c r="P366">
        <v>14</v>
      </c>
      <c r="Q366">
        <v>9</v>
      </c>
      <c r="R366">
        <v>985.18852687499998</v>
      </c>
      <c r="S366">
        <v>102</v>
      </c>
    </row>
    <row r="367" spans="1:19" x14ac:dyDescent="0.55000000000000004">
      <c r="A367" t="str">
        <f t="shared" si="5"/>
        <v>Gatton2017TOS10022CvSensationPPSensation_TOS1_17L16_G</v>
      </c>
      <c r="C367" t="s">
        <v>6</v>
      </c>
      <c r="E367">
        <v>16</v>
      </c>
      <c r="I367">
        <v>10022</v>
      </c>
      <c r="J367" t="s">
        <v>654</v>
      </c>
      <c r="K367" t="s">
        <v>587</v>
      </c>
      <c r="L367">
        <v>1</v>
      </c>
      <c r="M367" s="2">
        <v>42859</v>
      </c>
      <c r="N367" s="2">
        <v>42866</v>
      </c>
      <c r="P367">
        <v>16</v>
      </c>
      <c r="Q367">
        <v>0</v>
      </c>
      <c r="R367">
        <v>0</v>
      </c>
      <c r="S367">
        <v>7</v>
      </c>
    </row>
    <row r="368" spans="1:19" x14ac:dyDescent="0.55000000000000004">
      <c r="A368" t="str">
        <f t="shared" si="5"/>
        <v>Gatton2017TOS10022CvSensationPPSensation_TOS1_17L16_G</v>
      </c>
      <c r="C368" t="s">
        <v>6</v>
      </c>
      <c r="E368">
        <v>16</v>
      </c>
      <c r="I368">
        <v>10022</v>
      </c>
      <c r="J368" t="s">
        <v>654</v>
      </c>
      <c r="K368" t="s">
        <v>587</v>
      </c>
      <c r="L368">
        <v>1</v>
      </c>
      <c r="M368" s="2">
        <v>42859</v>
      </c>
      <c r="N368" s="2">
        <v>42872</v>
      </c>
      <c r="P368">
        <v>16</v>
      </c>
      <c r="Q368">
        <v>1</v>
      </c>
      <c r="R368">
        <v>74.806054375000002</v>
      </c>
      <c r="S368">
        <v>13</v>
      </c>
    </row>
    <row r="369" spans="1:19" x14ac:dyDescent="0.55000000000000004">
      <c r="A369" t="str">
        <f t="shared" si="5"/>
        <v>Gatton2017TOS10022CvSensationPPSensation_TOS1_17L16_G</v>
      </c>
      <c r="C369" t="s">
        <v>6</v>
      </c>
      <c r="E369">
        <v>16</v>
      </c>
      <c r="I369">
        <v>10022</v>
      </c>
      <c r="J369" t="s">
        <v>654</v>
      </c>
      <c r="K369" t="s">
        <v>587</v>
      </c>
      <c r="L369">
        <v>1</v>
      </c>
      <c r="M369" s="2">
        <v>42859</v>
      </c>
      <c r="N369" s="2">
        <v>42874</v>
      </c>
      <c r="P369">
        <v>16</v>
      </c>
      <c r="Q369">
        <v>2</v>
      </c>
      <c r="R369">
        <v>101.056054375</v>
      </c>
      <c r="S369">
        <v>15</v>
      </c>
    </row>
    <row r="370" spans="1:19" x14ac:dyDescent="0.55000000000000004">
      <c r="A370" t="str">
        <f t="shared" si="5"/>
        <v>Gatton2017TOS10022CvSensationPPSensation_TOS1_17L16_G</v>
      </c>
      <c r="C370" t="s">
        <v>6</v>
      </c>
      <c r="E370">
        <v>16</v>
      </c>
      <c r="I370">
        <v>10022</v>
      </c>
      <c r="J370" t="s">
        <v>654</v>
      </c>
      <c r="K370" t="s">
        <v>587</v>
      </c>
      <c r="L370">
        <v>1</v>
      </c>
      <c r="M370" s="2">
        <v>42859</v>
      </c>
      <c r="N370" s="2">
        <v>42881</v>
      </c>
      <c r="P370">
        <v>16</v>
      </c>
      <c r="Q370">
        <v>3</v>
      </c>
      <c r="R370">
        <v>199.32400250000001</v>
      </c>
      <c r="S370">
        <v>22</v>
      </c>
    </row>
    <row r="371" spans="1:19" x14ac:dyDescent="0.55000000000000004">
      <c r="A371" t="str">
        <f t="shared" si="5"/>
        <v>Gatton2017TOS10022CvSensationPPSensation_TOS1_17L16_G</v>
      </c>
      <c r="C371" t="s">
        <v>6</v>
      </c>
      <c r="E371">
        <v>16</v>
      </c>
      <c r="I371">
        <v>10022</v>
      </c>
      <c r="J371" t="s">
        <v>654</v>
      </c>
      <c r="K371" t="s">
        <v>587</v>
      </c>
      <c r="L371">
        <v>1</v>
      </c>
      <c r="M371" s="2">
        <v>42859</v>
      </c>
      <c r="N371" s="2">
        <v>42892</v>
      </c>
      <c r="P371">
        <v>16</v>
      </c>
      <c r="Q371">
        <v>6</v>
      </c>
      <c r="R371">
        <v>305.75852624999999</v>
      </c>
      <c r="S371">
        <v>33</v>
      </c>
    </row>
    <row r="372" spans="1:19" x14ac:dyDescent="0.55000000000000004">
      <c r="A372" t="str">
        <f t="shared" si="5"/>
        <v>Gatton2017TOS10022CvSensationPPSensation_TOS1_17L16_G</v>
      </c>
      <c r="C372" t="s">
        <v>6</v>
      </c>
      <c r="E372">
        <v>16</v>
      </c>
      <c r="I372">
        <v>10022</v>
      </c>
      <c r="J372" t="s">
        <v>654</v>
      </c>
      <c r="K372" t="s">
        <v>587</v>
      </c>
      <c r="L372">
        <v>1</v>
      </c>
      <c r="M372" s="2">
        <v>42859</v>
      </c>
      <c r="N372" s="2">
        <v>42899</v>
      </c>
      <c r="P372">
        <v>16</v>
      </c>
      <c r="Q372">
        <v>9</v>
      </c>
      <c r="R372">
        <v>379.95852624999998</v>
      </c>
      <c r="S372">
        <v>40</v>
      </c>
    </row>
    <row r="373" spans="1:19" x14ac:dyDescent="0.55000000000000004">
      <c r="A373" t="str">
        <f t="shared" si="5"/>
        <v>Gatton2017TOS10022CvSensationPPSensation_TOS2_17L00_G</v>
      </c>
      <c r="C373" t="s">
        <v>6</v>
      </c>
      <c r="E373" t="s">
        <v>19</v>
      </c>
      <c r="I373">
        <v>10022</v>
      </c>
      <c r="J373" t="s">
        <v>655</v>
      </c>
      <c r="K373" t="s">
        <v>589</v>
      </c>
      <c r="L373">
        <v>2</v>
      </c>
      <c r="M373" s="2">
        <v>42892</v>
      </c>
      <c r="N373" s="2">
        <v>42906</v>
      </c>
      <c r="P373">
        <v>0</v>
      </c>
      <c r="Q373">
        <v>0</v>
      </c>
      <c r="R373">
        <v>0</v>
      </c>
      <c r="S373">
        <v>14</v>
      </c>
    </row>
    <row r="374" spans="1:19" x14ac:dyDescent="0.55000000000000004">
      <c r="A374" t="str">
        <f t="shared" si="5"/>
        <v>Gatton2017TOS10022CvSensationPPSensation_TOS2_17L00_G</v>
      </c>
      <c r="C374" t="s">
        <v>6</v>
      </c>
      <c r="E374" t="s">
        <v>19</v>
      </c>
      <c r="I374">
        <v>10022</v>
      </c>
      <c r="J374" t="s">
        <v>655</v>
      </c>
      <c r="K374" t="s">
        <v>589</v>
      </c>
      <c r="L374">
        <v>2</v>
      </c>
      <c r="M374" s="2">
        <v>42892</v>
      </c>
      <c r="N374" s="2">
        <v>42910</v>
      </c>
      <c r="P374">
        <v>0</v>
      </c>
      <c r="Q374">
        <v>2</v>
      </c>
      <c r="R374">
        <v>38.395698750000101</v>
      </c>
      <c r="S374">
        <v>18</v>
      </c>
    </row>
    <row r="375" spans="1:19" x14ac:dyDescent="0.55000000000000004">
      <c r="A375" t="str">
        <f t="shared" si="5"/>
        <v>Gatton2017TOS10022CvSensationPPSensation_TOS2_17L00_G</v>
      </c>
      <c r="C375" t="s">
        <v>6</v>
      </c>
      <c r="E375" t="s">
        <v>19</v>
      </c>
      <c r="I375">
        <v>10022</v>
      </c>
      <c r="J375" t="s">
        <v>655</v>
      </c>
      <c r="K375" t="s">
        <v>589</v>
      </c>
      <c r="L375">
        <v>2</v>
      </c>
      <c r="M375" s="2">
        <v>42892</v>
      </c>
      <c r="N375" s="2">
        <v>42916</v>
      </c>
      <c r="P375">
        <v>0</v>
      </c>
      <c r="Q375">
        <v>3</v>
      </c>
      <c r="R375">
        <v>108.077415625</v>
      </c>
      <c r="S375">
        <v>24</v>
      </c>
    </row>
    <row r="376" spans="1:19" x14ac:dyDescent="0.55000000000000004">
      <c r="A376" t="str">
        <f t="shared" si="5"/>
        <v>Gatton2017TOS10022CvSensationPPSensation_TOS2_17L00_G</v>
      </c>
      <c r="C376" t="s">
        <v>6</v>
      </c>
      <c r="E376" t="s">
        <v>19</v>
      </c>
      <c r="I376">
        <v>10022</v>
      </c>
      <c r="J376" t="s">
        <v>655</v>
      </c>
      <c r="K376" t="s">
        <v>589</v>
      </c>
      <c r="L376">
        <v>2</v>
      </c>
      <c r="M376" s="2">
        <v>42892</v>
      </c>
      <c r="N376" s="2">
        <v>42920</v>
      </c>
      <c r="P376">
        <v>0</v>
      </c>
      <c r="Q376">
        <v>4</v>
      </c>
      <c r="R376">
        <v>142.31415187499999</v>
      </c>
      <c r="S376">
        <v>28</v>
      </c>
    </row>
    <row r="377" spans="1:19" x14ac:dyDescent="0.55000000000000004">
      <c r="A377" t="str">
        <f t="shared" si="5"/>
        <v>Gatton2017TOS10022CvSensationPPSensation_TOS2_17L00_G</v>
      </c>
      <c r="C377" t="s">
        <v>6</v>
      </c>
      <c r="E377" t="s">
        <v>19</v>
      </c>
      <c r="I377">
        <v>10022</v>
      </c>
      <c r="J377" t="s">
        <v>655</v>
      </c>
      <c r="K377" t="s">
        <v>589</v>
      </c>
      <c r="L377">
        <v>2</v>
      </c>
      <c r="M377" s="2">
        <v>42892</v>
      </c>
      <c r="N377" s="2">
        <v>42924</v>
      </c>
      <c r="P377">
        <v>0</v>
      </c>
      <c r="Q377">
        <v>5</v>
      </c>
      <c r="R377">
        <v>176.88053875</v>
      </c>
      <c r="S377">
        <v>32</v>
      </c>
    </row>
    <row r="378" spans="1:19" x14ac:dyDescent="0.55000000000000004">
      <c r="A378" t="str">
        <f t="shared" si="5"/>
        <v>Gatton2017TOS10022CvSensationPPSensation_TOS2_17L00_G</v>
      </c>
      <c r="C378" t="s">
        <v>6</v>
      </c>
      <c r="E378" t="s">
        <v>19</v>
      </c>
      <c r="I378">
        <v>10022</v>
      </c>
      <c r="J378" t="s">
        <v>655</v>
      </c>
      <c r="K378" t="s">
        <v>589</v>
      </c>
      <c r="L378">
        <v>2</v>
      </c>
      <c r="M378" s="2">
        <v>42892</v>
      </c>
      <c r="N378" s="2">
        <v>42927</v>
      </c>
      <c r="P378">
        <v>0</v>
      </c>
      <c r="Q378">
        <v>6</v>
      </c>
      <c r="R378">
        <v>204.72377624999999</v>
      </c>
      <c r="S378">
        <v>35</v>
      </c>
    </row>
    <row r="379" spans="1:19" x14ac:dyDescent="0.55000000000000004">
      <c r="A379" t="str">
        <f t="shared" si="5"/>
        <v>Gatton2017TOS10022CvSensationPPSensation_TOS2_17L00_G</v>
      </c>
      <c r="C379" t="s">
        <v>6</v>
      </c>
      <c r="E379" t="s">
        <v>19</v>
      </c>
      <c r="I379">
        <v>10022</v>
      </c>
      <c r="J379" t="s">
        <v>655</v>
      </c>
      <c r="K379" t="s">
        <v>589</v>
      </c>
      <c r="L379">
        <v>2</v>
      </c>
      <c r="M379" s="2">
        <v>42892</v>
      </c>
      <c r="N379" s="2">
        <v>42937</v>
      </c>
      <c r="P379">
        <v>0</v>
      </c>
      <c r="Q379">
        <v>8</v>
      </c>
      <c r="R379">
        <v>302.28314</v>
      </c>
      <c r="S379">
        <v>45</v>
      </c>
    </row>
    <row r="380" spans="1:19" x14ac:dyDescent="0.55000000000000004">
      <c r="A380" t="str">
        <f t="shared" si="5"/>
        <v>Gatton2017TOS10022CvSensationPPSensation_TOS2_17L00_G</v>
      </c>
      <c r="C380" t="s">
        <v>6</v>
      </c>
      <c r="E380" t="s">
        <v>19</v>
      </c>
      <c r="I380">
        <v>10022</v>
      </c>
      <c r="J380" t="s">
        <v>655</v>
      </c>
      <c r="K380" t="s">
        <v>589</v>
      </c>
      <c r="L380">
        <v>2</v>
      </c>
      <c r="M380" s="2">
        <v>42892</v>
      </c>
      <c r="N380" s="2">
        <v>42943</v>
      </c>
      <c r="P380">
        <v>0</v>
      </c>
      <c r="Q380">
        <v>9</v>
      </c>
      <c r="R380">
        <v>350.60878250000002</v>
      </c>
      <c r="S380">
        <v>51</v>
      </c>
    </row>
    <row r="381" spans="1:19" x14ac:dyDescent="0.55000000000000004">
      <c r="A381" t="str">
        <f t="shared" si="5"/>
        <v>Gatton2017TOS10022CvSensationPPSensation_TOS2_17L14_G</v>
      </c>
      <c r="C381" t="s">
        <v>6</v>
      </c>
      <c r="E381">
        <v>14</v>
      </c>
      <c r="I381">
        <v>10022</v>
      </c>
      <c r="J381" t="s">
        <v>656</v>
      </c>
      <c r="K381" t="s">
        <v>591</v>
      </c>
      <c r="L381">
        <v>2</v>
      </c>
      <c r="M381" s="2">
        <v>42892</v>
      </c>
      <c r="N381" s="2">
        <v>42906</v>
      </c>
      <c r="P381">
        <v>14</v>
      </c>
      <c r="Q381">
        <v>0</v>
      </c>
      <c r="R381">
        <v>0</v>
      </c>
      <c r="S381">
        <v>14</v>
      </c>
    </row>
    <row r="382" spans="1:19" x14ac:dyDescent="0.55000000000000004">
      <c r="A382" t="str">
        <f t="shared" si="5"/>
        <v>Gatton2017TOS10022CvSensationPPSensation_TOS2_17L14_G</v>
      </c>
      <c r="C382" t="s">
        <v>6</v>
      </c>
      <c r="E382">
        <v>14</v>
      </c>
      <c r="I382">
        <v>10022</v>
      </c>
      <c r="J382" t="s">
        <v>656</v>
      </c>
      <c r="K382" t="s">
        <v>591</v>
      </c>
      <c r="L382">
        <v>2</v>
      </c>
      <c r="M382" s="2">
        <v>42892</v>
      </c>
      <c r="N382" s="2">
        <v>42913</v>
      </c>
      <c r="P382">
        <v>14</v>
      </c>
      <c r="Q382">
        <v>2</v>
      </c>
      <c r="R382">
        <v>69.4885850000001</v>
      </c>
      <c r="S382">
        <v>21</v>
      </c>
    </row>
    <row r="383" spans="1:19" x14ac:dyDescent="0.55000000000000004">
      <c r="A383" t="str">
        <f t="shared" si="5"/>
        <v>Gatton2017TOS10022CvSensationPPSensation_TOS2_17L14_G</v>
      </c>
      <c r="C383" t="s">
        <v>6</v>
      </c>
      <c r="E383">
        <v>14</v>
      </c>
      <c r="I383">
        <v>10022</v>
      </c>
      <c r="J383" t="s">
        <v>656</v>
      </c>
      <c r="K383" t="s">
        <v>591</v>
      </c>
      <c r="L383">
        <v>2</v>
      </c>
      <c r="M383" s="2">
        <v>42892</v>
      </c>
      <c r="N383" s="2">
        <v>42916</v>
      </c>
      <c r="P383">
        <v>14</v>
      </c>
      <c r="Q383">
        <v>3</v>
      </c>
      <c r="R383">
        <v>108.077415625</v>
      </c>
      <c r="S383">
        <v>24</v>
      </c>
    </row>
    <row r="384" spans="1:19" x14ac:dyDescent="0.55000000000000004">
      <c r="A384" t="str">
        <f t="shared" si="5"/>
        <v>Gatton2017TOS10022CvSensationPPSensation_TOS2_17L14_G</v>
      </c>
      <c r="C384" t="s">
        <v>6</v>
      </c>
      <c r="E384">
        <v>14</v>
      </c>
      <c r="I384">
        <v>10022</v>
      </c>
      <c r="J384" t="s">
        <v>656</v>
      </c>
      <c r="K384" t="s">
        <v>591</v>
      </c>
      <c r="L384">
        <v>2</v>
      </c>
      <c r="M384" s="2">
        <v>42892</v>
      </c>
      <c r="N384" s="2">
        <v>42920</v>
      </c>
      <c r="P384">
        <v>14</v>
      </c>
      <c r="Q384">
        <v>4</v>
      </c>
      <c r="R384">
        <v>142.31415187499999</v>
      </c>
      <c r="S384">
        <v>28</v>
      </c>
    </row>
    <row r="385" spans="1:19" x14ac:dyDescent="0.55000000000000004">
      <c r="A385" t="str">
        <f t="shared" si="5"/>
        <v>Gatton2017TOS10022CvSensationPPSensation_TOS2_17L14_G</v>
      </c>
      <c r="C385" t="s">
        <v>6</v>
      </c>
      <c r="E385">
        <v>14</v>
      </c>
      <c r="I385">
        <v>10022</v>
      </c>
      <c r="J385" t="s">
        <v>656</v>
      </c>
      <c r="K385" t="s">
        <v>591</v>
      </c>
      <c r="L385">
        <v>2</v>
      </c>
      <c r="M385" s="2">
        <v>42892</v>
      </c>
      <c r="N385" s="2">
        <v>42924</v>
      </c>
      <c r="P385">
        <v>14</v>
      </c>
      <c r="Q385">
        <v>5</v>
      </c>
      <c r="R385">
        <v>176.88053875</v>
      </c>
      <c r="S385">
        <v>32</v>
      </c>
    </row>
    <row r="386" spans="1:19" x14ac:dyDescent="0.55000000000000004">
      <c r="A386" t="str">
        <f t="shared" si="5"/>
        <v>Gatton2017TOS10022CvSensationPPSensation_TOS2_17L14_G</v>
      </c>
      <c r="C386" t="s">
        <v>6</v>
      </c>
      <c r="E386">
        <v>14</v>
      </c>
      <c r="I386">
        <v>10022</v>
      </c>
      <c r="J386" t="s">
        <v>656</v>
      </c>
      <c r="K386" t="s">
        <v>591</v>
      </c>
      <c r="L386">
        <v>2</v>
      </c>
      <c r="M386" s="2">
        <v>42892</v>
      </c>
      <c r="N386" s="2">
        <v>42930</v>
      </c>
      <c r="P386">
        <v>14</v>
      </c>
      <c r="Q386">
        <v>6</v>
      </c>
      <c r="R386">
        <v>228.87536187500001</v>
      </c>
      <c r="S386">
        <v>38</v>
      </c>
    </row>
    <row r="387" spans="1:19" x14ac:dyDescent="0.55000000000000004">
      <c r="A387" t="str">
        <f t="shared" ref="A387:A432" si="6">"Gatton2017TOS"&amp;I387&amp;"Cv"&amp;C387&amp;"PP"&amp;J387</f>
        <v>Gatton2017TOS10022CvSensationPPSensation_TOS2_17L14_G</v>
      </c>
      <c r="C387" t="s">
        <v>6</v>
      </c>
      <c r="E387">
        <v>14</v>
      </c>
      <c r="I387">
        <v>10022</v>
      </c>
      <c r="J387" t="s">
        <v>656</v>
      </c>
      <c r="K387" t="s">
        <v>591</v>
      </c>
      <c r="L387">
        <v>2</v>
      </c>
      <c r="M387" s="2">
        <v>42892</v>
      </c>
      <c r="N387" s="2">
        <v>42937</v>
      </c>
      <c r="P387">
        <v>14</v>
      </c>
      <c r="Q387">
        <v>8</v>
      </c>
      <c r="R387">
        <v>302.28314</v>
      </c>
      <c r="S387">
        <v>45</v>
      </c>
    </row>
    <row r="388" spans="1:19" x14ac:dyDescent="0.55000000000000004">
      <c r="A388" t="str">
        <f t="shared" si="6"/>
        <v>Gatton2017TOS10022CvSensationPPSensation_TOS2_17L14_G</v>
      </c>
      <c r="C388" t="s">
        <v>6</v>
      </c>
      <c r="E388">
        <v>14</v>
      </c>
      <c r="I388">
        <v>10022</v>
      </c>
      <c r="J388" t="s">
        <v>656</v>
      </c>
      <c r="K388" t="s">
        <v>591</v>
      </c>
      <c r="L388">
        <v>2</v>
      </c>
      <c r="M388" s="2">
        <v>42892</v>
      </c>
      <c r="N388" s="2">
        <v>42943</v>
      </c>
      <c r="P388">
        <v>14</v>
      </c>
      <c r="Q388">
        <v>9</v>
      </c>
      <c r="R388">
        <v>350.60878250000002</v>
      </c>
      <c r="S388">
        <v>51</v>
      </c>
    </row>
    <row r="389" spans="1:19" x14ac:dyDescent="0.55000000000000004">
      <c r="A389" t="str">
        <f t="shared" si="6"/>
        <v>Gatton2017TOS10022CvSensationPPSensation_TOS2_17L16_G</v>
      </c>
      <c r="C389" t="s">
        <v>6</v>
      </c>
      <c r="E389">
        <v>16</v>
      </c>
      <c r="I389">
        <v>10022</v>
      </c>
      <c r="J389" t="s">
        <v>657</v>
      </c>
      <c r="K389" t="s">
        <v>593</v>
      </c>
      <c r="L389">
        <v>2</v>
      </c>
      <c r="M389" s="2">
        <v>42892</v>
      </c>
      <c r="N389" s="2">
        <v>42906</v>
      </c>
      <c r="P389">
        <v>16</v>
      </c>
      <c r="Q389">
        <v>0</v>
      </c>
      <c r="R389">
        <v>0</v>
      </c>
      <c r="S389">
        <v>14</v>
      </c>
    </row>
    <row r="390" spans="1:19" x14ac:dyDescent="0.55000000000000004">
      <c r="A390" t="str">
        <f t="shared" si="6"/>
        <v>Gatton2017TOS10022CvSensationPPSensation_TOS2_17L16_G</v>
      </c>
      <c r="C390" t="s">
        <v>6</v>
      </c>
      <c r="E390">
        <v>16</v>
      </c>
      <c r="I390">
        <v>10022</v>
      </c>
      <c r="J390" t="s">
        <v>657</v>
      </c>
      <c r="K390" t="s">
        <v>593</v>
      </c>
      <c r="L390">
        <v>2</v>
      </c>
      <c r="M390" s="2">
        <v>42892</v>
      </c>
      <c r="N390" s="2">
        <v>42910</v>
      </c>
      <c r="P390">
        <v>16</v>
      </c>
      <c r="Q390">
        <v>2</v>
      </c>
      <c r="R390">
        <v>38.395698750000101</v>
      </c>
      <c r="S390">
        <v>18</v>
      </c>
    </row>
    <row r="391" spans="1:19" x14ac:dyDescent="0.55000000000000004">
      <c r="A391" t="str">
        <f t="shared" si="6"/>
        <v>Gatton2017TOS10022CvSensationPPSensation_TOS2_17L16_G</v>
      </c>
      <c r="C391" t="s">
        <v>6</v>
      </c>
      <c r="E391">
        <v>16</v>
      </c>
      <c r="I391">
        <v>10022</v>
      </c>
      <c r="J391" t="s">
        <v>657</v>
      </c>
      <c r="K391" t="s">
        <v>593</v>
      </c>
      <c r="L391">
        <v>2</v>
      </c>
      <c r="M391" s="2">
        <v>42892</v>
      </c>
      <c r="N391" s="2">
        <v>42920</v>
      </c>
      <c r="P391">
        <v>16</v>
      </c>
      <c r="Q391">
        <v>4</v>
      </c>
      <c r="R391">
        <v>142.31415187499999</v>
      </c>
      <c r="S391">
        <v>28</v>
      </c>
    </row>
    <row r="392" spans="1:19" x14ac:dyDescent="0.55000000000000004">
      <c r="A392" t="str">
        <f t="shared" si="6"/>
        <v>Gatton2017TOS10022CvSensationPPSensation_TOS2_17L16_G</v>
      </c>
      <c r="C392" t="s">
        <v>6</v>
      </c>
      <c r="E392">
        <v>16</v>
      </c>
      <c r="I392">
        <v>10022</v>
      </c>
      <c r="J392" t="s">
        <v>657</v>
      </c>
      <c r="K392" t="s">
        <v>593</v>
      </c>
      <c r="L392">
        <v>2</v>
      </c>
      <c r="M392" s="2">
        <v>42892</v>
      </c>
      <c r="N392" s="2">
        <v>42924</v>
      </c>
      <c r="P392">
        <v>16</v>
      </c>
      <c r="Q392">
        <v>5</v>
      </c>
      <c r="R392">
        <v>176.88053875</v>
      </c>
      <c r="S392">
        <v>32</v>
      </c>
    </row>
    <row r="393" spans="1:19" x14ac:dyDescent="0.55000000000000004">
      <c r="A393" t="str">
        <f t="shared" si="6"/>
        <v>Gatton2017TOS10022CvSensationPPSensation_TOS2_17L16_G</v>
      </c>
      <c r="C393" t="s">
        <v>6</v>
      </c>
      <c r="E393">
        <v>16</v>
      </c>
      <c r="I393">
        <v>10022</v>
      </c>
      <c r="J393" t="s">
        <v>657</v>
      </c>
      <c r="K393" t="s">
        <v>593</v>
      </c>
      <c r="L393">
        <v>2</v>
      </c>
      <c r="M393" s="2">
        <v>42892</v>
      </c>
      <c r="N393" s="2">
        <v>42930</v>
      </c>
      <c r="P393">
        <v>16</v>
      </c>
      <c r="Q393">
        <v>7</v>
      </c>
      <c r="R393">
        <v>228.87536187500001</v>
      </c>
      <c r="S393">
        <v>38</v>
      </c>
    </row>
    <row r="394" spans="1:19" x14ac:dyDescent="0.55000000000000004">
      <c r="A394" t="str">
        <f t="shared" si="6"/>
        <v>Gatton2017TOS10022CvSensationPPSensation_TOS2_17L16_G</v>
      </c>
      <c r="C394" t="s">
        <v>6</v>
      </c>
      <c r="E394">
        <v>16</v>
      </c>
      <c r="I394">
        <v>10022</v>
      </c>
      <c r="J394" t="s">
        <v>657</v>
      </c>
      <c r="K394" t="s">
        <v>593</v>
      </c>
      <c r="L394">
        <v>2</v>
      </c>
      <c r="M394" s="2">
        <v>42892</v>
      </c>
      <c r="N394" s="2">
        <v>42937</v>
      </c>
      <c r="P394">
        <v>16</v>
      </c>
      <c r="Q394">
        <v>8</v>
      </c>
      <c r="R394">
        <v>302.28314</v>
      </c>
      <c r="S394">
        <v>45</v>
      </c>
    </row>
    <row r="395" spans="1:19" x14ac:dyDescent="0.55000000000000004">
      <c r="A395" t="str">
        <f t="shared" si="6"/>
        <v>Gatton2017TOS10022CvSensationPPSensation_TOS2_17L16_G</v>
      </c>
      <c r="C395" t="s">
        <v>6</v>
      </c>
      <c r="E395">
        <v>16</v>
      </c>
      <c r="I395">
        <v>10022</v>
      </c>
      <c r="J395" t="s">
        <v>657</v>
      </c>
      <c r="K395" t="s">
        <v>593</v>
      </c>
      <c r="L395">
        <v>2</v>
      </c>
      <c r="M395" s="2">
        <v>42892</v>
      </c>
      <c r="N395" s="2">
        <v>42943</v>
      </c>
      <c r="P395">
        <v>16</v>
      </c>
      <c r="Q395">
        <v>9</v>
      </c>
      <c r="R395">
        <v>350.60878250000002</v>
      </c>
      <c r="S395">
        <v>51</v>
      </c>
    </row>
    <row r="396" spans="1:19" x14ac:dyDescent="0.55000000000000004">
      <c r="A396" t="str">
        <f t="shared" si="6"/>
        <v>Gatton2017TOS10022CvVictory_7001_CL PPVictory_7001_CL _TOS1_17L00_G</v>
      </c>
      <c r="C396" t="s">
        <v>12</v>
      </c>
      <c r="E396" t="s">
        <v>19</v>
      </c>
      <c r="I396">
        <v>10022</v>
      </c>
      <c r="J396" t="s">
        <v>658</v>
      </c>
      <c r="K396" t="s">
        <v>583</v>
      </c>
      <c r="L396">
        <v>1</v>
      </c>
      <c r="M396" s="2">
        <v>42859</v>
      </c>
      <c r="N396" s="2">
        <v>42866</v>
      </c>
      <c r="P396">
        <v>0</v>
      </c>
      <c r="Q396">
        <v>0</v>
      </c>
      <c r="R396">
        <v>0</v>
      </c>
      <c r="S396">
        <v>7</v>
      </c>
    </row>
    <row r="397" spans="1:19" x14ac:dyDescent="0.55000000000000004">
      <c r="A397" t="str">
        <f t="shared" si="6"/>
        <v>Gatton2017TOS10022CvVictory_7001_CL PPVictory_7001_CL _TOS1_17L00_G</v>
      </c>
      <c r="C397" t="s">
        <v>12</v>
      </c>
      <c r="E397" t="s">
        <v>19</v>
      </c>
      <c r="I397">
        <v>10022</v>
      </c>
      <c r="J397" t="s">
        <v>658</v>
      </c>
      <c r="K397" t="s">
        <v>583</v>
      </c>
      <c r="L397">
        <v>1</v>
      </c>
      <c r="M397" s="2">
        <v>42859</v>
      </c>
      <c r="N397" s="2">
        <v>42872</v>
      </c>
      <c r="P397">
        <v>0</v>
      </c>
      <c r="Q397">
        <v>1</v>
      </c>
      <c r="R397">
        <v>74.806054375000002</v>
      </c>
      <c r="S397">
        <v>13</v>
      </c>
    </row>
    <row r="398" spans="1:19" x14ac:dyDescent="0.55000000000000004">
      <c r="A398" t="str">
        <f t="shared" si="6"/>
        <v>Gatton2017TOS10022CvVictory_7001_CL PPVictory_7001_CL _TOS1_17L00_G</v>
      </c>
      <c r="C398" t="s">
        <v>12</v>
      </c>
      <c r="E398" t="s">
        <v>19</v>
      </c>
      <c r="I398">
        <v>10022</v>
      </c>
      <c r="J398" t="s">
        <v>658</v>
      </c>
      <c r="K398" t="s">
        <v>583</v>
      </c>
      <c r="L398">
        <v>1</v>
      </c>
      <c r="M398" s="2">
        <v>42859</v>
      </c>
      <c r="N398" s="2">
        <v>42874</v>
      </c>
      <c r="P398">
        <v>0</v>
      </c>
      <c r="Q398">
        <v>2</v>
      </c>
      <c r="R398">
        <v>101.056054375</v>
      </c>
      <c r="S398">
        <v>15</v>
      </c>
    </row>
    <row r="399" spans="1:19" x14ac:dyDescent="0.55000000000000004">
      <c r="A399" t="str">
        <f t="shared" si="6"/>
        <v>Gatton2017TOS10022CvVictory_7001_CL PPVictory_7001_CL _TOS1_17L00_G</v>
      </c>
      <c r="C399" t="s">
        <v>12</v>
      </c>
      <c r="E399" t="s">
        <v>19</v>
      </c>
      <c r="I399">
        <v>10022</v>
      </c>
      <c r="J399" t="s">
        <v>658</v>
      </c>
      <c r="K399" t="s">
        <v>583</v>
      </c>
      <c r="L399">
        <v>1</v>
      </c>
      <c r="M399" s="2">
        <v>42859</v>
      </c>
      <c r="N399" s="2">
        <v>42878</v>
      </c>
      <c r="P399">
        <v>0</v>
      </c>
      <c r="Q399">
        <v>3</v>
      </c>
      <c r="R399">
        <v>158.04611187500001</v>
      </c>
      <c r="S399">
        <v>19</v>
      </c>
    </row>
    <row r="400" spans="1:19" x14ac:dyDescent="0.55000000000000004">
      <c r="A400" t="str">
        <f t="shared" si="6"/>
        <v>Gatton2017TOS10022CvVictory_7001_CL PPVictory_7001_CL _TOS1_17L00_G</v>
      </c>
      <c r="C400" t="s">
        <v>12</v>
      </c>
      <c r="E400" t="s">
        <v>19</v>
      </c>
      <c r="I400">
        <v>10022</v>
      </c>
      <c r="J400" t="s">
        <v>658</v>
      </c>
      <c r="K400" t="s">
        <v>583</v>
      </c>
      <c r="L400">
        <v>1</v>
      </c>
      <c r="M400" s="2">
        <v>42859</v>
      </c>
      <c r="N400" s="2">
        <v>42881</v>
      </c>
      <c r="P400">
        <v>0</v>
      </c>
      <c r="Q400">
        <v>4</v>
      </c>
      <c r="R400">
        <v>199.32400250000001</v>
      </c>
      <c r="S400">
        <v>22</v>
      </c>
    </row>
    <row r="401" spans="1:19" x14ac:dyDescent="0.55000000000000004">
      <c r="A401" t="str">
        <f t="shared" si="6"/>
        <v>Gatton2017TOS10022CvVictory_7001_CL PPVictory_7001_CL _TOS1_17L00_G</v>
      </c>
      <c r="C401" t="s">
        <v>12</v>
      </c>
      <c r="E401" t="s">
        <v>19</v>
      </c>
      <c r="I401">
        <v>10022</v>
      </c>
      <c r="J401" t="s">
        <v>658</v>
      </c>
      <c r="K401" t="s">
        <v>583</v>
      </c>
      <c r="L401">
        <v>1</v>
      </c>
      <c r="M401" s="2">
        <v>42859</v>
      </c>
      <c r="N401" s="2">
        <v>42885</v>
      </c>
      <c r="P401">
        <v>0</v>
      </c>
      <c r="Q401">
        <v>5</v>
      </c>
      <c r="R401">
        <v>244.72968</v>
      </c>
      <c r="S401">
        <v>26</v>
      </c>
    </row>
    <row r="402" spans="1:19" x14ac:dyDescent="0.55000000000000004">
      <c r="A402" t="str">
        <f t="shared" si="6"/>
        <v>Gatton2017TOS10022CvVictory_7001_CL PPVictory_7001_CL _TOS1_17L00_G</v>
      </c>
      <c r="C402" t="s">
        <v>12</v>
      </c>
      <c r="E402" t="s">
        <v>19</v>
      </c>
      <c r="I402">
        <v>10022</v>
      </c>
      <c r="J402" t="s">
        <v>658</v>
      </c>
      <c r="K402" t="s">
        <v>583</v>
      </c>
      <c r="L402">
        <v>1</v>
      </c>
      <c r="M402" s="2">
        <v>42859</v>
      </c>
      <c r="N402" s="2">
        <v>42888</v>
      </c>
      <c r="P402">
        <v>0</v>
      </c>
      <c r="Q402">
        <v>6</v>
      </c>
      <c r="R402">
        <v>269.00852624999999</v>
      </c>
      <c r="S402">
        <v>29</v>
      </c>
    </row>
    <row r="403" spans="1:19" x14ac:dyDescent="0.55000000000000004">
      <c r="A403" t="str">
        <f t="shared" si="6"/>
        <v>Gatton2017TOS10022CvVictory_7001_CL PPVictory_7001_CL _TOS1_17L14_G</v>
      </c>
      <c r="C403" t="s">
        <v>12</v>
      </c>
      <c r="E403">
        <v>14</v>
      </c>
      <c r="I403">
        <v>10022</v>
      </c>
      <c r="J403" t="s">
        <v>659</v>
      </c>
      <c r="K403" t="s">
        <v>585</v>
      </c>
      <c r="L403">
        <v>1</v>
      </c>
      <c r="M403" s="2">
        <v>42859</v>
      </c>
      <c r="N403" s="2">
        <v>42866</v>
      </c>
      <c r="P403">
        <v>14</v>
      </c>
      <c r="Q403">
        <v>0</v>
      </c>
      <c r="R403">
        <v>0</v>
      </c>
      <c r="S403">
        <v>7</v>
      </c>
    </row>
    <row r="404" spans="1:19" x14ac:dyDescent="0.55000000000000004">
      <c r="A404" t="str">
        <f t="shared" si="6"/>
        <v>Gatton2017TOS10022CvVictory_7001_CL PPVictory_7001_CL _TOS1_17L14_G</v>
      </c>
      <c r="C404" t="s">
        <v>12</v>
      </c>
      <c r="E404">
        <v>14</v>
      </c>
      <c r="I404">
        <v>10022</v>
      </c>
      <c r="J404" t="s">
        <v>659</v>
      </c>
      <c r="K404" t="s">
        <v>585</v>
      </c>
      <c r="L404">
        <v>1</v>
      </c>
      <c r="M404" s="2">
        <v>42859</v>
      </c>
      <c r="N404" s="2">
        <v>42872</v>
      </c>
      <c r="P404">
        <v>14</v>
      </c>
      <c r="Q404">
        <v>1</v>
      </c>
      <c r="R404">
        <v>74.806054375000002</v>
      </c>
      <c r="S404">
        <v>13</v>
      </c>
    </row>
    <row r="405" spans="1:19" x14ac:dyDescent="0.55000000000000004">
      <c r="A405" t="str">
        <f t="shared" si="6"/>
        <v>Gatton2017TOS10022CvVictory_7001_CL PPVictory_7001_CL _TOS1_17L14_G</v>
      </c>
      <c r="C405" t="s">
        <v>12</v>
      </c>
      <c r="E405">
        <v>14</v>
      </c>
      <c r="I405">
        <v>10022</v>
      </c>
      <c r="J405" t="s">
        <v>659</v>
      </c>
      <c r="K405" t="s">
        <v>585</v>
      </c>
      <c r="L405">
        <v>1</v>
      </c>
      <c r="M405" s="2">
        <v>42859</v>
      </c>
      <c r="N405" s="2">
        <v>42874</v>
      </c>
      <c r="P405">
        <v>14</v>
      </c>
      <c r="Q405">
        <v>2</v>
      </c>
      <c r="R405">
        <v>101.056054375</v>
      </c>
      <c r="S405">
        <v>15</v>
      </c>
    </row>
    <row r="406" spans="1:19" x14ac:dyDescent="0.55000000000000004">
      <c r="A406" t="str">
        <f t="shared" si="6"/>
        <v>Gatton2017TOS10022CvVictory_7001_CL PPVictory_7001_CL _TOS1_17L14_G</v>
      </c>
      <c r="C406" t="s">
        <v>12</v>
      </c>
      <c r="E406">
        <v>14</v>
      </c>
      <c r="I406">
        <v>10022</v>
      </c>
      <c r="J406" t="s">
        <v>659</v>
      </c>
      <c r="K406" t="s">
        <v>585</v>
      </c>
      <c r="L406">
        <v>1</v>
      </c>
      <c r="M406" s="2">
        <v>42859</v>
      </c>
      <c r="N406" s="2">
        <v>42878</v>
      </c>
      <c r="P406">
        <v>14</v>
      </c>
      <c r="Q406">
        <v>3</v>
      </c>
      <c r="R406">
        <v>158.04611187500001</v>
      </c>
      <c r="S406">
        <v>19</v>
      </c>
    </row>
    <row r="407" spans="1:19" x14ac:dyDescent="0.55000000000000004">
      <c r="A407" t="str">
        <f t="shared" si="6"/>
        <v>Gatton2017TOS10022CvVictory_7001_CL PPVictory_7001_CL _TOS1_17L14_G</v>
      </c>
      <c r="C407" t="s">
        <v>12</v>
      </c>
      <c r="E407">
        <v>14</v>
      </c>
      <c r="I407">
        <v>10022</v>
      </c>
      <c r="J407" t="s">
        <v>659</v>
      </c>
      <c r="K407" t="s">
        <v>585</v>
      </c>
      <c r="L407">
        <v>1</v>
      </c>
      <c r="M407" s="2">
        <v>42859</v>
      </c>
      <c r="N407" s="2">
        <v>42885</v>
      </c>
      <c r="P407">
        <v>14</v>
      </c>
      <c r="Q407">
        <v>5</v>
      </c>
      <c r="R407">
        <v>244.72968</v>
      </c>
      <c r="S407">
        <v>26</v>
      </c>
    </row>
    <row r="408" spans="1:19" x14ac:dyDescent="0.55000000000000004">
      <c r="A408" t="str">
        <f t="shared" si="6"/>
        <v>Gatton2017TOS10022CvVictory_7001_CL PPVictory_7001_CL _TOS1_17L14_G</v>
      </c>
      <c r="C408" t="s">
        <v>12</v>
      </c>
      <c r="E408">
        <v>14</v>
      </c>
      <c r="I408">
        <v>10022</v>
      </c>
      <c r="J408" t="s">
        <v>659</v>
      </c>
      <c r="K408" t="s">
        <v>585</v>
      </c>
      <c r="L408">
        <v>1</v>
      </c>
      <c r="M408" s="2">
        <v>42859</v>
      </c>
      <c r="N408" s="2">
        <v>42888</v>
      </c>
      <c r="P408">
        <v>14</v>
      </c>
      <c r="Q408">
        <v>6</v>
      </c>
      <c r="R408">
        <v>269.00852624999999</v>
      </c>
      <c r="S408">
        <v>29</v>
      </c>
    </row>
    <row r="409" spans="1:19" x14ac:dyDescent="0.55000000000000004">
      <c r="A409" t="str">
        <f t="shared" si="6"/>
        <v>Gatton2017TOS10022CvVictory_7001_CL PPVictory_7001_CL _TOS1_17L14_G</v>
      </c>
      <c r="C409" t="s">
        <v>12</v>
      </c>
      <c r="E409">
        <v>14</v>
      </c>
      <c r="I409">
        <v>10022</v>
      </c>
      <c r="J409" t="s">
        <v>659</v>
      </c>
      <c r="K409" t="s">
        <v>585</v>
      </c>
      <c r="L409">
        <v>1</v>
      </c>
      <c r="M409" s="2">
        <v>42859</v>
      </c>
      <c r="N409" s="2">
        <v>42892</v>
      </c>
      <c r="P409">
        <v>14</v>
      </c>
      <c r="Q409">
        <v>7</v>
      </c>
      <c r="R409">
        <v>305.75852624999999</v>
      </c>
      <c r="S409">
        <v>33</v>
      </c>
    </row>
    <row r="410" spans="1:19" x14ac:dyDescent="0.55000000000000004">
      <c r="A410" t="str">
        <f t="shared" si="6"/>
        <v>Gatton2017TOS10022CvVictory_7001_CL PPVictory_7001_CL _TOS1_17L16_G</v>
      </c>
      <c r="C410" t="s">
        <v>12</v>
      </c>
      <c r="E410">
        <v>16</v>
      </c>
      <c r="I410">
        <v>10022</v>
      </c>
      <c r="J410" t="s">
        <v>660</v>
      </c>
      <c r="K410" t="s">
        <v>587</v>
      </c>
      <c r="L410">
        <v>1</v>
      </c>
      <c r="M410" s="2">
        <v>42859</v>
      </c>
      <c r="N410" s="2">
        <v>42866</v>
      </c>
      <c r="P410">
        <v>16</v>
      </c>
      <c r="Q410">
        <v>0</v>
      </c>
      <c r="R410">
        <v>0</v>
      </c>
      <c r="S410">
        <v>7</v>
      </c>
    </row>
    <row r="411" spans="1:19" x14ac:dyDescent="0.55000000000000004">
      <c r="A411" t="str">
        <f t="shared" si="6"/>
        <v>Gatton2017TOS10022CvVictory_7001_CL PPVictory_7001_CL _TOS1_17L16_G</v>
      </c>
      <c r="C411" t="s">
        <v>12</v>
      </c>
      <c r="E411">
        <v>16</v>
      </c>
      <c r="I411">
        <v>10022</v>
      </c>
      <c r="J411" t="s">
        <v>660</v>
      </c>
      <c r="K411" t="s">
        <v>587</v>
      </c>
      <c r="L411">
        <v>1</v>
      </c>
      <c r="M411" s="2">
        <v>42859</v>
      </c>
      <c r="N411" s="2">
        <v>42872</v>
      </c>
      <c r="P411">
        <v>16</v>
      </c>
      <c r="Q411">
        <v>1</v>
      </c>
      <c r="R411">
        <v>74.806054375000002</v>
      </c>
      <c r="S411">
        <v>13</v>
      </c>
    </row>
    <row r="412" spans="1:19" x14ac:dyDescent="0.55000000000000004">
      <c r="A412" t="str">
        <f t="shared" si="6"/>
        <v>Gatton2017TOS10022CvVictory_7001_CL PPVictory_7001_CL _TOS1_17L16_G</v>
      </c>
      <c r="C412" t="s">
        <v>12</v>
      </c>
      <c r="E412">
        <v>16</v>
      </c>
      <c r="I412">
        <v>10022</v>
      </c>
      <c r="J412" t="s">
        <v>660</v>
      </c>
      <c r="K412" t="s">
        <v>587</v>
      </c>
      <c r="L412">
        <v>1</v>
      </c>
      <c r="M412" s="2">
        <v>42859</v>
      </c>
      <c r="N412" s="2">
        <v>42874</v>
      </c>
      <c r="P412">
        <v>16</v>
      </c>
      <c r="Q412">
        <v>2</v>
      </c>
      <c r="R412">
        <v>101.056054375</v>
      </c>
      <c r="S412">
        <v>15</v>
      </c>
    </row>
    <row r="413" spans="1:19" x14ac:dyDescent="0.55000000000000004">
      <c r="A413" t="str">
        <f t="shared" si="6"/>
        <v>Gatton2017TOS10022CvVictory_7001_CL PPVictory_7001_CL _TOS1_17L16_G</v>
      </c>
      <c r="C413" t="s">
        <v>12</v>
      </c>
      <c r="E413">
        <v>16</v>
      </c>
      <c r="I413">
        <v>10022</v>
      </c>
      <c r="J413" t="s">
        <v>660</v>
      </c>
      <c r="K413" t="s">
        <v>587</v>
      </c>
      <c r="L413">
        <v>1</v>
      </c>
      <c r="M413" s="2">
        <v>42859</v>
      </c>
      <c r="N413" s="2">
        <v>42878</v>
      </c>
      <c r="P413">
        <v>16</v>
      </c>
      <c r="Q413">
        <v>3</v>
      </c>
      <c r="R413">
        <v>158.04611187500001</v>
      </c>
      <c r="S413">
        <v>19</v>
      </c>
    </row>
    <row r="414" spans="1:19" x14ac:dyDescent="0.55000000000000004">
      <c r="A414" t="str">
        <f t="shared" si="6"/>
        <v>Gatton2017TOS10022CvVictory_7001_CL PPVictory_7001_CL _TOS1_17L16_G</v>
      </c>
      <c r="C414" t="s">
        <v>12</v>
      </c>
      <c r="E414">
        <v>16</v>
      </c>
      <c r="I414">
        <v>10022</v>
      </c>
      <c r="J414" t="s">
        <v>660</v>
      </c>
      <c r="K414" t="s">
        <v>587</v>
      </c>
      <c r="L414">
        <v>1</v>
      </c>
      <c r="M414" s="2">
        <v>42859</v>
      </c>
      <c r="N414" s="2">
        <v>42881</v>
      </c>
      <c r="P414">
        <v>16</v>
      </c>
      <c r="Q414">
        <v>4</v>
      </c>
      <c r="R414">
        <v>199.32400250000001</v>
      </c>
      <c r="S414">
        <v>22</v>
      </c>
    </row>
    <row r="415" spans="1:19" x14ac:dyDescent="0.55000000000000004">
      <c r="A415" t="str">
        <f t="shared" si="6"/>
        <v>Gatton2017TOS10022CvVictory_7001_CL PPVictory_7001_CL _TOS1_17L16_G</v>
      </c>
      <c r="C415" t="s">
        <v>12</v>
      </c>
      <c r="E415">
        <v>16</v>
      </c>
      <c r="I415">
        <v>10022</v>
      </c>
      <c r="J415" t="s">
        <v>660</v>
      </c>
      <c r="K415" t="s">
        <v>587</v>
      </c>
      <c r="L415">
        <v>1</v>
      </c>
      <c r="M415" s="2">
        <v>42859</v>
      </c>
      <c r="N415" s="2">
        <v>42885</v>
      </c>
      <c r="P415">
        <v>16</v>
      </c>
      <c r="Q415">
        <v>5</v>
      </c>
      <c r="R415">
        <v>244.72968</v>
      </c>
      <c r="S415">
        <v>26</v>
      </c>
    </row>
    <row r="416" spans="1:19" x14ac:dyDescent="0.55000000000000004">
      <c r="A416" t="str">
        <f t="shared" si="6"/>
        <v>Gatton2017TOS10022CvVictory_7001_CL PPVictory_7001_CL _TOS1_17L16_G</v>
      </c>
      <c r="C416" t="s">
        <v>12</v>
      </c>
      <c r="E416">
        <v>16</v>
      </c>
      <c r="I416">
        <v>10022</v>
      </c>
      <c r="J416" t="s">
        <v>660</v>
      </c>
      <c r="K416" t="s">
        <v>587</v>
      </c>
      <c r="L416">
        <v>1</v>
      </c>
      <c r="M416" s="2">
        <v>42859</v>
      </c>
      <c r="N416" s="2">
        <v>42888</v>
      </c>
      <c r="P416">
        <v>16</v>
      </c>
      <c r="Q416">
        <v>6</v>
      </c>
      <c r="R416">
        <v>269.00852624999999</v>
      </c>
      <c r="S416">
        <v>29</v>
      </c>
    </row>
    <row r="417" spans="1:19" x14ac:dyDescent="0.55000000000000004">
      <c r="A417" t="str">
        <f t="shared" si="6"/>
        <v>Gatton2017TOS10022CvVictory_7001_CL PPVictory_7001_CL _TOS2_17L00_G</v>
      </c>
      <c r="C417" t="s">
        <v>12</v>
      </c>
      <c r="E417" t="s">
        <v>19</v>
      </c>
      <c r="I417">
        <v>10022</v>
      </c>
      <c r="J417" t="s">
        <v>661</v>
      </c>
      <c r="K417" t="s">
        <v>589</v>
      </c>
      <c r="L417">
        <v>2</v>
      </c>
      <c r="M417" s="2">
        <v>42892</v>
      </c>
      <c r="N417" s="2">
        <v>42906</v>
      </c>
      <c r="P417">
        <v>0</v>
      </c>
      <c r="Q417">
        <v>1</v>
      </c>
      <c r="R417">
        <v>48.25</v>
      </c>
      <c r="S417">
        <v>14</v>
      </c>
    </row>
    <row r="418" spans="1:19" x14ac:dyDescent="0.55000000000000004">
      <c r="A418" t="str">
        <f t="shared" si="6"/>
        <v>Gatton2017TOS10022CvVictory_7001_CL PPVictory_7001_CL _TOS2_17L00_G</v>
      </c>
      <c r="C418" t="s">
        <v>12</v>
      </c>
      <c r="E418" t="s">
        <v>19</v>
      </c>
      <c r="I418">
        <v>10022</v>
      </c>
      <c r="J418" t="s">
        <v>661</v>
      </c>
      <c r="K418" t="s">
        <v>589</v>
      </c>
      <c r="L418">
        <v>2</v>
      </c>
      <c r="M418" s="2">
        <v>42892</v>
      </c>
      <c r="N418" s="2">
        <v>42910</v>
      </c>
      <c r="P418">
        <v>0</v>
      </c>
      <c r="Q418">
        <v>2</v>
      </c>
      <c r="R418">
        <v>86.645698750000093</v>
      </c>
      <c r="S418">
        <v>18</v>
      </c>
    </row>
    <row r="419" spans="1:19" x14ac:dyDescent="0.55000000000000004">
      <c r="A419" t="str">
        <f t="shared" si="6"/>
        <v>Gatton2017TOS10022CvVictory_7001_CL PPVictory_7001_CL _TOS2_17L00_G</v>
      </c>
      <c r="C419" t="s">
        <v>12</v>
      </c>
      <c r="E419" t="s">
        <v>19</v>
      </c>
      <c r="I419">
        <v>10022</v>
      </c>
      <c r="J419" t="s">
        <v>661</v>
      </c>
      <c r="K419" t="s">
        <v>589</v>
      </c>
      <c r="L419">
        <v>2</v>
      </c>
      <c r="M419" s="2">
        <v>42892</v>
      </c>
      <c r="N419" s="2">
        <v>42913</v>
      </c>
      <c r="P419">
        <v>0</v>
      </c>
      <c r="Q419">
        <v>3</v>
      </c>
      <c r="R419">
        <v>117.738585</v>
      </c>
      <c r="S419">
        <v>21</v>
      </c>
    </row>
    <row r="420" spans="1:19" x14ac:dyDescent="0.55000000000000004">
      <c r="A420" t="str">
        <f t="shared" si="6"/>
        <v>Gatton2017TOS10022CvVictory_7001_CL PPVictory_7001_CL _TOS2_17L00_G</v>
      </c>
      <c r="C420" t="s">
        <v>12</v>
      </c>
      <c r="E420" t="s">
        <v>19</v>
      </c>
      <c r="I420">
        <v>10022</v>
      </c>
      <c r="J420" t="s">
        <v>661</v>
      </c>
      <c r="K420" t="s">
        <v>589</v>
      </c>
      <c r="L420">
        <v>2</v>
      </c>
      <c r="M420" s="2">
        <v>42892</v>
      </c>
      <c r="N420" s="2">
        <v>42920</v>
      </c>
      <c r="P420">
        <v>0</v>
      </c>
      <c r="Q420">
        <v>4</v>
      </c>
      <c r="R420">
        <v>190.56415187499999</v>
      </c>
      <c r="S420">
        <v>28</v>
      </c>
    </row>
    <row r="421" spans="1:19" x14ac:dyDescent="0.55000000000000004">
      <c r="A421" t="str">
        <f t="shared" si="6"/>
        <v>Gatton2017TOS10022CvVictory_7001_CL PPVictory_7001_CL _TOS2_17L00_G</v>
      </c>
      <c r="C421" t="s">
        <v>12</v>
      </c>
      <c r="E421" t="s">
        <v>19</v>
      </c>
      <c r="I421">
        <v>10022</v>
      </c>
      <c r="J421" t="s">
        <v>661</v>
      </c>
      <c r="K421" t="s">
        <v>589</v>
      </c>
      <c r="L421">
        <v>2</v>
      </c>
      <c r="M421" s="2">
        <v>42892</v>
      </c>
      <c r="N421" s="2">
        <v>42927</v>
      </c>
      <c r="P421">
        <v>0</v>
      </c>
      <c r="Q421">
        <v>6</v>
      </c>
      <c r="R421">
        <v>252.97377624999999</v>
      </c>
      <c r="S421">
        <v>35</v>
      </c>
    </row>
    <row r="422" spans="1:19" x14ac:dyDescent="0.55000000000000004">
      <c r="A422" t="str">
        <f t="shared" si="6"/>
        <v>Gatton2017TOS10022CvVictory_7001_CL PPVictory_7001_CL _TOS2_17L14_G</v>
      </c>
      <c r="C422" t="s">
        <v>12</v>
      </c>
      <c r="E422">
        <v>14</v>
      </c>
      <c r="I422">
        <v>10022</v>
      </c>
      <c r="J422" t="s">
        <v>662</v>
      </c>
      <c r="K422" t="s">
        <v>591</v>
      </c>
      <c r="L422">
        <v>2</v>
      </c>
      <c r="M422" s="2">
        <v>42892</v>
      </c>
      <c r="N422" s="2">
        <v>42906</v>
      </c>
      <c r="P422">
        <v>14</v>
      </c>
      <c r="Q422">
        <v>1</v>
      </c>
      <c r="R422">
        <v>48.25</v>
      </c>
      <c r="S422">
        <v>14</v>
      </c>
    </row>
    <row r="423" spans="1:19" x14ac:dyDescent="0.55000000000000004">
      <c r="A423" t="str">
        <f t="shared" si="6"/>
        <v>Gatton2017TOS10022CvVictory_7001_CL PPVictory_7001_CL _TOS2_17L14_G</v>
      </c>
      <c r="C423" t="s">
        <v>12</v>
      </c>
      <c r="E423">
        <v>14</v>
      </c>
      <c r="I423">
        <v>10022</v>
      </c>
      <c r="J423" t="s">
        <v>662</v>
      </c>
      <c r="K423" t="s">
        <v>591</v>
      </c>
      <c r="L423">
        <v>2</v>
      </c>
      <c r="M423" s="2">
        <v>42892</v>
      </c>
      <c r="N423" s="2">
        <v>42910</v>
      </c>
      <c r="P423">
        <v>14</v>
      </c>
      <c r="Q423">
        <v>2</v>
      </c>
      <c r="R423">
        <v>86.645698750000093</v>
      </c>
      <c r="S423">
        <v>18</v>
      </c>
    </row>
    <row r="424" spans="1:19" x14ac:dyDescent="0.55000000000000004">
      <c r="A424" t="str">
        <f t="shared" si="6"/>
        <v>Gatton2017TOS10022CvVictory_7001_CL PPVictory_7001_CL _TOS2_17L14_G</v>
      </c>
      <c r="C424" t="s">
        <v>12</v>
      </c>
      <c r="E424">
        <v>14</v>
      </c>
      <c r="I424">
        <v>10022</v>
      </c>
      <c r="J424" t="s">
        <v>662</v>
      </c>
      <c r="K424" t="s">
        <v>591</v>
      </c>
      <c r="L424">
        <v>2</v>
      </c>
      <c r="M424" s="2">
        <v>42892</v>
      </c>
      <c r="N424" s="2">
        <v>42916</v>
      </c>
      <c r="P424">
        <v>14</v>
      </c>
      <c r="Q424">
        <v>4</v>
      </c>
      <c r="R424">
        <v>156.32741562499999</v>
      </c>
      <c r="S424">
        <v>24</v>
      </c>
    </row>
    <row r="425" spans="1:19" x14ac:dyDescent="0.55000000000000004">
      <c r="A425" t="str">
        <f t="shared" si="6"/>
        <v>Gatton2017TOS10022CvVictory_7001_CL PPVictory_7001_CL _TOS2_17L14_G</v>
      </c>
      <c r="C425" t="s">
        <v>12</v>
      </c>
      <c r="E425">
        <v>14</v>
      </c>
      <c r="I425">
        <v>10022</v>
      </c>
      <c r="J425" t="s">
        <v>662</v>
      </c>
      <c r="K425" t="s">
        <v>591</v>
      </c>
      <c r="L425">
        <v>2</v>
      </c>
      <c r="M425" s="2">
        <v>42892</v>
      </c>
      <c r="N425" s="2">
        <v>42924</v>
      </c>
      <c r="P425">
        <v>14</v>
      </c>
      <c r="Q425">
        <v>6</v>
      </c>
      <c r="R425">
        <v>225.13053875</v>
      </c>
      <c r="S425">
        <v>32</v>
      </c>
    </row>
    <row r="426" spans="1:19" x14ac:dyDescent="0.55000000000000004">
      <c r="A426" t="str">
        <f t="shared" si="6"/>
        <v>Gatton2017TOS10022CvVictory_7001_CL PPVictory_7001_CL _TOS2_17L16_G</v>
      </c>
      <c r="C426" t="s">
        <v>12</v>
      </c>
      <c r="E426">
        <v>16</v>
      </c>
      <c r="I426">
        <v>10022</v>
      </c>
      <c r="J426" t="s">
        <v>663</v>
      </c>
      <c r="K426" t="s">
        <v>593</v>
      </c>
      <c r="L426">
        <v>2</v>
      </c>
      <c r="M426" s="2">
        <v>42892</v>
      </c>
      <c r="N426" s="2">
        <v>42906</v>
      </c>
      <c r="P426">
        <v>16</v>
      </c>
      <c r="Q426">
        <v>1</v>
      </c>
      <c r="R426">
        <v>48.25</v>
      </c>
      <c r="S426">
        <v>14</v>
      </c>
    </row>
    <row r="427" spans="1:19" x14ac:dyDescent="0.55000000000000004">
      <c r="A427" t="str">
        <f t="shared" si="6"/>
        <v>Gatton2017TOS10022CvVictory_7001_CL PPVictory_7001_CL _TOS2_17L16_G</v>
      </c>
      <c r="C427" t="s">
        <v>12</v>
      </c>
      <c r="E427">
        <v>16</v>
      </c>
      <c r="I427">
        <v>10022</v>
      </c>
      <c r="J427" t="s">
        <v>663</v>
      </c>
      <c r="K427" t="s">
        <v>593</v>
      </c>
      <c r="L427">
        <v>2</v>
      </c>
      <c r="M427" s="2">
        <v>42892</v>
      </c>
      <c r="N427" s="2">
        <v>42910</v>
      </c>
      <c r="P427">
        <v>16</v>
      </c>
      <c r="Q427">
        <v>2</v>
      </c>
      <c r="R427">
        <v>86.645698750000093</v>
      </c>
      <c r="S427">
        <v>18</v>
      </c>
    </row>
    <row r="428" spans="1:19" x14ac:dyDescent="0.55000000000000004">
      <c r="A428" t="str">
        <f t="shared" si="6"/>
        <v>Gatton2017TOS10022CvVictory_7001_CL PPVictory_7001_CL _TOS2_17L16_G</v>
      </c>
      <c r="C428" t="s">
        <v>12</v>
      </c>
      <c r="E428">
        <v>16</v>
      </c>
      <c r="I428">
        <v>10022</v>
      </c>
      <c r="J428" t="s">
        <v>663</v>
      </c>
      <c r="K428" t="s">
        <v>593</v>
      </c>
      <c r="L428">
        <v>2</v>
      </c>
      <c r="M428" s="2">
        <v>42892</v>
      </c>
      <c r="N428" s="2">
        <v>42916</v>
      </c>
      <c r="P428">
        <v>16</v>
      </c>
      <c r="Q428">
        <v>3</v>
      </c>
      <c r="R428">
        <v>156.32741562499999</v>
      </c>
      <c r="S428">
        <v>24</v>
      </c>
    </row>
    <row r="429" spans="1:19" x14ac:dyDescent="0.55000000000000004">
      <c r="A429" t="str">
        <f t="shared" si="6"/>
        <v>Gatton2017TOS10022CvVictory_7001_CL PPVictory_7001_CL _TOS2_17L16_G</v>
      </c>
      <c r="C429" t="s">
        <v>12</v>
      </c>
      <c r="E429">
        <v>16</v>
      </c>
      <c r="I429">
        <v>10022</v>
      </c>
      <c r="J429" t="s">
        <v>663</v>
      </c>
      <c r="K429" t="s">
        <v>593</v>
      </c>
      <c r="L429">
        <v>2</v>
      </c>
      <c r="M429" s="2">
        <v>42892</v>
      </c>
      <c r="N429" s="2">
        <v>42920</v>
      </c>
      <c r="P429">
        <v>16</v>
      </c>
      <c r="Q429">
        <v>4</v>
      </c>
      <c r="R429">
        <v>190.56415187499999</v>
      </c>
      <c r="S429">
        <v>28</v>
      </c>
    </row>
    <row r="430" spans="1:19" x14ac:dyDescent="0.55000000000000004">
      <c r="A430" t="str">
        <f t="shared" si="6"/>
        <v>Gatton2017TOS10022CvVictory_7001_CL PPVictory_7001_CL _TOS2_17L16_G</v>
      </c>
      <c r="C430" t="s">
        <v>12</v>
      </c>
      <c r="E430">
        <v>16</v>
      </c>
      <c r="I430">
        <v>10022</v>
      </c>
      <c r="J430" t="s">
        <v>663</v>
      </c>
      <c r="K430" t="s">
        <v>593</v>
      </c>
      <c r="L430">
        <v>2</v>
      </c>
      <c r="M430" s="2">
        <v>42892</v>
      </c>
      <c r="N430" s="2">
        <v>42924</v>
      </c>
      <c r="P430">
        <v>16</v>
      </c>
      <c r="Q430">
        <v>5</v>
      </c>
      <c r="R430">
        <v>225.13053875</v>
      </c>
      <c r="S430">
        <v>32</v>
      </c>
    </row>
    <row r="431" spans="1:19" x14ac:dyDescent="0.55000000000000004">
      <c r="A431" t="str">
        <f t="shared" si="6"/>
        <v>Gatton2017TOS10022CvVictory_7001_CL PPVictory_7001_CL _TOS2_17L16_G</v>
      </c>
      <c r="C431" t="s">
        <v>12</v>
      </c>
      <c r="E431">
        <v>16</v>
      </c>
      <c r="I431">
        <v>10022</v>
      </c>
      <c r="J431" t="s">
        <v>663</v>
      </c>
      <c r="K431" t="s">
        <v>593</v>
      </c>
      <c r="L431">
        <v>2</v>
      </c>
      <c r="M431" s="2">
        <v>42892</v>
      </c>
      <c r="N431" s="2">
        <v>42927</v>
      </c>
      <c r="P431">
        <v>16</v>
      </c>
      <c r="Q431">
        <v>6</v>
      </c>
      <c r="R431">
        <v>252.97377624999999</v>
      </c>
      <c r="S431">
        <v>35</v>
      </c>
    </row>
    <row r="432" spans="1:19" x14ac:dyDescent="0.55000000000000004">
      <c r="A432" t="str">
        <f t="shared" si="6"/>
        <v>Gatton2017TOS10022CvVictory_7001_CL PPVictory_7001_CL _TOS2_17L16_G</v>
      </c>
      <c r="C432" t="s">
        <v>12</v>
      </c>
      <c r="E432">
        <v>16</v>
      </c>
      <c r="I432">
        <v>10022</v>
      </c>
      <c r="J432" t="s">
        <v>663</v>
      </c>
      <c r="K432" t="s">
        <v>593</v>
      </c>
      <c r="L432">
        <v>2</v>
      </c>
      <c r="M432" s="2">
        <v>42892</v>
      </c>
      <c r="N432" s="2">
        <v>42930</v>
      </c>
      <c r="P432">
        <v>16</v>
      </c>
      <c r="Q432">
        <v>7</v>
      </c>
      <c r="R432">
        <v>277.12536187500001</v>
      </c>
      <c r="S432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7D7A-C58A-48A3-8566-0411FAE45394}">
  <dimension ref="A1:G4026"/>
  <sheetViews>
    <sheetView tabSelected="1" topLeftCell="B1" workbookViewId="0">
      <selection activeCell="G1" sqref="G1"/>
    </sheetView>
  </sheetViews>
  <sheetFormatPr defaultRowHeight="14.4" x14ac:dyDescent="0.55000000000000004"/>
  <cols>
    <col min="1" max="1" width="36.3671875" bestFit="1" customWidth="1"/>
    <col min="2" max="2" width="30.62890625" bestFit="1" customWidth="1"/>
    <col min="3" max="3" width="14.26171875" customWidth="1"/>
    <col min="4" max="4" width="10.20703125" customWidth="1"/>
    <col min="5" max="5" width="10.89453125" customWidth="1"/>
    <col min="6" max="6" width="11.68359375" bestFit="1" customWidth="1"/>
  </cols>
  <sheetData>
    <row r="1" spans="1:7" x14ac:dyDescent="0.55000000000000004">
      <c r="A1" t="s">
        <v>0</v>
      </c>
      <c r="B1" t="s">
        <v>664</v>
      </c>
      <c r="C1" t="s">
        <v>14</v>
      </c>
      <c r="D1" t="s">
        <v>15</v>
      </c>
      <c r="E1" t="s">
        <v>18</v>
      </c>
      <c r="F1" t="s">
        <v>666</v>
      </c>
      <c r="G1" t="s">
        <v>665</v>
      </c>
    </row>
    <row r="2" spans="1:7" x14ac:dyDescent="0.55000000000000004">
      <c r="A2" t="str">
        <f>"Gatton2017TOS"&amp;D2&amp;"Cv"&amp;C2&amp;"PP"&amp;E2</f>
        <v>Gatton2017TOS4-MayCv44Y90_CLPPNatural</v>
      </c>
      <c r="B2" s="2">
        <v>42866</v>
      </c>
      <c r="C2" t="s">
        <v>1</v>
      </c>
      <c r="D2" s="1" t="s">
        <v>16</v>
      </c>
      <c r="E2" t="s">
        <v>19</v>
      </c>
      <c r="F2">
        <v>0</v>
      </c>
      <c r="G2">
        <f>IF(F2&lt;9,F2+1,"")</f>
        <v>1</v>
      </c>
    </row>
    <row r="3" spans="1:7" x14ac:dyDescent="0.55000000000000004">
      <c r="A3" t="str">
        <f t="shared" ref="A3:A66" si="0">"Gatton2017TOS"&amp;D3&amp;"Cv"&amp;C3&amp;"PP"&amp;E3</f>
        <v>Gatton2017TOS4-MayCv44Y90_CLPPNatural</v>
      </c>
      <c r="B3" s="2">
        <v>42872</v>
      </c>
      <c r="C3" t="s">
        <v>1</v>
      </c>
      <c r="D3" s="1" t="s">
        <v>16</v>
      </c>
      <c r="E3" t="s">
        <v>19</v>
      </c>
      <c r="F3">
        <v>1</v>
      </c>
      <c r="G3">
        <f t="shared" ref="G3:G66" si="1">IF(F3&lt;9,F3+1,"")</f>
        <v>2</v>
      </c>
    </row>
    <row r="4" spans="1:7" x14ac:dyDescent="0.55000000000000004">
      <c r="A4" t="str">
        <f t="shared" si="0"/>
        <v>Gatton2017TOS4-MayCv44Y90_CLPPNatural</v>
      </c>
      <c r="B4" s="2">
        <v>42874</v>
      </c>
      <c r="C4" t="s">
        <v>1</v>
      </c>
      <c r="D4" s="1" t="s">
        <v>16</v>
      </c>
      <c r="E4" t="s">
        <v>19</v>
      </c>
      <c r="F4">
        <v>2.125</v>
      </c>
      <c r="G4">
        <f t="shared" si="1"/>
        <v>3.125</v>
      </c>
    </row>
    <row r="5" spans="1:7" x14ac:dyDescent="0.55000000000000004">
      <c r="A5" t="str">
        <f t="shared" si="0"/>
        <v>Gatton2017TOS4-MayCv44Y90_CLPPNatural</v>
      </c>
      <c r="B5" s="2">
        <v>42878</v>
      </c>
      <c r="C5" t="s">
        <v>1</v>
      </c>
      <c r="D5" s="1" t="s">
        <v>16</v>
      </c>
      <c r="E5" t="s">
        <v>19</v>
      </c>
      <c r="F5">
        <v>2.625</v>
      </c>
      <c r="G5">
        <f t="shared" si="1"/>
        <v>3.625</v>
      </c>
    </row>
    <row r="6" spans="1:7" x14ac:dyDescent="0.55000000000000004">
      <c r="A6" t="str">
        <f t="shared" si="0"/>
        <v>Gatton2017TOS4-MayCv44Y90_CLPPNatural</v>
      </c>
      <c r="B6" s="2">
        <v>42881</v>
      </c>
      <c r="C6" t="s">
        <v>1</v>
      </c>
      <c r="D6" s="1" t="s">
        <v>16</v>
      </c>
      <c r="E6" t="s">
        <v>19</v>
      </c>
      <c r="F6">
        <v>3.6875</v>
      </c>
      <c r="G6">
        <f t="shared" si="1"/>
        <v>4.6875</v>
      </c>
    </row>
    <row r="7" spans="1:7" x14ac:dyDescent="0.55000000000000004">
      <c r="A7" t="str">
        <f t="shared" si="0"/>
        <v>Gatton2017TOS4-MayCv44Y90_CLPPNatural</v>
      </c>
      <c r="B7" s="2">
        <v>42885</v>
      </c>
      <c r="C7" t="s">
        <v>1</v>
      </c>
      <c r="D7" s="1" t="s">
        <v>16</v>
      </c>
      <c r="E7" t="s">
        <v>19</v>
      </c>
      <c r="F7">
        <v>5.3125</v>
      </c>
      <c r="G7">
        <f t="shared" si="1"/>
        <v>6.3125</v>
      </c>
    </row>
    <row r="8" spans="1:7" x14ac:dyDescent="0.55000000000000004">
      <c r="A8" t="str">
        <f t="shared" si="0"/>
        <v>Gatton2017TOS4-MayCv44Y90_CLPPNatural</v>
      </c>
      <c r="B8" s="2">
        <v>42888</v>
      </c>
      <c r="C8" t="s">
        <v>1</v>
      </c>
      <c r="D8" s="1" t="s">
        <v>16</v>
      </c>
      <c r="E8" t="s">
        <v>19</v>
      </c>
      <c r="F8">
        <v>6.125</v>
      </c>
      <c r="G8">
        <f t="shared" si="1"/>
        <v>7.125</v>
      </c>
    </row>
    <row r="9" spans="1:7" x14ac:dyDescent="0.55000000000000004">
      <c r="A9" t="str">
        <f t="shared" si="0"/>
        <v>Gatton2017TOS4-MayCv44Y90_CLPPNatural</v>
      </c>
      <c r="B9" s="2">
        <v>42892</v>
      </c>
      <c r="C9" t="s">
        <v>1</v>
      </c>
      <c r="D9" s="1" t="s">
        <v>16</v>
      </c>
      <c r="E9" t="s">
        <v>19</v>
      </c>
      <c r="F9">
        <v>8.375</v>
      </c>
      <c r="G9">
        <f t="shared" si="1"/>
        <v>9.375</v>
      </c>
    </row>
    <row r="10" spans="1:7" x14ac:dyDescent="0.55000000000000004">
      <c r="A10" t="str">
        <f t="shared" si="0"/>
        <v>Gatton2017TOS4-MayCv44Y90_CLPP14</v>
      </c>
      <c r="B10" s="2">
        <v>42866</v>
      </c>
      <c r="C10" t="s">
        <v>1</v>
      </c>
      <c r="D10" s="1" t="s">
        <v>16</v>
      </c>
      <c r="E10">
        <v>14</v>
      </c>
      <c r="F10">
        <v>0</v>
      </c>
      <c r="G10">
        <f t="shared" si="1"/>
        <v>1</v>
      </c>
    </row>
    <row r="11" spans="1:7" x14ac:dyDescent="0.55000000000000004">
      <c r="A11" t="str">
        <f t="shared" si="0"/>
        <v>Gatton2017TOS4-MayCv44Y90_CLPP14</v>
      </c>
      <c r="B11" s="2">
        <v>42872</v>
      </c>
      <c r="C11" t="s">
        <v>1</v>
      </c>
      <c r="D11" s="1" t="s">
        <v>16</v>
      </c>
      <c r="E11">
        <v>14</v>
      </c>
      <c r="F11">
        <v>1.125</v>
      </c>
      <c r="G11">
        <f t="shared" si="1"/>
        <v>2.125</v>
      </c>
    </row>
    <row r="12" spans="1:7" x14ac:dyDescent="0.55000000000000004">
      <c r="A12" t="str">
        <f t="shared" si="0"/>
        <v>Gatton2017TOS4-MayCv44Y90_CLPP14</v>
      </c>
      <c r="B12" s="2">
        <v>42874</v>
      </c>
      <c r="C12" t="s">
        <v>1</v>
      </c>
      <c r="D12" s="1" t="s">
        <v>16</v>
      </c>
      <c r="E12">
        <v>14</v>
      </c>
      <c r="F12">
        <v>2</v>
      </c>
      <c r="G12">
        <f t="shared" si="1"/>
        <v>3</v>
      </c>
    </row>
    <row r="13" spans="1:7" x14ac:dyDescent="0.55000000000000004">
      <c r="A13" t="str">
        <f t="shared" si="0"/>
        <v>Gatton2017TOS4-MayCv44Y90_CLPP14</v>
      </c>
      <c r="B13" s="2">
        <v>42878</v>
      </c>
      <c r="C13" t="s">
        <v>1</v>
      </c>
      <c r="D13" s="1" t="s">
        <v>16</v>
      </c>
      <c r="E13">
        <v>14</v>
      </c>
      <c r="F13">
        <v>3.1875</v>
      </c>
      <c r="G13">
        <f t="shared" si="1"/>
        <v>4.1875</v>
      </c>
    </row>
    <row r="14" spans="1:7" x14ac:dyDescent="0.55000000000000004">
      <c r="A14" t="str">
        <f t="shared" si="0"/>
        <v>Gatton2017TOS4-MayCv44Y90_CLPP14</v>
      </c>
      <c r="B14" s="2">
        <v>42881</v>
      </c>
      <c r="C14" t="s">
        <v>1</v>
      </c>
      <c r="D14" s="1" t="s">
        <v>16</v>
      </c>
      <c r="E14">
        <v>14</v>
      </c>
      <c r="F14">
        <v>3.875</v>
      </c>
      <c r="G14">
        <f t="shared" si="1"/>
        <v>4.875</v>
      </c>
    </row>
    <row r="15" spans="1:7" x14ac:dyDescent="0.55000000000000004">
      <c r="A15" t="str">
        <f t="shared" si="0"/>
        <v>Gatton2017TOS4-MayCv44Y90_CLPP14</v>
      </c>
      <c r="B15" s="2">
        <v>42885</v>
      </c>
      <c r="C15" t="s">
        <v>1</v>
      </c>
      <c r="D15" s="1" t="s">
        <v>16</v>
      </c>
      <c r="E15">
        <v>14</v>
      </c>
      <c r="F15">
        <v>5.0625</v>
      </c>
      <c r="G15">
        <f t="shared" si="1"/>
        <v>6.0625</v>
      </c>
    </row>
    <row r="16" spans="1:7" x14ac:dyDescent="0.55000000000000004">
      <c r="A16" t="str">
        <f t="shared" si="0"/>
        <v>Gatton2017TOS4-MayCv44Y90_CLPP14</v>
      </c>
      <c r="B16" s="2">
        <v>42888</v>
      </c>
      <c r="C16" t="s">
        <v>1</v>
      </c>
      <c r="D16" s="1" t="s">
        <v>16</v>
      </c>
      <c r="E16">
        <v>14</v>
      </c>
      <c r="F16">
        <v>6.125</v>
      </c>
      <c r="G16">
        <f t="shared" si="1"/>
        <v>7.125</v>
      </c>
    </row>
    <row r="17" spans="1:7" x14ac:dyDescent="0.55000000000000004">
      <c r="A17" t="str">
        <f t="shared" si="0"/>
        <v>Gatton2017TOS4-MayCv44Y90_CLPP16</v>
      </c>
      <c r="B17" s="2">
        <v>42866</v>
      </c>
      <c r="C17" t="s">
        <v>1</v>
      </c>
      <c r="D17" s="1" t="s">
        <v>16</v>
      </c>
      <c r="E17">
        <v>16</v>
      </c>
      <c r="F17">
        <v>0</v>
      </c>
      <c r="G17">
        <f t="shared" si="1"/>
        <v>1</v>
      </c>
    </row>
    <row r="18" spans="1:7" x14ac:dyDescent="0.55000000000000004">
      <c r="A18" t="str">
        <f t="shared" si="0"/>
        <v>Gatton2017TOS4-MayCv44Y90_CLPP16</v>
      </c>
      <c r="B18" s="2">
        <v>42872</v>
      </c>
      <c r="C18" t="s">
        <v>1</v>
      </c>
      <c r="D18" s="1" t="s">
        <v>16</v>
      </c>
      <c r="E18">
        <v>16</v>
      </c>
      <c r="F18">
        <v>1</v>
      </c>
      <c r="G18">
        <f t="shared" si="1"/>
        <v>2</v>
      </c>
    </row>
    <row r="19" spans="1:7" x14ac:dyDescent="0.55000000000000004">
      <c r="A19" t="str">
        <f t="shared" si="0"/>
        <v>Gatton2017TOS4-MayCv44Y90_CLPP16</v>
      </c>
      <c r="B19" s="2">
        <v>42874</v>
      </c>
      <c r="C19" t="s">
        <v>1</v>
      </c>
      <c r="D19" s="1" t="s">
        <v>16</v>
      </c>
      <c r="E19">
        <v>16</v>
      </c>
      <c r="F19">
        <v>1.75</v>
      </c>
      <c r="G19">
        <f t="shared" si="1"/>
        <v>2.75</v>
      </c>
    </row>
    <row r="20" spans="1:7" x14ac:dyDescent="0.55000000000000004">
      <c r="A20" t="str">
        <f t="shared" si="0"/>
        <v>Gatton2017TOS4-MayCv44Y90_CLPP16</v>
      </c>
      <c r="B20" s="2">
        <v>42878</v>
      </c>
      <c r="C20" t="s">
        <v>1</v>
      </c>
      <c r="D20" s="1" t="s">
        <v>16</v>
      </c>
      <c r="E20">
        <v>16</v>
      </c>
      <c r="F20">
        <v>3</v>
      </c>
      <c r="G20">
        <f t="shared" si="1"/>
        <v>4</v>
      </c>
    </row>
    <row r="21" spans="1:7" x14ac:dyDescent="0.55000000000000004">
      <c r="A21" t="str">
        <f t="shared" si="0"/>
        <v>Gatton2017TOS4-MayCv44Y90_CLPP16</v>
      </c>
      <c r="B21" s="2">
        <v>42881</v>
      </c>
      <c r="C21" t="s">
        <v>1</v>
      </c>
      <c r="D21" s="1" t="s">
        <v>16</v>
      </c>
      <c r="E21">
        <v>16</v>
      </c>
      <c r="F21">
        <v>4</v>
      </c>
      <c r="G21">
        <f t="shared" si="1"/>
        <v>5</v>
      </c>
    </row>
    <row r="22" spans="1:7" x14ac:dyDescent="0.55000000000000004">
      <c r="A22" t="str">
        <f t="shared" si="0"/>
        <v>Gatton2017TOS4-MayCv44Y90_CLPP16</v>
      </c>
      <c r="B22" s="2">
        <v>42885</v>
      </c>
      <c r="C22" t="s">
        <v>1</v>
      </c>
      <c r="D22" s="1" t="s">
        <v>16</v>
      </c>
      <c r="E22">
        <v>16</v>
      </c>
      <c r="F22">
        <v>5</v>
      </c>
      <c r="G22">
        <f t="shared" si="1"/>
        <v>6</v>
      </c>
    </row>
    <row r="23" spans="1:7" x14ac:dyDescent="0.55000000000000004">
      <c r="A23" t="str">
        <f t="shared" si="0"/>
        <v>Gatton2017TOS4-MayCv44Y90_CLPP16</v>
      </c>
      <c r="B23" s="2">
        <v>42888</v>
      </c>
      <c r="C23" t="s">
        <v>1</v>
      </c>
      <c r="D23" s="1" t="s">
        <v>16</v>
      </c>
      <c r="E23">
        <v>16</v>
      </c>
      <c r="F23">
        <v>6.1875</v>
      </c>
      <c r="G23">
        <f t="shared" si="1"/>
        <v>7.1875</v>
      </c>
    </row>
    <row r="24" spans="1:7" x14ac:dyDescent="0.55000000000000004">
      <c r="A24" t="str">
        <f t="shared" si="0"/>
        <v>Gatton2017TOS4-MayCv44Y90_CLPP16</v>
      </c>
      <c r="B24" s="2">
        <v>42892</v>
      </c>
      <c r="C24" t="s">
        <v>1</v>
      </c>
      <c r="D24" s="1" t="s">
        <v>16</v>
      </c>
      <c r="E24">
        <v>16</v>
      </c>
      <c r="F24">
        <v>8</v>
      </c>
      <c r="G24">
        <f t="shared" si="1"/>
        <v>9</v>
      </c>
    </row>
    <row r="25" spans="1:7" x14ac:dyDescent="0.55000000000000004">
      <c r="A25" t="str">
        <f t="shared" si="0"/>
        <v>Gatton2017TOS4-MayCv44Y90_CLPP16</v>
      </c>
      <c r="B25" s="2">
        <v>42895</v>
      </c>
      <c r="C25" t="s">
        <v>1</v>
      </c>
      <c r="D25" s="1" t="s">
        <v>16</v>
      </c>
      <c r="E25">
        <v>16</v>
      </c>
      <c r="F25">
        <v>8</v>
      </c>
      <c r="G25">
        <f t="shared" si="1"/>
        <v>9</v>
      </c>
    </row>
    <row r="26" spans="1:7" x14ac:dyDescent="0.55000000000000004">
      <c r="A26" t="str">
        <f t="shared" si="0"/>
        <v>Gatton2017TOS6-JunCv44Y90_CLPPNatural</v>
      </c>
      <c r="B26" s="2">
        <v>42902</v>
      </c>
      <c r="C26" t="s">
        <v>1</v>
      </c>
      <c r="D26" s="1" t="s">
        <v>17</v>
      </c>
      <c r="E26" t="s">
        <v>19</v>
      </c>
      <c r="F26">
        <v>0</v>
      </c>
      <c r="G26">
        <f t="shared" si="1"/>
        <v>1</v>
      </c>
    </row>
    <row r="27" spans="1:7" x14ac:dyDescent="0.55000000000000004">
      <c r="A27" t="str">
        <f t="shared" si="0"/>
        <v>Gatton2017TOS6-JunCv44Y90_CLPPNatural</v>
      </c>
      <c r="B27" s="2">
        <v>42906</v>
      </c>
      <c r="C27" t="s">
        <v>1</v>
      </c>
      <c r="D27" s="1" t="s">
        <v>17</v>
      </c>
      <c r="E27" t="s">
        <v>19</v>
      </c>
      <c r="F27">
        <v>0.875</v>
      </c>
      <c r="G27">
        <f t="shared" si="1"/>
        <v>1.875</v>
      </c>
    </row>
    <row r="28" spans="1:7" x14ac:dyDescent="0.55000000000000004">
      <c r="A28" t="str">
        <f t="shared" si="0"/>
        <v>Gatton2017TOS6-JunCv44Y90_CLPPNatural</v>
      </c>
      <c r="B28" s="2">
        <v>42910</v>
      </c>
      <c r="C28" t="s">
        <v>1</v>
      </c>
      <c r="D28" s="1" t="s">
        <v>17</v>
      </c>
      <c r="E28" t="s">
        <v>19</v>
      </c>
      <c r="F28">
        <v>2</v>
      </c>
      <c r="G28">
        <f t="shared" si="1"/>
        <v>3</v>
      </c>
    </row>
    <row r="29" spans="1:7" x14ac:dyDescent="0.55000000000000004">
      <c r="A29" t="str">
        <f t="shared" si="0"/>
        <v>Gatton2017TOS6-JunCv44Y90_CLPPNatural</v>
      </c>
      <c r="B29" s="2">
        <v>42913</v>
      </c>
      <c r="C29" t="s">
        <v>1</v>
      </c>
      <c r="D29" s="1" t="s">
        <v>17</v>
      </c>
      <c r="E29" t="s">
        <v>19</v>
      </c>
      <c r="F29">
        <v>2.5416666666666701</v>
      </c>
      <c r="G29">
        <f t="shared" si="1"/>
        <v>3.5416666666666701</v>
      </c>
    </row>
    <row r="30" spans="1:7" x14ac:dyDescent="0.55000000000000004">
      <c r="A30" t="str">
        <f t="shared" si="0"/>
        <v>Gatton2017TOS6-JunCv44Y90_CLPPNatural</v>
      </c>
      <c r="B30" s="2">
        <v>42916</v>
      </c>
      <c r="C30" t="s">
        <v>1</v>
      </c>
      <c r="D30" s="1" t="s">
        <v>17</v>
      </c>
      <c r="E30" t="s">
        <v>19</v>
      </c>
      <c r="F30">
        <v>3.625</v>
      </c>
      <c r="G30">
        <f t="shared" si="1"/>
        <v>4.625</v>
      </c>
    </row>
    <row r="31" spans="1:7" x14ac:dyDescent="0.55000000000000004">
      <c r="A31" t="str">
        <f t="shared" si="0"/>
        <v>Gatton2017TOS6-JunCv44Y90_CLPPNatural</v>
      </c>
      <c r="B31" s="2">
        <v>42920</v>
      </c>
      <c r="C31" t="s">
        <v>1</v>
      </c>
      <c r="D31" s="1" t="s">
        <v>17</v>
      </c>
      <c r="E31" t="s">
        <v>19</v>
      </c>
      <c r="F31">
        <v>4.7916666666666696</v>
      </c>
      <c r="G31">
        <f t="shared" si="1"/>
        <v>5.7916666666666696</v>
      </c>
    </row>
    <row r="32" spans="1:7" x14ac:dyDescent="0.55000000000000004">
      <c r="A32" t="str">
        <f t="shared" si="0"/>
        <v>Gatton2017TOS6-JunCv44Y90_CLPPNatural</v>
      </c>
      <c r="B32" s="2">
        <v>42924</v>
      </c>
      <c r="C32" t="s">
        <v>1</v>
      </c>
      <c r="D32" s="1" t="s">
        <v>17</v>
      </c>
      <c r="E32" t="s">
        <v>19</v>
      </c>
      <c r="F32">
        <v>5.8333333333333304</v>
      </c>
      <c r="G32">
        <f t="shared" si="1"/>
        <v>6.8333333333333304</v>
      </c>
    </row>
    <row r="33" spans="1:7" x14ac:dyDescent="0.55000000000000004">
      <c r="A33" t="str">
        <f t="shared" si="0"/>
        <v>Gatton2017TOS6-JunCv44Y90_CLPPNatural</v>
      </c>
      <c r="B33" s="2">
        <v>42927</v>
      </c>
      <c r="C33" t="s">
        <v>1</v>
      </c>
      <c r="D33" s="1" t="s">
        <v>17</v>
      </c>
      <c r="E33" t="s">
        <v>19</v>
      </c>
      <c r="F33">
        <v>6.1875</v>
      </c>
      <c r="G33">
        <f t="shared" si="1"/>
        <v>7.1875</v>
      </c>
    </row>
    <row r="34" spans="1:7" x14ac:dyDescent="0.55000000000000004">
      <c r="A34" t="str">
        <f t="shared" si="0"/>
        <v>Gatton2017TOS6-JunCv44Y90_CLPP14</v>
      </c>
      <c r="B34" s="2">
        <v>42902</v>
      </c>
      <c r="C34" t="s">
        <v>1</v>
      </c>
      <c r="D34" s="1" t="s">
        <v>17</v>
      </c>
      <c r="E34">
        <v>14</v>
      </c>
      <c r="F34">
        <v>0</v>
      </c>
      <c r="G34">
        <f t="shared" si="1"/>
        <v>1</v>
      </c>
    </row>
    <row r="35" spans="1:7" x14ac:dyDescent="0.55000000000000004">
      <c r="A35" t="str">
        <f t="shared" si="0"/>
        <v>Gatton2017TOS6-JunCv44Y90_CLPP14</v>
      </c>
      <c r="B35" s="2">
        <v>42906</v>
      </c>
      <c r="C35" t="s">
        <v>1</v>
      </c>
      <c r="D35" s="1" t="s">
        <v>17</v>
      </c>
      <c r="E35">
        <v>14</v>
      </c>
      <c r="F35">
        <v>1</v>
      </c>
      <c r="G35">
        <f t="shared" si="1"/>
        <v>2</v>
      </c>
    </row>
    <row r="36" spans="1:7" x14ac:dyDescent="0.55000000000000004">
      <c r="A36" t="str">
        <f t="shared" si="0"/>
        <v>Gatton2017TOS6-JunCv44Y90_CLPP14</v>
      </c>
      <c r="B36" s="2">
        <v>42910</v>
      </c>
      <c r="C36" t="s">
        <v>1</v>
      </c>
      <c r="D36" s="1" t="s">
        <v>17</v>
      </c>
      <c r="E36">
        <v>14</v>
      </c>
      <c r="F36">
        <v>2</v>
      </c>
      <c r="G36">
        <f t="shared" si="1"/>
        <v>3</v>
      </c>
    </row>
    <row r="37" spans="1:7" x14ac:dyDescent="0.55000000000000004">
      <c r="A37" t="str">
        <f t="shared" si="0"/>
        <v>Gatton2017TOS6-JunCv44Y90_CLPP14</v>
      </c>
      <c r="B37" s="2">
        <v>42913</v>
      </c>
      <c r="C37" t="s">
        <v>1</v>
      </c>
      <c r="D37" s="1" t="s">
        <v>17</v>
      </c>
      <c r="E37">
        <v>14</v>
      </c>
      <c r="F37">
        <v>2.25</v>
      </c>
      <c r="G37">
        <f t="shared" si="1"/>
        <v>3.25</v>
      </c>
    </row>
    <row r="38" spans="1:7" x14ac:dyDescent="0.55000000000000004">
      <c r="A38" t="str">
        <f t="shared" si="0"/>
        <v>Gatton2017TOS6-JunCv44Y90_CLPP14</v>
      </c>
      <c r="B38" s="2">
        <v>42916</v>
      </c>
      <c r="C38" t="s">
        <v>1</v>
      </c>
      <c r="D38" s="1" t="s">
        <v>17</v>
      </c>
      <c r="E38">
        <v>14</v>
      </c>
      <c r="F38">
        <v>4</v>
      </c>
      <c r="G38">
        <f t="shared" si="1"/>
        <v>5</v>
      </c>
    </row>
    <row r="39" spans="1:7" x14ac:dyDescent="0.55000000000000004">
      <c r="A39" t="str">
        <f t="shared" si="0"/>
        <v>Gatton2017TOS6-JunCv44Y90_CLPP14</v>
      </c>
      <c r="B39" s="2">
        <v>42920</v>
      </c>
      <c r="C39" t="s">
        <v>1</v>
      </c>
      <c r="D39" s="1" t="s">
        <v>17</v>
      </c>
      <c r="E39">
        <v>14</v>
      </c>
      <c r="F39">
        <v>4.625</v>
      </c>
      <c r="G39">
        <f t="shared" si="1"/>
        <v>5.625</v>
      </c>
    </row>
    <row r="40" spans="1:7" x14ac:dyDescent="0.55000000000000004">
      <c r="A40" t="str">
        <f t="shared" si="0"/>
        <v>Gatton2017TOS6-JunCv44Y90_CLPP14</v>
      </c>
      <c r="B40" s="2">
        <v>42924</v>
      </c>
      <c r="C40" t="s">
        <v>1</v>
      </c>
      <c r="D40" s="1" t="s">
        <v>17</v>
      </c>
      <c r="E40">
        <v>14</v>
      </c>
      <c r="F40">
        <v>6</v>
      </c>
      <c r="G40">
        <f t="shared" si="1"/>
        <v>7</v>
      </c>
    </row>
    <row r="41" spans="1:7" x14ac:dyDescent="0.55000000000000004">
      <c r="A41" t="str">
        <f t="shared" si="0"/>
        <v>Gatton2017TOS6-JunCv44Y90_CLPP14</v>
      </c>
      <c r="B41" s="2">
        <v>42927</v>
      </c>
      <c r="C41" t="s">
        <v>1</v>
      </c>
      <c r="D41" s="1" t="s">
        <v>17</v>
      </c>
      <c r="E41">
        <v>14</v>
      </c>
      <c r="F41">
        <v>7</v>
      </c>
      <c r="G41">
        <f t="shared" si="1"/>
        <v>8</v>
      </c>
    </row>
    <row r="42" spans="1:7" x14ac:dyDescent="0.55000000000000004">
      <c r="A42" t="str">
        <f t="shared" si="0"/>
        <v>Gatton2017TOS6-JunCv44Y90_CLPP16</v>
      </c>
      <c r="B42" s="2">
        <v>42902</v>
      </c>
      <c r="C42" t="s">
        <v>1</v>
      </c>
      <c r="D42" s="1" t="s">
        <v>17</v>
      </c>
      <c r="E42">
        <v>16</v>
      </c>
      <c r="F42">
        <v>0</v>
      </c>
      <c r="G42">
        <f t="shared" si="1"/>
        <v>1</v>
      </c>
    </row>
    <row r="43" spans="1:7" x14ac:dyDescent="0.55000000000000004">
      <c r="A43" t="str">
        <f t="shared" si="0"/>
        <v>Gatton2017TOS6-JunCv44Y90_CLPP16</v>
      </c>
      <c r="B43" s="2">
        <v>42906</v>
      </c>
      <c r="C43" t="s">
        <v>1</v>
      </c>
      <c r="D43" s="1" t="s">
        <v>17</v>
      </c>
      <c r="E43">
        <v>16</v>
      </c>
      <c r="F43">
        <v>1</v>
      </c>
      <c r="G43">
        <f t="shared" si="1"/>
        <v>2</v>
      </c>
    </row>
    <row r="44" spans="1:7" x14ac:dyDescent="0.55000000000000004">
      <c r="A44" t="str">
        <f t="shared" si="0"/>
        <v>Gatton2017TOS6-JunCv44Y90_CLPP16</v>
      </c>
      <c r="B44" s="2">
        <v>42910</v>
      </c>
      <c r="C44" t="s">
        <v>1</v>
      </c>
      <c r="D44" s="1" t="s">
        <v>17</v>
      </c>
      <c r="E44">
        <v>16</v>
      </c>
      <c r="F44">
        <v>2</v>
      </c>
      <c r="G44">
        <f t="shared" si="1"/>
        <v>3</v>
      </c>
    </row>
    <row r="45" spans="1:7" x14ac:dyDescent="0.55000000000000004">
      <c r="A45" t="str">
        <f t="shared" si="0"/>
        <v>Gatton2017TOS6-JunCv44Y90_CLPP16</v>
      </c>
      <c r="B45" s="2">
        <v>42913</v>
      </c>
      <c r="C45" t="s">
        <v>1</v>
      </c>
      <c r="D45" s="1" t="s">
        <v>17</v>
      </c>
      <c r="E45">
        <v>16</v>
      </c>
      <c r="F45">
        <v>2.3125</v>
      </c>
      <c r="G45">
        <f t="shared" si="1"/>
        <v>3.3125</v>
      </c>
    </row>
    <row r="46" spans="1:7" x14ac:dyDescent="0.55000000000000004">
      <c r="A46" t="str">
        <f t="shared" si="0"/>
        <v>Gatton2017TOS6-JunCv44Y90_CLPP16</v>
      </c>
      <c r="B46" s="2">
        <v>42916</v>
      </c>
      <c r="C46" t="s">
        <v>1</v>
      </c>
      <c r="D46" s="1" t="s">
        <v>17</v>
      </c>
      <c r="E46">
        <v>16</v>
      </c>
      <c r="F46">
        <v>3.625</v>
      </c>
      <c r="G46">
        <f t="shared" si="1"/>
        <v>4.625</v>
      </c>
    </row>
    <row r="47" spans="1:7" x14ac:dyDescent="0.55000000000000004">
      <c r="A47" t="str">
        <f t="shared" si="0"/>
        <v>Gatton2017TOS6-JunCv44Y90_CLPP16</v>
      </c>
      <c r="B47" s="2">
        <v>42920</v>
      </c>
      <c r="C47" t="s">
        <v>1</v>
      </c>
      <c r="D47" s="1" t="s">
        <v>17</v>
      </c>
      <c r="E47">
        <v>16</v>
      </c>
      <c r="F47">
        <v>4.6875</v>
      </c>
      <c r="G47">
        <f t="shared" si="1"/>
        <v>5.6875</v>
      </c>
    </row>
    <row r="48" spans="1:7" x14ac:dyDescent="0.55000000000000004">
      <c r="A48" t="str">
        <f t="shared" si="0"/>
        <v>Gatton2017TOS6-JunCv44Y90_CLPP16</v>
      </c>
      <c r="B48" s="2">
        <v>42924</v>
      </c>
      <c r="C48" t="s">
        <v>1</v>
      </c>
      <c r="D48" s="1" t="s">
        <v>17</v>
      </c>
      <c r="E48">
        <v>16</v>
      </c>
      <c r="F48">
        <v>6</v>
      </c>
      <c r="G48">
        <f t="shared" si="1"/>
        <v>7</v>
      </c>
    </row>
    <row r="49" spans="1:7" x14ac:dyDescent="0.55000000000000004">
      <c r="A49" t="str">
        <f t="shared" si="0"/>
        <v>Gatton2017TOS6-JunCv44Y90_CLPP16</v>
      </c>
      <c r="B49" s="2">
        <v>42927</v>
      </c>
      <c r="C49" t="s">
        <v>1</v>
      </c>
      <c r="D49" s="1" t="s">
        <v>17</v>
      </c>
      <c r="E49">
        <v>16</v>
      </c>
      <c r="F49">
        <v>6.75</v>
      </c>
      <c r="G49">
        <f t="shared" si="1"/>
        <v>7.75</v>
      </c>
    </row>
    <row r="50" spans="1:7" x14ac:dyDescent="0.55000000000000004">
      <c r="A50" t="str">
        <f t="shared" si="0"/>
        <v>Gatton2017TOS4-MayCv45Y91_CLPPNatural</v>
      </c>
      <c r="B50" s="2">
        <v>42866</v>
      </c>
      <c r="C50" t="s">
        <v>11</v>
      </c>
      <c r="D50" s="1" t="s">
        <v>16</v>
      </c>
      <c r="E50" t="s">
        <v>19</v>
      </c>
      <c r="F50">
        <v>0</v>
      </c>
      <c r="G50">
        <f t="shared" si="1"/>
        <v>1</v>
      </c>
    </row>
    <row r="51" spans="1:7" x14ac:dyDescent="0.55000000000000004">
      <c r="A51" t="str">
        <f t="shared" si="0"/>
        <v>Gatton2017TOS4-MayCv45Y91_CLPPNatural</v>
      </c>
      <c r="B51" s="2">
        <v>42872</v>
      </c>
      <c r="C51" t="s">
        <v>11</v>
      </c>
      <c r="D51" s="1" t="s">
        <v>16</v>
      </c>
      <c r="E51" t="s">
        <v>19</v>
      </c>
      <c r="F51">
        <v>1</v>
      </c>
      <c r="G51">
        <f t="shared" si="1"/>
        <v>2</v>
      </c>
    </row>
    <row r="52" spans="1:7" x14ac:dyDescent="0.55000000000000004">
      <c r="A52" t="str">
        <f t="shared" si="0"/>
        <v>Gatton2017TOS4-MayCv45Y91_CLPPNatural</v>
      </c>
      <c r="B52" s="2">
        <v>42874</v>
      </c>
      <c r="C52" t="s">
        <v>11</v>
      </c>
      <c r="D52" s="1" t="s">
        <v>16</v>
      </c>
      <c r="E52" t="s">
        <v>19</v>
      </c>
      <c r="F52">
        <v>1.625</v>
      </c>
      <c r="G52">
        <f t="shared" si="1"/>
        <v>2.625</v>
      </c>
    </row>
    <row r="53" spans="1:7" x14ac:dyDescent="0.55000000000000004">
      <c r="A53" t="str">
        <f t="shared" si="0"/>
        <v>Gatton2017TOS4-MayCv45Y91_CLPPNatural</v>
      </c>
      <c r="B53" s="2">
        <v>42878</v>
      </c>
      <c r="C53" t="s">
        <v>11</v>
      </c>
      <c r="D53" s="1" t="s">
        <v>16</v>
      </c>
      <c r="E53" t="s">
        <v>19</v>
      </c>
      <c r="F53">
        <v>2.5</v>
      </c>
      <c r="G53">
        <f t="shared" si="1"/>
        <v>3.5</v>
      </c>
    </row>
    <row r="54" spans="1:7" x14ac:dyDescent="0.55000000000000004">
      <c r="A54" t="str">
        <f t="shared" si="0"/>
        <v>Gatton2017TOS4-MayCv45Y91_CLPPNatural</v>
      </c>
      <c r="B54" s="2">
        <v>42881</v>
      </c>
      <c r="C54" t="s">
        <v>11</v>
      </c>
      <c r="D54" s="1" t="s">
        <v>16</v>
      </c>
      <c r="E54" t="s">
        <v>19</v>
      </c>
      <c r="F54">
        <v>3.375</v>
      </c>
      <c r="G54">
        <f t="shared" si="1"/>
        <v>4.375</v>
      </c>
    </row>
    <row r="55" spans="1:7" x14ac:dyDescent="0.55000000000000004">
      <c r="A55" t="str">
        <f t="shared" si="0"/>
        <v>Gatton2017TOS4-MayCv45Y91_CLPPNatural</v>
      </c>
      <c r="B55" s="2">
        <v>42885</v>
      </c>
      <c r="C55" t="s">
        <v>11</v>
      </c>
      <c r="D55" s="1" t="s">
        <v>16</v>
      </c>
      <c r="E55" t="s">
        <v>19</v>
      </c>
      <c r="F55">
        <v>4.5</v>
      </c>
      <c r="G55">
        <f t="shared" si="1"/>
        <v>5.5</v>
      </c>
    </row>
    <row r="56" spans="1:7" x14ac:dyDescent="0.55000000000000004">
      <c r="A56" t="str">
        <f t="shared" si="0"/>
        <v>Gatton2017TOS4-MayCv45Y91_CLPPNatural</v>
      </c>
      <c r="B56" s="2">
        <v>42888</v>
      </c>
      <c r="C56" t="s">
        <v>11</v>
      </c>
      <c r="D56" s="1" t="s">
        <v>16</v>
      </c>
      <c r="E56" t="s">
        <v>19</v>
      </c>
      <c r="F56">
        <v>5.5</v>
      </c>
      <c r="G56">
        <f t="shared" si="1"/>
        <v>6.5</v>
      </c>
    </row>
    <row r="57" spans="1:7" x14ac:dyDescent="0.55000000000000004">
      <c r="A57" t="str">
        <f t="shared" si="0"/>
        <v>Gatton2017TOS4-MayCv45Y91_CLPP14</v>
      </c>
      <c r="B57" s="2">
        <v>42866</v>
      </c>
      <c r="C57" t="s">
        <v>11</v>
      </c>
      <c r="D57" s="1" t="s">
        <v>16</v>
      </c>
      <c r="E57">
        <v>14</v>
      </c>
      <c r="F57">
        <v>0</v>
      </c>
      <c r="G57">
        <f t="shared" si="1"/>
        <v>1</v>
      </c>
    </row>
    <row r="58" spans="1:7" x14ac:dyDescent="0.55000000000000004">
      <c r="A58" t="str">
        <f t="shared" si="0"/>
        <v>Gatton2017TOS4-MayCv45Y91_CLPP14</v>
      </c>
      <c r="B58" s="2">
        <v>42872</v>
      </c>
      <c r="C58" t="s">
        <v>11</v>
      </c>
      <c r="D58" s="1" t="s">
        <v>16</v>
      </c>
      <c r="E58">
        <v>14</v>
      </c>
      <c r="F58">
        <v>1.125</v>
      </c>
      <c r="G58">
        <f t="shared" si="1"/>
        <v>2.125</v>
      </c>
    </row>
    <row r="59" spans="1:7" x14ac:dyDescent="0.55000000000000004">
      <c r="A59" t="str">
        <f t="shared" si="0"/>
        <v>Gatton2017TOS4-MayCv45Y91_CLPP14</v>
      </c>
      <c r="B59" s="2">
        <v>42874</v>
      </c>
      <c r="C59" t="s">
        <v>11</v>
      </c>
      <c r="D59" s="1" t="s">
        <v>16</v>
      </c>
      <c r="E59">
        <v>14</v>
      </c>
      <c r="F59">
        <v>1.6875</v>
      </c>
      <c r="G59">
        <f t="shared" si="1"/>
        <v>2.6875</v>
      </c>
    </row>
    <row r="60" spans="1:7" x14ac:dyDescent="0.55000000000000004">
      <c r="A60" t="str">
        <f t="shared" si="0"/>
        <v>Gatton2017TOS4-MayCv45Y91_CLPP14</v>
      </c>
      <c r="B60" s="2">
        <v>42878</v>
      </c>
      <c r="C60" t="s">
        <v>11</v>
      </c>
      <c r="D60" s="1" t="s">
        <v>16</v>
      </c>
      <c r="E60">
        <v>14</v>
      </c>
      <c r="F60">
        <v>2.4375</v>
      </c>
      <c r="G60">
        <f t="shared" si="1"/>
        <v>3.4375</v>
      </c>
    </row>
    <row r="61" spans="1:7" x14ac:dyDescent="0.55000000000000004">
      <c r="A61" t="str">
        <f t="shared" si="0"/>
        <v>Gatton2017TOS4-MayCv45Y91_CLPP14</v>
      </c>
      <c r="B61" s="2">
        <v>42881</v>
      </c>
      <c r="C61" t="s">
        <v>11</v>
      </c>
      <c r="D61" s="1" t="s">
        <v>16</v>
      </c>
      <c r="E61">
        <v>14</v>
      </c>
      <c r="F61">
        <v>3.4375</v>
      </c>
      <c r="G61">
        <f t="shared" si="1"/>
        <v>4.4375</v>
      </c>
    </row>
    <row r="62" spans="1:7" x14ac:dyDescent="0.55000000000000004">
      <c r="A62" t="str">
        <f t="shared" si="0"/>
        <v>Gatton2017TOS4-MayCv45Y91_CLPP14</v>
      </c>
      <c r="B62" s="2">
        <v>42885</v>
      </c>
      <c r="C62" t="s">
        <v>11</v>
      </c>
      <c r="D62" s="1" t="s">
        <v>16</v>
      </c>
      <c r="E62">
        <v>14</v>
      </c>
      <c r="F62">
        <v>4.8125</v>
      </c>
      <c r="G62">
        <f t="shared" si="1"/>
        <v>5.8125</v>
      </c>
    </row>
    <row r="63" spans="1:7" x14ac:dyDescent="0.55000000000000004">
      <c r="A63" t="str">
        <f t="shared" si="0"/>
        <v>Gatton2017TOS4-MayCv45Y91_CLPP14</v>
      </c>
      <c r="B63" s="2">
        <v>42888</v>
      </c>
      <c r="C63" t="s">
        <v>11</v>
      </c>
      <c r="D63" s="1" t="s">
        <v>16</v>
      </c>
      <c r="E63">
        <v>14</v>
      </c>
      <c r="F63">
        <v>5.875</v>
      </c>
      <c r="G63">
        <f t="shared" si="1"/>
        <v>6.875</v>
      </c>
    </row>
    <row r="64" spans="1:7" x14ac:dyDescent="0.55000000000000004">
      <c r="A64" t="str">
        <f t="shared" si="0"/>
        <v>Gatton2017TOS4-MayCv45Y91_CLPP16</v>
      </c>
      <c r="B64" s="2">
        <v>42866</v>
      </c>
      <c r="C64" t="s">
        <v>11</v>
      </c>
      <c r="D64" s="1" t="s">
        <v>16</v>
      </c>
      <c r="E64">
        <v>16</v>
      </c>
      <c r="F64">
        <v>0</v>
      </c>
      <c r="G64">
        <f t="shared" si="1"/>
        <v>1</v>
      </c>
    </row>
    <row r="65" spans="1:7" x14ac:dyDescent="0.55000000000000004">
      <c r="A65" t="str">
        <f t="shared" si="0"/>
        <v>Gatton2017TOS4-MayCv45Y91_CLPP16</v>
      </c>
      <c r="B65" s="2">
        <v>42872</v>
      </c>
      <c r="C65" t="s">
        <v>11</v>
      </c>
      <c r="D65" s="1" t="s">
        <v>16</v>
      </c>
      <c r="E65">
        <v>16</v>
      </c>
      <c r="F65">
        <v>1</v>
      </c>
      <c r="G65">
        <f t="shared" si="1"/>
        <v>2</v>
      </c>
    </row>
    <row r="66" spans="1:7" x14ac:dyDescent="0.55000000000000004">
      <c r="A66" t="str">
        <f t="shared" si="0"/>
        <v>Gatton2017TOS4-MayCv45Y91_CLPP16</v>
      </c>
      <c r="B66" s="2">
        <v>42874</v>
      </c>
      <c r="C66" t="s">
        <v>11</v>
      </c>
      <c r="D66" s="1" t="s">
        <v>16</v>
      </c>
      <c r="E66">
        <v>16</v>
      </c>
      <c r="F66">
        <v>1.4375</v>
      </c>
      <c r="G66">
        <f t="shared" si="1"/>
        <v>2.4375</v>
      </c>
    </row>
    <row r="67" spans="1:7" x14ac:dyDescent="0.55000000000000004">
      <c r="A67" t="str">
        <f t="shared" ref="A67:A130" si="2">"Gatton2017TOS"&amp;D67&amp;"Cv"&amp;C67&amp;"PP"&amp;E67</f>
        <v>Gatton2017TOS4-MayCv45Y91_CLPP16</v>
      </c>
      <c r="B67" s="2">
        <v>42878</v>
      </c>
      <c r="C67" t="s">
        <v>11</v>
      </c>
      <c r="D67" s="1" t="s">
        <v>16</v>
      </c>
      <c r="E67">
        <v>16</v>
      </c>
      <c r="F67">
        <v>2.4375</v>
      </c>
      <c r="G67">
        <f t="shared" ref="G67:G130" si="3">IF(F67&lt;9,F67+1,"")</f>
        <v>3.4375</v>
      </c>
    </row>
    <row r="68" spans="1:7" x14ac:dyDescent="0.55000000000000004">
      <c r="A68" t="str">
        <f t="shared" si="2"/>
        <v>Gatton2017TOS4-MayCv45Y91_CLPP16</v>
      </c>
      <c r="B68" s="2">
        <v>42881</v>
      </c>
      <c r="C68" t="s">
        <v>11</v>
      </c>
      <c r="D68" s="1" t="s">
        <v>16</v>
      </c>
      <c r="E68">
        <v>16</v>
      </c>
      <c r="F68">
        <v>3.75</v>
      </c>
      <c r="G68">
        <f t="shared" si="3"/>
        <v>4.75</v>
      </c>
    </row>
    <row r="69" spans="1:7" x14ac:dyDescent="0.55000000000000004">
      <c r="A69" t="str">
        <f t="shared" si="2"/>
        <v>Gatton2017TOS4-MayCv45Y91_CLPP16</v>
      </c>
      <c r="B69" s="2">
        <v>42885</v>
      </c>
      <c r="C69" t="s">
        <v>11</v>
      </c>
      <c r="D69" s="1" t="s">
        <v>16</v>
      </c>
      <c r="E69">
        <v>16</v>
      </c>
      <c r="F69">
        <v>5</v>
      </c>
      <c r="G69">
        <f t="shared" si="3"/>
        <v>6</v>
      </c>
    </row>
    <row r="70" spans="1:7" x14ac:dyDescent="0.55000000000000004">
      <c r="A70" t="str">
        <f t="shared" si="2"/>
        <v>Gatton2017TOS4-MayCv45Y91_CLPP16</v>
      </c>
      <c r="B70" s="2">
        <v>42888</v>
      </c>
      <c r="C70" t="s">
        <v>11</v>
      </c>
      <c r="D70" s="1" t="s">
        <v>16</v>
      </c>
      <c r="E70">
        <v>16</v>
      </c>
      <c r="F70">
        <v>6</v>
      </c>
      <c r="G70">
        <f t="shared" si="3"/>
        <v>7</v>
      </c>
    </row>
    <row r="71" spans="1:7" x14ac:dyDescent="0.55000000000000004">
      <c r="A71" t="str">
        <f t="shared" si="2"/>
        <v>Gatton2017TOS4-MayCv45Y91_CLPP16</v>
      </c>
      <c r="B71" s="2">
        <v>42920</v>
      </c>
      <c r="C71" t="s">
        <v>11</v>
      </c>
      <c r="D71" s="1" t="s">
        <v>16</v>
      </c>
      <c r="E71">
        <v>16</v>
      </c>
      <c r="F71">
        <v>8.75</v>
      </c>
      <c r="G71">
        <f t="shared" si="3"/>
        <v>9.75</v>
      </c>
    </row>
    <row r="72" spans="1:7" x14ac:dyDescent="0.55000000000000004">
      <c r="A72" t="str">
        <f t="shared" si="2"/>
        <v>Gatton2017TOS6-JunCv45Y91_CLPPNatural</v>
      </c>
      <c r="B72" s="2">
        <v>42902</v>
      </c>
      <c r="C72" t="s">
        <v>11</v>
      </c>
      <c r="D72" s="1" t="s">
        <v>17</v>
      </c>
      <c r="E72" t="s">
        <v>19</v>
      </c>
      <c r="F72">
        <v>0</v>
      </c>
      <c r="G72">
        <f t="shared" si="3"/>
        <v>1</v>
      </c>
    </row>
    <row r="73" spans="1:7" x14ac:dyDescent="0.55000000000000004">
      <c r="A73" t="str">
        <f t="shared" si="2"/>
        <v>Gatton2017TOS6-JunCv45Y91_CLPPNatural</v>
      </c>
      <c r="B73" s="2">
        <v>42906</v>
      </c>
      <c r="C73" t="s">
        <v>11</v>
      </c>
      <c r="D73" s="1" t="s">
        <v>17</v>
      </c>
      <c r="E73" t="s">
        <v>19</v>
      </c>
      <c r="F73">
        <v>0.75</v>
      </c>
      <c r="G73">
        <f t="shared" si="3"/>
        <v>1.75</v>
      </c>
    </row>
    <row r="74" spans="1:7" x14ac:dyDescent="0.55000000000000004">
      <c r="A74" t="str">
        <f t="shared" si="2"/>
        <v>Gatton2017TOS6-JunCv45Y91_CLPPNatural</v>
      </c>
      <c r="B74" s="2">
        <v>42910</v>
      </c>
      <c r="C74" t="s">
        <v>11</v>
      </c>
      <c r="D74" s="1" t="s">
        <v>17</v>
      </c>
      <c r="E74" t="s">
        <v>19</v>
      </c>
      <c r="F74">
        <v>2</v>
      </c>
      <c r="G74">
        <f t="shared" si="3"/>
        <v>3</v>
      </c>
    </row>
    <row r="75" spans="1:7" x14ac:dyDescent="0.55000000000000004">
      <c r="A75" t="str">
        <f t="shared" si="2"/>
        <v>Gatton2017TOS6-JunCv45Y91_CLPPNatural</v>
      </c>
      <c r="B75" s="2">
        <v>42913</v>
      </c>
      <c r="C75" t="s">
        <v>11</v>
      </c>
      <c r="D75" s="1" t="s">
        <v>17</v>
      </c>
      <c r="E75" t="s">
        <v>19</v>
      </c>
      <c r="F75">
        <v>2.1875</v>
      </c>
      <c r="G75">
        <f t="shared" si="3"/>
        <v>3.1875</v>
      </c>
    </row>
    <row r="76" spans="1:7" x14ac:dyDescent="0.55000000000000004">
      <c r="A76" t="str">
        <f t="shared" si="2"/>
        <v>Gatton2017TOS6-JunCv45Y91_CLPPNatural</v>
      </c>
      <c r="B76" s="2">
        <v>42916</v>
      </c>
      <c r="C76" t="s">
        <v>11</v>
      </c>
      <c r="D76" s="1" t="s">
        <v>17</v>
      </c>
      <c r="E76" t="s">
        <v>19</v>
      </c>
      <c r="F76">
        <v>3.125</v>
      </c>
      <c r="G76">
        <f t="shared" si="3"/>
        <v>4.125</v>
      </c>
    </row>
    <row r="77" spans="1:7" x14ac:dyDescent="0.55000000000000004">
      <c r="A77" t="str">
        <f t="shared" si="2"/>
        <v>Gatton2017TOS6-JunCv45Y91_CLPPNatural</v>
      </c>
      <c r="B77" s="2">
        <v>42920</v>
      </c>
      <c r="C77" t="s">
        <v>11</v>
      </c>
      <c r="D77" s="1" t="s">
        <v>17</v>
      </c>
      <c r="E77" t="s">
        <v>19</v>
      </c>
      <c r="F77">
        <v>4</v>
      </c>
      <c r="G77">
        <f t="shared" si="3"/>
        <v>5</v>
      </c>
    </row>
    <row r="78" spans="1:7" x14ac:dyDescent="0.55000000000000004">
      <c r="A78" t="str">
        <f t="shared" si="2"/>
        <v>Gatton2017TOS6-JunCv45Y91_CLPPNatural</v>
      </c>
      <c r="B78" s="2">
        <v>42924</v>
      </c>
      <c r="C78" t="s">
        <v>11</v>
      </c>
      <c r="D78" s="1" t="s">
        <v>17</v>
      </c>
      <c r="E78" t="s">
        <v>19</v>
      </c>
      <c r="F78">
        <v>5.1875</v>
      </c>
      <c r="G78">
        <f t="shared" si="3"/>
        <v>6.1875</v>
      </c>
    </row>
    <row r="79" spans="1:7" x14ac:dyDescent="0.55000000000000004">
      <c r="A79" t="str">
        <f t="shared" si="2"/>
        <v>Gatton2017TOS6-JunCv45Y91_CLPPNatural</v>
      </c>
      <c r="B79" s="2">
        <v>42927</v>
      </c>
      <c r="C79" t="s">
        <v>11</v>
      </c>
      <c r="D79" s="1" t="s">
        <v>17</v>
      </c>
      <c r="E79" t="s">
        <v>19</v>
      </c>
      <c r="F79">
        <v>6.0625</v>
      </c>
      <c r="G79">
        <f t="shared" si="3"/>
        <v>7.0625</v>
      </c>
    </row>
    <row r="80" spans="1:7" x14ac:dyDescent="0.55000000000000004">
      <c r="A80" t="str">
        <f t="shared" si="2"/>
        <v>Gatton2017TOS6-JunCv45Y91_CLPP14</v>
      </c>
      <c r="B80" s="2">
        <v>42902</v>
      </c>
      <c r="C80" t="s">
        <v>11</v>
      </c>
      <c r="D80" s="1" t="s">
        <v>17</v>
      </c>
      <c r="E80">
        <v>14</v>
      </c>
      <c r="F80">
        <v>0</v>
      </c>
      <c r="G80">
        <f t="shared" si="3"/>
        <v>1</v>
      </c>
    </row>
    <row r="81" spans="1:7" x14ac:dyDescent="0.55000000000000004">
      <c r="A81" t="str">
        <f t="shared" si="2"/>
        <v>Gatton2017TOS6-JunCv45Y91_CLPP14</v>
      </c>
      <c r="B81" s="2">
        <v>42906</v>
      </c>
      <c r="C81" t="s">
        <v>11</v>
      </c>
      <c r="D81" s="1" t="s">
        <v>17</v>
      </c>
      <c r="E81">
        <v>14</v>
      </c>
      <c r="F81">
        <v>0.625</v>
      </c>
      <c r="G81">
        <f t="shared" si="3"/>
        <v>1.625</v>
      </c>
    </row>
    <row r="82" spans="1:7" x14ac:dyDescent="0.55000000000000004">
      <c r="A82" t="str">
        <f t="shared" si="2"/>
        <v>Gatton2017TOS6-JunCv45Y91_CLPP14</v>
      </c>
      <c r="B82" s="2">
        <v>42910</v>
      </c>
      <c r="C82" t="s">
        <v>11</v>
      </c>
      <c r="D82" s="1" t="s">
        <v>17</v>
      </c>
      <c r="E82">
        <v>14</v>
      </c>
      <c r="F82">
        <v>2</v>
      </c>
      <c r="G82">
        <f t="shared" si="3"/>
        <v>3</v>
      </c>
    </row>
    <row r="83" spans="1:7" x14ac:dyDescent="0.55000000000000004">
      <c r="A83" t="str">
        <f t="shared" si="2"/>
        <v>Gatton2017TOS6-JunCv45Y91_CLPP14</v>
      </c>
      <c r="B83" s="2">
        <v>42913</v>
      </c>
      <c r="C83" t="s">
        <v>11</v>
      </c>
      <c r="D83" s="1" t="s">
        <v>17</v>
      </c>
      <c r="E83">
        <v>14</v>
      </c>
      <c r="F83">
        <v>2.125</v>
      </c>
      <c r="G83">
        <f t="shared" si="3"/>
        <v>3.125</v>
      </c>
    </row>
    <row r="84" spans="1:7" x14ac:dyDescent="0.55000000000000004">
      <c r="A84" t="str">
        <f t="shared" si="2"/>
        <v>Gatton2017TOS6-JunCv45Y91_CLPP14</v>
      </c>
      <c r="B84" s="2">
        <v>42916</v>
      </c>
      <c r="C84" t="s">
        <v>11</v>
      </c>
      <c r="D84" s="1" t="s">
        <v>17</v>
      </c>
      <c r="E84">
        <v>14</v>
      </c>
      <c r="F84">
        <v>3.0625</v>
      </c>
      <c r="G84">
        <f t="shared" si="3"/>
        <v>4.0625</v>
      </c>
    </row>
    <row r="85" spans="1:7" x14ac:dyDescent="0.55000000000000004">
      <c r="A85" t="str">
        <f t="shared" si="2"/>
        <v>Gatton2017TOS6-JunCv45Y91_CLPP14</v>
      </c>
      <c r="B85" s="2">
        <v>42920</v>
      </c>
      <c r="C85" t="s">
        <v>11</v>
      </c>
      <c r="D85" s="1" t="s">
        <v>17</v>
      </c>
      <c r="E85">
        <v>14</v>
      </c>
      <c r="F85">
        <v>4</v>
      </c>
      <c r="G85">
        <f t="shared" si="3"/>
        <v>5</v>
      </c>
    </row>
    <row r="86" spans="1:7" x14ac:dyDescent="0.55000000000000004">
      <c r="A86" t="str">
        <f t="shared" si="2"/>
        <v>Gatton2017TOS6-JunCv45Y91_CLPP14</v>
      </c>
      <c r="B86" s="2">
        <v>42924</v>
      </c>
      <c r="C86" t="s">
        <v>11</v>
      </c>
      <c r="D86" s="1" t="s">
        <v>17</v>
      </c>
      <c r="E86">
        <v>14</v>
      </c>
      <c r="F86">
        <v>5.3125</v>
      </c>
      <c r="G86">
        <f t="shared" si="3"/>
        <v>6.3125</v>
      </c>
    </row>
    <row r="87" spans="1:7" x14ac:dyDescent="0.55000000000000004">
      <c r="A87" t="str">
        <f t="shared" si="2"/>
        <v>Gatton2017TOS6-JunCv45Y91_CLPP14</v>
      </c>
      <c r="B87" s="2">
        <v>42927</v>
      </c>
      <c r="C87" t="s">
        <v>11</v>
      </c>
      <c r="D87" s="1" t="s">
        <v>17</v>
      </c>
      <c r="E87">
        <v>14</v>
      </c>
      <c r="F87">
        <v>6.3125</v>
      </c>
      <c r="G87">
        <f t="shared" si="3"/>
        <v>7.3125</v>
      </c>
    </row>
    <row r="88" spans="1:7" x14ac:dyDescent="0.55000000000000004">
      <c r="A88" t="str">
        <f t="shared" si="2"/>
        <v>Gatton2017TOS6-JunCv45Y91_CLPP16</v>
      </c>
      <c r="B88" s="2">
        <v>42902</v>
      </c>
      <c r="C88" t="s">
        <v>11</v>
      </c>
      <c r="D88" s="1" t="s">
        <v>17</v>
      </c>
      <c r="E88">
        <v>16</v>
      </c>
      <c r="F88">
        <v>0</v>
      </c>
      <c r="G88">
        <f t="shared" si="3"/>
        <v>1</v>
      </c>
    </row>
    <row r="89" spans="1:7" x14ac:dyDescent="0.55000000000000004">
      <c r="A89" t="str">
        <f t="shared" si="2"/>
        <v>Gatton2017TOS6-JunCv45Y91_CLPP16</v>
      </c>
      <c r="B89" s="2">
        <v>42906</v>
      </c>
      <c r="C89" t="s">
        <v>11</v>
      </c>
      <c r="D89" s="1" t="s">
        <v>17</v>
      </c>
      <c r="E89">
        <v>16</v>
      </c>
      <c r="F89">
        <v>0.5</v>
      </c>
      <c r="G89">
        <f t="shared" si="3"/>
        <v>1.5</v>
      </c>
    </row>
    <row r="90" spans="1:7" x14ac:dyDescent="0.55000000000000004">
      <c r="A90" t="str">
        <f t="shared" si="2"/>
        <v>Gatton2017TOS6-JunCv45Y91_CLPP16</v>
      </c>
      <c r="B90" s="2">
        <v>42910</v>
      </c>
      <c r="C90" t="s">
        <v>11</v>
      </c>
      <c r="D90" s="1" t="s">
        <v>17</v>
      </c>
      <c r="E90">
        <v>16</v>
      </c>
      <c r="F90">
        <v>1.1875</v>
      </c>
      <c r="G90">
        <f t="shared" si="3"/>
        <v>2.1875</v>
      </c>
    </row>
    <row r="91" spans="1:7" x14ac:dyDescent="0.55000000000000004">
      <c r="A91" t="str">
        <f t="shared" si="2"/>
        <v>Gatton2017TOS6-JunCv45Y91_CLPP16</v>
      </c>
      <c r="B91" s="2">
        <v>42913</v>
      </c>
      <c r="C91" t="s">
        <v>11</v>
      </c>
      <c r="D91" s="1" t="s">
        <v>17</v>
      </c>
      <c r="E91">
        <v>16</v>
      </c>
      <c r="F91">
        <v>2</v>
      </c>
      <c r="G91">
        <f t="shared" si="3"/>
        <v>3</v>
      </c>
    </row>
    <row r="92" spans="1:7" x14ac:dyDescent="0.55000000000000004">
      <c r="A92" t="str">
        <f t="shared" si="2"/>
        <v>Gatton2017TOS6-JunCv45Y91_CLPP16</v>
      </c>
      <c r="B92" s="2">
        <v>42916</v>
      </c>
      <c r="C92" t="s">
        <v>11</v>
      </c>
      <c r="D92" s="1" t="s">
        <v>17</v>
      </c>
      <c r="E92">
        <v>16</v>
      </c>
      <c r="F92">
        <v>3</v>
      </c>
      <c r="G92">
        <f t="shared" si="3"/>
        <v>4</v>
      </c>
    </row>
    <row r="93" spans="1:7" x14ac:dyDescent="0.55000000000000004">
      <c r="A93" t="str">
        <f t="shared" si="2"/>
        <v>Gatton2017TOS6-JunCv45Y91_CLPP16</v>
      </c>
      <c r="B93" s="2">
        <v>42920</v>
      </c>
      <c r="C93" t="s">
        <v>11</v>
      </c>
      <c r="D93" s="1" t="s">
        <v>17</v>
      </c>
      <c r="E93">
        <v>16</v>
      </c>
      <c r="F93">
        <v>3.8125</v>
      </c>
      <c r="G93">
        <f t="shared" si="3"/>
        <v>4.8125</v>
      </c>
    </row>
    <row r="94" spans="1:7" x14ac:dyDescent="0.55000000000000004">
      <c r="A94" t="str">
        <f t="shared" si="2"/>
        <v>Gatton2017TOS6-JunCv45Y91_CLPP16</v>
      </c>
      <c r="B94" s="2">
        <v>42924</v>
      </c>
      <c r="C94" t="s">
        <v>11</v>
      </c>
      <c r="D94" s="1" t="s">
        <v>17</v>
      </c>
      <c r="E94">
        <v>16</v>
      </c>
      <c r="F94">
        <v>5</v>
      </c>
      <c r="G94">
        <f t="shared" si="3"/>
        <v>6</v>
      </c>
    </row>
    <row r="95" spans="1:7" x14ac:dyDescent="0.55000000000000004">
      <c r="A95" t="str">
        <f t="shared" si="2"/>
        <v>Gatton2017TOS6-JunCv45Y91_CLPP16</v>
      </c>
      <c r="B95" s="2">
        <v>42927</v>
      </c>
      <c r="C95" t="s">
        <v>11</v>
      </c>
      <c r="D95" s="1" t="s">
        <v>17</v>
      </c>
      <c r="E95">
        <v>16</v>
      </c>
      <c r="F95">
        <v>6</v>
      </c>
      <c r="G95">
        <f t="shared" si="3"/>
        <v>7</v>
      </c>
    </row>
    <row r="96" spans="1:7" x14ac:dyDescent="0.55000000000000004">
      <c r="A96" t="str">
        <f t="shared" si="2"/>
        <v>Gatton2017TOS4-MayCvArazzoPPNatural</v>
      </c>
      <c r="B96" s="2">
        <v>42866</v>
      </c>
      <c r="C96" t="s">
        <v>4</v>
      </c>
      <c r="D96" s="1" t="s">
        <v>16</v>
      </c>
      <c r="E96" t="s">
        <v>19</v>
      </c>
      <c r="F96">
        <v>0</v>
      </c>
      <c r="G96">
        <f t="shared" si="3"/>
        <v>1</v>
      </c>
    </row>
    <row r="97" spans="1:7" x14ac:dyDescent="0.55000000000000004">
      <c r="A97" t="str">
        <f t="shared" si="2"/>
        <v>Gatton2017TOS4-MayCvArazzoPPNatural</v>
      </c>
      <c r="B97" s="2">
        <v>42872</v>
      </c>
      <c r="C97" t="s">
        <v>4</v>
      </c>
      <c r="D97" s="1" t="s">
        <v>16</v>
      </c>
      <c r="E97" t="s">
        <v>19</v>
      </c>
      <c r="F97">
        <v>1.3125</v>
      </c>
      <c r="G97">
        <f t="shared" si="3"/>
        <v>2.3125</v>
      </c>
    </row>
    <row r="98" spans="1:7" x14ac:dyDescent="0.55000000000000004">
      <c r="A98" t="str">
        <f t="shared" si="2"/>
        <v>Gatton2017TOS4-MayCvArazzoPPNatural</v>
      </c>
      <c r="B98" s="2">
        <v>42874</v>
      </c>
      <c r="C98" t="s">
        <v>4</v>
      </c>
      <c r="D98" s="1" t="s">
        <v>16</v>
      </c>
      <c r="E98" t="s">
        <v>19</v>
      </c>
      <c r="F98">
        <v>1.5</v>
      </c>
      <c r="G98">
        <f t="shared" si="3"/>
        <v>2.5</v>
      </c>
    </row>
    <row r="99" spans="1:7" x14ac:dyDescent="0.55000000000000004">
      <c r="A99" t="str">
        <f t="shared" si="2"/>
        <v>Gatton2017TOS4-MayCvArazzoPPNatural</v>
      </c>
      <c r="B99" s="2">
        <v>42878</v>
      </c>
      <c r="C99" t="s">
        <v>4</v>
      </c>
      <c r="D99" s="1" t="s">
        <v>16</v>
      </c>
      <c r="E99" t="s">
        <v>19</v>
      </c>
      <c r="F99">
        <v>2.75</v>
      </c>
      <c r="G99">
        <f t="shared" si="3"/>
        <v>3.75</v>
      </c>
    </row>
    <row r="100" spans="1:7" x14ac:dyDescent="0.55000000000000004">
      <c r="A100" t="str">
        <f t="shared" si="2"/>
        <v>Gatton2017TOS4-MayCvArazzoPPNatural</v>
      </c>
      <c r="B100" s="2">
        <v>42881</v>
      </c>
      <c r="C100" t="s">
        <v>4</v>
      </c>
      <c r="D100" s="1" t="s">
        <v>16</v>
      </c>
      <c r="E100" t="s">
        <v>19</v>
      </c>
      <c r="F100">
        <v>3.625</v>
      </c>
      <c r="G100">
        <f t="shared" si="3"/>
        <v>4.625</v>
      </c>
    </row>
    <row r="101" spans="1:7" x14ac:dyDescent="0.55000000000000004">
      <c r="A101" t="str">
        <f t="shared" si="2"/>
        <v>Gatton2017TOS4-MayCvArazzoPPNatural</v>
      </c>
      <c r="B101" s="2">
        <v>42885</v>
      </c>
      <c r="C101" t="s">
        <v>4</v>
      </c>
      <c r="D101" s="1" t="s">
        <v>16</v>
      </c>
      <c r="E101" t="s">
        <v>19</v>
      </c>
      <c r="F101">
        <v>4.375</v>
      </c>
      <c r="G101">
        <f t="shared" si="3"/>
        <v>5.375</v>
      </c>
    </row>
    <row r="102" spans="1:7" x14ac:dyDescent="0.55000000000000004">
      <c r="A102" t="str">
        <f t="shared" si="2"/>
        <v>Gatton2017TOS4-MayCvArazzoPPNatural</v>
      </c>
      <c r="B102" s="2">
        <v>42888</v>
      </c>
      <c r="C102" t="s">
        <v>4</v>
      </c>
      <c r="D102" s="1" t="s">
        <v>16</v>
      </c>
      <c r="E102" t="s">
        <v>19</v>
      </c>
      <c r="F102">
        <v>5.1875</v>
      </c>
      <c r="G102">
        <f t="shared" si="3"/>
        <v>6.1875</v>
      </c>
    </row>
    <row r="103" spans="1:7" x14ac:dyDescent="0.55000000000000004">
      <c r="A103" t="str">
        <f t="shared" si="2"/>
        <v>Gatton2017TOS4-MayCvArazzoPPNatural</v>
      </c>
      <c r="B103" s="2">
        <v>42892</v>
      </c>
      <c r="C103" t="s">
        <v>4</v>
      </c>
      <c r="D103" s="1" t="s">
        <v>16</v>
      </c>
      <c r="E103" t="s">
        <v>19</v>
      </c>
      <c r="F103">
        <v>6.5</v>
      </c>
      <c r="G103">
        <f t="shared" si="3"/>
        <v>7.5</v>
      </c>
    </row>
    <row r="104" spans="1:7" x14ac:dyDescent="0.55000000000000004">
      <c r="A104" t="str">
        <f t="shared" si="2"/>
        <v>Gatton2017TOS4-MayCvArazzoPPNatural</v>
      </c>
      <c r="B104" s="2">
        <v>42895</v>
      </c>
      <c r="C104" t="s">
        <v>4</v>
      </c>
      <c r="D104" s="1" t="s">
        <v>16</v>
      </c>
      <c r="E104" t="s">
        <v>19</v>
      </c>
      <c r="F104">
        <v>7.125</v>
      </c>
      <c r="G104">
        <f t="shared" si="3"/>
        <v>8.125</v>
      </c>
    </row>
    <row r="105" spans="1:7" x14ac:dyDescent="0.55000000000000004">
      <c r="A105" t="str">
        <f t="shared" si="2"/>
        <v>Gatton2017TOS4-MayCvArazzoPP14</v>
      </c>
      <c r="B105" s="2">
        <v>42866</v>
      </c>
      <c r="C105" t="s">
        <v>4</v>
      </c>
      <c r="D105" s="1" t="s">
        <v>16</v>
      </c>
      <c r="E105">
        <v>14</v>
      </c>
      <c r="F105">
        <v>0</v>
      </c>
      <c r="G105">
        <f t="shared" si="3"/>
        <v>1</v>
      </c>
    </row>
    <row r="106" spans="1:7" x14ac:dyDescent="0.55000000000000004">
      <c r="A106" t="str">
        <f t="shared" si="2"/>
        <v>Gatton2017TOS4-MayCvArazzoPP14</v>
      </c>
      <c r="B106" s="2">
        <v>42872</v>
      </c>
      <c r="C106" t="s">
        <v>4</v>
      </c>
      <c r="D106" s="1" t="s">
        <v>16</v>
      </c>
      <c r="E106">
        <v>14</v>
      </c>
      <c r="F106">
        <v>1.125</v>
      </c>
      <c r="G106">
        <f t="shared" si="3"/>
        <v>2.125</v>
      </c>
    </row>
    <row r="107" spans="1:7" x14ac:dyDescent="0.55000000000000004">
      <c r="A107" t="str">
        <f t="shared" si="2"/>
        <v>Gatton2017TOS4-MayCvArazzoPP14</v>
      </c>
      <c r="B107" s="2">
        <v>42874</v>
      </c>
      <c r="C107" t="s">
        <v>4</v>
      </c>
      <c r="D107" s="1" t="s">
        <v>16</v>
      </c>
      <c r="E107">
        <v>14</v>
      </c>
      <c r="F107">
        <v>1.9375</v>
      </c>
      <c r="G107">
        <f t="shared" si="3"/>
        <v>2.9375</v>
      </c>
    </row>
    <row r="108" spans="1:7" x14ac:dyDescent="0.55000000000000004">
      <c r="A108" t="str">
        <f t="shared" si="2"/>
        <v>Gatton2017TOS4-MayCvArazzoPP14</v>
      </c>
      <c r="B108" s="2">
        <v>42878</v>
      </c>
      <c r="C108" t="s">
        <v>4</v>
      </c>
      <c r="D108" s="1" t="s">
        <v>16</v>
      </c>
      <c r="E108">
        <v>14</v>
      </c>
      <c r="F108">
        <v>3.1875</v>
      </c>
      <c r="G108">
        <f t="shared" si="3"/>
        <v>4.1875</v>
      </c>
    </row>
    <row r="109" spans="1:7" x14ac:dyDescent="0.55000000000000004">
      <c r="A109" t="str">
        <f t="shared" si="2"/>
        <v>Gatton2017TOS4-MayCvArazzoPP14</v>
      </c>
      <c r="B109" s="2">
        <v>42881</v>
      </c>
      <c r="C109" t="s">
        <v>4</v>
      </c>
      <c r="D109" s="1" t="s">
        <v>16</v>
      </c>
      <c r="E109">
        <v>14</v>
      </c>
      <c r="F109">
        <v>3.9375</v>
      </c>
      <c r="G109">
        <f t="shared" si="3"/>
        <v>4.9375</v>
      </c>
    </row>
    <row r="110" spans="1:7" x14ac:dyDescent="0.55000000000000004">
      <c r="A110" t="str">
        <f t="shared" si="2"/>
        <v>Gatton2017TOS4-MayCvArazzoPP14</v>
      </c>
      <c r="B110" s="2">
        <v>42885</v>
      </c>
      <c r="C110" t="s">
        <v>4</v>
      </c>
      <c r="D110" s="1" t="s">
        <v>16</v>
      </c>
      <c r="E110">
        <v>14</v>
      </c>
      <c r="F110">
        <v>5</v>
      </c>
      <c r="G110">
        <f t="shared" si="3"/>
        <v>6</v>
      </c>
    </row>
    <row r="111" spans="1:7" x14ac:dyDescent="0.55000000000000004">
      <c r="A111" t="str">
        <f t="shared" si="2"/>
        <v>Gatton2017TOS4-MayCvArazzoPP14</v>
      </c>
      <c r="B111" s="2">
        <v>42888</v>
      </c>
      <c r="C111" t="s">
        <v>4</v>
      </c>
      <c r="D111" s="1" t="s">
        <v>16</v>
      </c>
      <c r="E111">
        <v>14</v>
      </c>
      <c r="F111">
        <v>5.625</v>
      </c>
      <c r="G111">
        <f t="shared" si="3"/>
        <v>6.625</v>
      </c>
    </row>
    <row r="112" spans="1:7" x14ac:dyDescent="0.55000000000000004">
      <c r="A112" t="str">
        <f t="shared" si="2"/>
        <v>Gatton2017TOS4-MayCvArazzoPP14</v>
      </c>
      <c r="B112" s="2">
        <v>42892</v>
      </c>
      <c r="C112" t="s">
        <v>4</v>
      </c>
      <c r="D112" s="1" t="s">
        <v>16</v>
      </c>
      <c r="E112">
        <v>14</v>
      </c>
      <c r="F112">
        <v>7.125</v>
      </c>
      <c r="G112">
        <f t="shared" si="3"/>
        <v>8.125</v>
      </c>
    </row>
    <row r="113" spans="1:7" x14ac:dyDescent="0.55000000000000004">
      <c r="A113" t="str">
        <f t="shared" si="2"/>
        <v>Gatton2017TOS4-MayCvArazzoPP14</v>
      </c>
      <c r="B113" s="2">
        <v>42895</v>
      </c>
      <c r="C113" t="s">
        <v>4</v>
      </c>
      <c r="D113" s="1" t="s">
        <v>16</v>
      </c>
      <c r="E113">
        <v>14</v>
      </c>
      <c r="F113">
        <v>8.375</v>
      </c>
      <c r="G113">
        <f t="shared" si="3"/>
        <v>9.375</v>
      </c>
    </row>
    <row r="114" spans="1:7" x14ac:dyDescent="0.55000000000000004">
      <c r="A114" t="str">
        <f t="shared" si="2"/>
        <v>Gatton2017TOS4-MayCvArazzoPP14</v>
      </c>
      <c r="B114" s="2">
        <v>42899</v>
      </c>
      <c r="C114" t="s">
        <v>4</v>
      </c>
      <c r="D114" s="1" t="s">
        <v>16</v>
      </c>
      <c r="E114">
        <v>14</v>
      </c>
      <c r="F114">
        <v>9</v>
      </c>
      <c r="G114" t="str">
        <f t="shared" si="3"/>
        <v/>
      </c>
    </row>
    <row r="115" spans="1:7" x14ac:dyDescent="0.55000000000000004">
      <c r="A115" t="str">
        <f t="shared" si="2"/>
        <v>Gatton2017TOS4-MayCvArazzoPP14</v>
      </c>
      <c r="B115" s="2">
        <v>42902</v>
      </c>
      <c r="C115" t="s">
        <v>4</v>
      </c>
      <c r="D115" s="1" t="s">
        <v>16</v>
      </c>
      <c r="E115">
        <v>14</v>
      </c>
      <c r="F115">
        <v>9</v>
      </c>
      <c r="G115" t="str">
        <f t="shared" si="3"/>
        <v/>
      </c>
    </row>
    <row r="116" spans="1:7" x14ac:dyDescent="0.55000000000000004">
      <c r="A116" t="str">
        <f t="shared" si="2"/>
        <v>Gatton2017TOS4-MayCvArazzoPP14</v>
      </c>
      <c r="B116" s="2">
        <v>42906</v>
      </c>
      <c r="C116" t="s">
        <v>4</v>
      </c>
      <c r="D116" s="1" t="s">
        <v>16</v>
      </c>
      <c r="E116">
        <v>14</v>
      </c>
      <c r="F116">
        <v>9</v>
      </c>
      <c r="G116" t="str">
        <f t="shared" si="3"/>
        <v/>
      </c>
    </row>
    <row r="117" spans="1:7" x14ac:dyDescent="0.55000000000000004">
      <c r="A117" t="str">
        <f t="shared" si="2"/>
        <v>Gatton2017TOS4-MayCvArazzoPP16</v>
      </c>
      <c r="B117" s="2">
        <v>42866</v>
      </c>
      <c r="C117" t="s">
        <v>4</v>
      </c>
      <c r="D117" s="1" t="s">
        <v>16</v>
      </c>
      <c r="E117">
        <v>16</v>
      </c>
      <c r="F117">
        <v>0</v>
      </c>
      <c r="G117">
        <f t="shared" si="3"/>
        <v>1</v>
      </c>
    </row>
    <row r="118" spans="1:7" x14ac:dyDescent="0.55000000000000004">
      <c r="A118" t="str">
        <f t="shared" si="2"/>
        <v>Gatton2017TOS4-MayCvArazzoPP16</v>
      </c>
      <c r="B118" s="2">
        <v>42872</v>
      </c>
      <c r="C118" t="s">
        <v>4</v>
      </c>
      <c r="D118" s="1" t="s">
        <v>16</v>
      </c>
      <c r="E118">
        <v>16</v>
      </c>
      <c r="F118">
        <v>1.4375</v>
      </c>
      <c r="G118">
        <f t="shared" si="3"/>
        <v>2.4375</v>
      </c>
    </row>
    <row r="119" spans="1:7" x14ac:dyDescent="0.55000000000000004">
      <c r="A119" t="str">
        <f t="shared" si="2"/>
        <v>Gatton2017TOS4-MayCvArazzoPP16</v>
      </c>
      <c r="B119" s="2">
        <v>42874</v>
      </c>
      <c r="C119" t="s">
        <v>4</v>
      </c>
      <c r="D119" s="1" t="s">
        <v>16</v>
      </c>
      <c r="E119">
        <v>16</v>
      </c>
      <c r="F119">
        <v>1.5</v>
      </c>
      <c r="G119">
        <f t="shared" si="3"/>
        <v>2.5</v>
      </c>
    </row>
    <row r="120" spans="1:7" x14ac:dyDescent="0.55000000000000004">
      <c r="A120" t="str">
        <f t="shared" si="2"/>
        <v>Gatton2017TOS4-MayCvArazzoPP16</v>
      </c>
      <c r="B120" s="2">
        <v>42878</v>
      </c>
      <c r="C120" t="s">
        <v>4</v>
      </c>
      <c r="D120" s="1" t="s">
        <v>16</v>
      </c>
      <c r="E120">
        <v>16</v>
      </c>
      <c r="F120">
        <v>3</v>
      </c>
      <c r="G120">
        <f t="shared" si="3"/>
        <v>4</v>
      </c>
    </row>
    <row r="121" spans="1:7" x14ac:dyDescent="0.55000000000000004">
      <c r="A121" t="str">
        <f t="shared" si="2"/>
        <v>Gatton2017TOS4-MayCvArazzoPP16</v>
      </c>
      <c r="B121" s="2">
        <v>42881</v>
      </c>
      <c r="C121" t="s">
        <v>4</v>
      </c>
      <c r="D121" s="1" t="s">
        <v>16</v>
      </c>
      <c r="E121">
        <v>16</v>
      </c>
      <c r="F121">
        <v>3.75</v>
      </c>
      <c r="G121">
        <f t="shared" si="3"/>
        <v>4.75</v>
      </c>
    </row>
    <row r="122" spans="1:7" x14ac:dyDescent="0.55000000000000004">
      <c r="A122" t="str">
        <f t="shared" si="2"/>
        <v>Gatton2017TOS4-MayCvArazzoPP16</v>
      </c>
      <c r="B122" s="2">
        <v>42885</v>
      </c>
      <c r="C122" t="s">
        <v>4</v>
      </c>
      <c r="D122" s="1" t="s">
        <v>16</v>
      </c>
      <c r="E122">
        <v>16</v>
      </c>
      <c r="F122">
        <v>4.75</v>
      </c>
      <c r="G122">
        <f t="shared" si="3"/>
        <v>5.75</v>
      </c>
    </row>
    <row r="123" spans="1:7" x14ac:dyDescent="0.55000000000000004">
      <c r="A123" t="str">
        <f t="shared" si="2"/>
        <v>Gatton2017TOS4-MayCvArazzoPP16</v>
      </c>
      <c r="B123" s="2">
        <v>42888</v>
      </c>
      <c r="C123" t="s">
        <v>4</v>
      </c>
      <c r="D123" s="1" t="s">
        <v>16</v>
      </c>
      <c r="E123">
        <v>16</v>
      </c>
      <c r="F123">
        <v>5.875</v>
      </c>
      <c r="G123">
        <f t="shared" si="3"/>
        <v>6.875</v>
      </c>
    </row>
    <row r="124" spans="1:7" x14ac:dyDescent="0.55000000000000004">
      <c r="A124" t="str">
        <f t="shared" si="2"/>
        <v>Gatton2017TOS4-MayCvArazzoPP16</v>
      </c>
      <c r="B124" s="2">
        <v>42892</v>
      </c>
      <c r="C124" t="s">
        <v>4</v>
      </c>
      <c r="D124" s="1" t="s">
        <v>16</v>
      </c>
      <c r="E124">
        <v>16</v>
      </c>
      <c r="F124">
        <v>6.1875</v>
      </c>
      <c r="G124">
        <f t="shared" si="3"/>
        <v>7.1875</v>
      </c>
    </row>
    <row r="125" spans="1:7" x14ac:dyDescent="0.55000000000000004">
      <c r="A125" t="str">
        <f t="shared" si="2"/>
        <v>Gatton2017TOS6-JunCvArazzoPPNatural</v>
      </c>
      <c r="B125" s="2">
        <v>42902</v>
      </c>
      <c r="C125" t="s">
        <v>4</v>
      </c>
      <c r="D125" s="1" t="s">
        <v>17</v>
      </c>
      <c r="E125" t="s">
        <v>19</v>
      </c>
      <c r="F125">
        <v>0</v>
      </c>
      <c r="G125">
        <f t="shared" si="3"/>
        <v>1</v>
      </c>
    </row>
    <row r="126" spans="1:7" x14ac:dyDescent="0.55000000000000004">
      <c r="A126" t="str">
        <f t="shared" si="2"/>
        <v>Gatton2017TOS6-JunCvArazzoPPNatural</v>
      </c>
      <c r="B126" s="2">
        <v>42906</v>
      </c>
      <c r="C126" t="s">
        <v>4</v>
      </c>
      <c r="D126" s="1" t="s">
        <v>17</v>
      </c>
      <c r="E126" t="s">
        <v>19</v>
      </c>
      <c r="F126">
        <v>1</v>
      </c>
      <c r="G126">
        <f t="shared" si="3"/>
        <v>2</v>
      </c>
    </row>
    <row r="127" spans="1:7" x14ac:dyDescent="0.55000000000000004">
      <c r="A127" t="str">
        <f t="shared" si="2"/>
        <v>Gatton2017TOS6-JunCvArazzoPPNatural</v>
      </c>
      <c r="B127" s="2">
        <v>42910</v>
      </c>
      <c r="C127" t="s">
        <v>4</v>
      </c>
      <c r="D127" s="1" t="s">
        <v>17</v>
      </c>
      <c r="E127" t="s">
        <v>19</v>
      </c>
      <c r="F127">
        <v>1.8125</v>
      </c>
      <c r="G127">
        <f t="shared" si="3"/>
        <v>2.8125</v>
      </c>
    </row>
    <row r="128" spans="1:7" x14ac:dyDescent="0.55000000000000004">
      <c r="A128" t="str">
        <f t="shared" si="2"/>
        <v>Gatton2017TOS6-JunCvArazzoPPNatural</v>
      </c>
      <c r="B128" s="2">
        <v>42913</v>
      </c>
      <c r="C128" t="s">
        <v>4</v>
      </c>
      <c r="D128" s="1" t="s">
        <v>17</v>
      </c>
      <c r="E128" t="s">
        <v>19</v>
      </c>
      <c r="F128">
        <v>2.1875</v>
      </c>
      <c r="G128">
        <f t="shared" si="3"/>
        <v>3.1875</v>
      </c>
    </row>
    <row r="129" spans="1:7" x14ac:dyDescent="0.55000000000000004">
      <c r="A129" t="str">
        <f t="shared" si="2"/>
        <v>Gatton2017TOS6-JunCvArazzoPPNatural</v>
      </c>
      <c r="B129" s="2">
        <v>42916</v>
      </c>
      <c r="C129" t="s">
        <v>4</v>
      </c>
      <c r="D129" s="1" t="s">
        <v>17</v>
      </c>
      <c r="E129" t="s">
        <v>19</v>
      </c>
      <c r="F129">
        <v>3.1875</v>
      </c>
      <c r="G129">
        <f t="shared" si="3"/>
        <v>4.1875</v>
      </c>
    </row>
    <row r="130" spans="1:7" x14ac:dyDescent="0.55000000000000004">
      <c r="A130" t="str">
        <f t="shared" si="2"/>
        <v>Gatton2017TOS6-JunCvArazzoPPNatural</v>
      </c>
      <c r="B130" s="2">
        <v>42920</v>
      </c>
      <c r="C130" t="s">
        <v>4</v>
      </c>
      <c r="D130" s="1" t="s">
        <v>17</v>
      </c>
      <c r="E130" t="s">
        <v>19</v>
      </c>
      <c r="F130">
        <v>4</v>
      </c>
      <c r="G130">
        <f t="shared" si="3"/>
        <v>5</v>
      </c>
    </row>
    <row r="131" spans="1:7" x14ac:dyDescent="0.55000000000000004">
      <c r="A131" t="str">
        <f t="shared" ref="A131:A194" si="4">"Gatton2017TOS"&amp;D131&amp;"Cv"&amp;C131&amp;"PP"&amp;E131</f>
        <v>Gatton2017TOS6-JunCvArazzoPPNatural</v>
      </c>
      <c r="B131" s="2">
        <v>42924</v>
      </c>
      <c r="C131" t="s">
        <v>4</v>
      </c>
      <c r="D131" s="1" t="s">
        <v>17</v>
      </c>
      <c r="E131" t="s">
        <v>19</v>
      </c>
      <c r="F131">
        <v>5</v>
      </c>
      <c r="G131">
        <f t="shared" ref="G131:G194" si="5">IF(F131&lt;9,F131+1,"")</f>
        <v>6</v>
      </c>
    </row>
    <row r="132" spans="1:7" x14ac:dyDescent="0.55000000000000004">
      <c r="A132" t="str">
        <f t="shared" si="4"/>
        <v>Gatton2017TOS6-JunCvArazzoPPNatural</v>
      </c>
      <c r="B132" s="2">
        <v>42927</v>
      </c>
      <c r="C132" t="s">
        <v>4</v>
      </c>
      <c r="D132" s="1" t="s">
        <v>17</v>
      </c>
      <c r="E132" t="s">
        <v>19</v>
      </c>
      <c r="F132">
        <v>6</v>
      </c>
      <c r="G132">
        <f t="shared" si="5"/>
        <v>7</v>
      </c>
    </row>
    <row r="133" spans="1:7" x14ac:dyDescent="0.55000000000000004">
      <c r="A133" t="str">
        <f t="shared" si="4"/>
        <v>Gatton2017TOS6-JunCvArazzoPPNatural</v>
      </c>
      <c r="B133" s="2">
        <v>42930</v>
      </c>
      <c r="C133" t="s">
        <v>4</v>
      </c>
      <c r="D133" s="1" t="s">
        <v>17</v>
      </c>
      <c r="E133" t="s">
        <v>19</v>
      </c>
      <c r="F133">
        <v>6.8125</v>
      </c>
      <c r="G133">
        <f t="shared" si="5"/>
        <v>7.8125</v>
      </c>
    </row>
    <row r="134" spans="1:7" x14ac:dyDescent="0.55000000000000004">
      <c r="A134" t="str">
        <f t="shared" si="4"/>
        <v>Gatton2017TOS6-JunCvArazzoPPNatural</v>
      </c>
      <c r="B134" s="2">
        <v>42937</v>
      </c>
      <c r="C134" t="s">
        <v>4</v>
      </c>
      <c r="D134" s="1" t="s">
        <v>17</v>
      </c>
      <c r="E134" t="s">
        <v>19</v>
      </c>
      <c r="F134">
        <v>8.25</v>
      </c>
      <c r="G134">
        <f t="shared" si="5"/>
        <v>9.25</v>
      </c>
    </row>
    <row r="135" spans="1:7" x14ac:dyDescent="0.55000000000000004">
      <c r="A135" t="str">
        <f t="shared" si="4"/>
        <v>Gatton2017TOS6-JunCvArazzoPPNatural</v>
      </c>
      <c r="B135" s="2">
        <v>42943</v>
      </c>
      <c r="C135" t="s">
        <v>4</v>
      </c>
      <c r="D135" s="1" t="s">
        <v>17</v>
      </c>
      <c r="E135" t="s">
        <v>19</v>
      </c>
      <c r="F135">
        <v>9</v>
      </c>
      <c r="G135" t="str">
        <f t="shared" si="5"/>
        <v/>
      </c>
    </row>
    <row r="136" spans="1:7" x14ac:dyDescent="0.55000000000000004">
      <c r="A136" t="str">
        <f t="shared" si="4"/>
        <v>Gatton2017TOS6-JunCvArazzoPPNatural</v>
      </c>
      <c r="B136" s="2">
        <v>42948</v>
      </c>
      <c r="C136" t="s">
        <v>4</v>
      </c>
      <c r="D136" s="1" t="s">
        <v>17</v>
      </c>
      <c r="E136" t="s">
        <v>19</v>
      </c>
      <c r="F136">
        <v>9</v>
      </c>
      <c r="G136" t="str">
        <f t="shared" si="5"/>
        <v/>
      </c>
    </row>
    <row r="137" spans="1:7" x14ac:dyDescent="0.55000000000000004">
      <c r="A137" t="str">
        <f t="shared" si="4"/>
        <v>Gatton2017TOS6-JunCvArazzoPPNatural</v>
      </c>
      <c r="B137" s="2">
        <v>42951</v>
      </c>
      <c r="C137" t="s">
        <v>4</v>
      </c>
      <c r="D137" s="1" t="s">
        <v>17</v>
      </c>
      <c r="E137" t="s">
        <v>19</v>
      </c>
      <c r="F137">
        <v>9</v>
      </c>
      <c r="G137" t="str">
        <f t="shared" si="5"/>
        <v/>
      </c>
    </row>
    <row r="138" spans="1:7" x14ac:dyDescent="0.55000000000000004">
      <c r="A138" t="str">
        <f t="shared" si="4"/>
        <v>Gatton2017TOS6-JunCvArazzoPPNatural</v>
      </c>
      <c r="B138" s="2">
        <v>42955</v>
      </c>
      <c r="C138" t="s">
        <v>4</v>
      </c>
      <c r="D138" s="1" t="s">
        <v>17</v>
      </c>
      <c r="E138" t="s">
        <v>19</v>
      </c>
      <c r="F138">
        <v>9</v>
      </c>
      <c r="G138" t="str">
        <f t="shared" si="5"/>
        <v/>
      </c>
    </row>
    <row r="139" spans="1:7" x14ac:dyDescent="0.55000000000000004">
      <c r="A139" t="str">
        <f t="shared" si="4"/>
        <v>Gatton2017TOS6-JunCvArazzoPPNatural</v>
      </c>
      <c r="B139" s="2">
        <v>42961</v>
      </c>
      <c r="C139" t="s">
        <v>4</v>
      </c>
      <c r="D139" s="1" t="s">
        <v>17</v>
      </c>
      <c r="E139" t="s">
        <v>19</v>
      </c>
      <c r="F139">
        <v>9</v>
      </c>
      <c r="G139" t="str">
        <f t="shared" si="5"/>
        <v/>
      </c>
    </row>
    <row r="140" spans="1:7" x14ac:dyDescent="0.55000000000000004">
      <c r="A140" t="str">
        <f t="shared" si="4"/>
        <v>Gatton2017TOS6-JunCvArazzoPP14</v>
      </c>
      <c r="B140" s="2">
        <v>42906</v>
      </c>
      <c r="C140" t="s">
        <v>4</v>
      </c>
      <c r="D140" s="1" t="s">
        <v>17</v>
      </c>
      <c r="E140">
        <v>14</v>
      </c>
      <c r="F140">
        <v>0.5</v>
      </c>
      <c r="G140">
        <f t="shared" si="5"/>
        <v>1.5</v>
      </c>
    </row>
    <row r="141" spans="1:7" x14ac:dyDescent="0.55000000000000004">
      <c r="A141" t="str">
        <f t="shared" si="4"/>
        <v>Gatton2017TOS6-JunCvArazzoPP14</v>
      </c>
      <c r="B141" s="2">
        <v>42910</v>
      </c>
      <c r="C141" t="s">
        <v>4</v>
      </c>
      <c r="D141" s="1" t="s">
        <v>17</v>
      </c>
      <c r="E141">
        <v>14</v>
      </c>
      <c r="F141">
        <v>2</v>
      </c>
      <c r="G141">
        <f t="shared" si="5"/>
        <v>3</v>
      </c>
    </row>
    <row r="142" spans="1:7" x14ac:dyDescent="0.55000000000000004">
      <c r="A142" t="str">
        <f t="shared" si="4"/>
        <v>Gatton2017TOS6-JunCvArazzoPP14</v>
      </c>
      <c r="B142" s="2">
        <v>42913</v>
      </c>
      <c r="C142" t="s">
        <v>4</v>
      </c>
      <c r="D142" s="1" t="s">
        <v>17</v>
      </c>
      <c r="E142">
        <v>14</v>
      </c>
      <c r="F142">
        <v>2</v>
      </c>
      <c r="G142">
        <f t="shared" si="5"/>
        <v>3</v>
      </c>
    </row>
    <row r="143" spans="1:7" x14ac:dyDescent="0.55000000000000004">
      <c r="A143" t="str">
        <f t="shared" si="4"/>
        <v>Gatton2017TOS6-JunCvArazzoPP14</v>
      </c>
      <c r="B143" s="2">
        <v>42916</v>
      </c>
      <c r="C143" t="s">
        <v>4</v>
      </c>
      <c r="D143" s="1" t="s">
        <v>17</v>
      </c>
      <c r="E143">
        <v>14</v>
      </c>
      <c r="F143">
        <v>3.25</v>
      </c>
      <c r="G143">
        <f t="shared" si="5"/>
        <v>4.25</v>
      </c>
    </row>
    <row r="144" spans="1:7" x14ac:dyDescent="0.55000000000000004">
      <c r="A144" t="str">
        <f t="shared" si="4"/>
        <v>Gatton2017TOS6-JunCvArazzoPP14</v>
      </c>
      <c r="B144" s="2">
        <v>42920</v>
      </c>
      <c r="C144" t="s">
        <v>4</v>
      </c>
      <c r="D144" s="1" t="s">
        <v>17</v>
      </c>
      <c r="E144">
        <v>14</v>
      </c>
      <c r="F144">
        <v>4</v>
      </c>
      <c r="G144">
        <f t="shared" si="5"/>
        <v>5</v>
      </c>
    </row>
    <row r="145" spans="1:7" x14ac:dyDescent="0.55000000000000004">
      <c r="A145" t="str">
        <f t="shared" si="4"/>
        <v>Gatton2017TOS6-JunCvArazzoPP14</v>
      </c>
      <c r="B145" s="2">
        <v>42924</v>
      </c>
      <c r="C145" t="s">
        <v>4</v>
      </c>
      <c r="D145" s="1" t="s">
        <v>17</v>
      </c>
      <c r="E145">
        <v>14</v>
      </c>
      <c r="F145">
        <v>5.5</v>
      </c>
      <c r="G145">
        <f t="shared" si="5"/>
        <v>6.5</v>
      </c>
    </row>
    <row r="146" spans="1:7" x14ac:dyDescent="0.55000000000000004">
      <c r="A146" t="str">
        <f t="shared" si="4"/>
        <v>Gatton2017TOS6-JunCvArazzoPP14</v>
      </c>
      <c r="B146" s="2">
        <v>42927</v>
      </c>
      <c r="C146" t="s">
        <v>4</v>
      </c>
      <c r="D146" s="1" t="s">
        <v>17</v>
      </c>
      <c r="E146">
        <v>14</v>
      </c>
      <c r="F146">
        <v>6.0625</v>
      </c>
      <c r="G146">
        <f t="shared" si="5"/>
        <v>7.0625</v>
      </c>
    </row>
    <row r="147" spans="1:7" x14ac:dyDescent="0.55000000000000004">
      <c r="A147" t="str">
        <f t="shared" si="4"/>
        <v>Gatton2017TOS6-JunCvArazzoPP14</v>
      </c>
      <c r="B147" s="2">
        <v>42930</v>
      </c>
      <c r="C147" t="s">
        <v>4</v>
      </c>
      <c r="D147" s="1" t="s">
        <v>17</v>
      </c>
      <c r="E147">
        <v>14</v>
      </c>
      <c r="F147">
        <v>6.75</v>
      </c>
      <c r="G147">
        <f t="shared" si="5"/>
        <v>7.75</v>
      </c>
    </row>
    <row r="148" spans="1:7" x14ac:dyDescent="0.55000000000000004">
      <c r="A148" t="str">
        <f t="shared" si="4"/>
        <v>Gatton2017TOS6-JunCvArazzoPP14</v>
      </c>
      <c r="B148" s="2">
        <v>42937</v>
      </c>
      <c r="C148" t="s">
        <v>4</v>
      </c>
      <c r="D148" s="1" t="s">
        <v>17</v>
      </c>
      <c r="E148">
        <v>14</v>
      </c>
      <c r="F148">
        <v>7.8125</v>
      </c>
      <c r="G148">
        <f t="shared" si="5"/>
        <v>8.8125</v>
      </c>
    </row>
    <row r="149" spans="1:7" x14ac:dyDescent="0.55000000000000004">
      <c r="A149" t="str">
        <f t="shared" si="4"/>
        <v>Gatton2017TOS6-JunCvArazzoPP14</v>
      </c>
      <c r="B149" s="2">
        <v>42943</v>
      </c>
      <c r="C149" t="s">
        <v>4</v>
      </c>
      <c r="D149" s="1" t="s">
        <v>17</v>
      </c>
      <c r="E149">
        <v>14</v>
      </c>
      <c r="F149">
        <v>9</v>
      </c>
      <c r="G149" t="str">
        <f t="shared" si="5"/>
        <v/>
      </c>
    </row>
    <row r="150" spans="1:7" x14ac:dyDescent="0.55000000000000004">
      <c r="A150" t="str">
        <f t="shared" si="4"/>
        <v>Gatton2017TOS6-JunCvArazzoPP14</v>
      </c>
      <c r="B150" s="2">
        <v>42948</v>
      </c>
      <c r="C150" t="s">
        <v>4</v>
      </c>
      <c r="D150" s="1" t="s">
        <v>17</v>
      </c>
      <c r="E150">
        <v>14</v>
      </c>
      <c r="F150">
        <v>9</v>
      </c>
      <c r="G150" t="str">
        <f t="shared" si="5"/>
        <v/>
      </c>
    </row>
    <row r="151" spans="1:7" x14ac:dyDescent="0.55000000000000004">
      <c r="A151" t="str">
        <f t="shared" si="4"/>
        <v>Gatton2017TOS6-JunCvArazzoPP14</v>
      </c>
      <c r="B151" s="2">
        <v>42951</v>
      </c>
      <c r="C151" t="s">
        <v>4</v>
      </c>
      <c r="D151" s="1" t="s">
        <v>17</v>
      </c>
      <c r="E151">
        <v>14</v>
      </c>
      <c r="F151">
        <v>9</v>
      </c>
      <c r="G151" t="str">
        <f t="shared" si="5"/>
        <v/>
      </c>
    </row>
    <row r="152" spans="1:7" x14ac:dyDescent="0.55000000000000004">
      <c r="A152" t="str">
        <f t="shared" si="4"/>
        <v>Gatton2017TOS6-JunCvArazzoPP14</v>
      </c>
      <c r="B152" s="2">
        <v>42955</v>
      </c>
      <c r="C152" t="s">
        <v>4</v>
      </c>
      <c r="D152" s="1" t="s">
        <v>17</v>
      </c>
      <c r="E152">
        <v>14</v>
      </c>
      <c r="F152">
        <v>9</v>
      </c>
      <c r="G152" t="str">
        <f t="shared" si="5"/>
        <v/>
      </c>
    </row>
    <row r="153" spans="1:7" x14ac:dyDescent="0.55000000000000004">
      <c r="A153" t="str">
        <f t="shared" si="4"/>
        <v>Gatton2017TOS6-JunCvArazzoPP14</v>
      </c>
      <c r="B153" s="2">
        <v>42961</v>
      </c>
      <c r="C153" t="s">
        <v>4</v>
      </c>
      <c r="D153" s="1" t="s">
        <v>17</v>
      </c>
      <c r="E153">
        <v>14</v>
      </c>
      <c r="F153">
        <v>9</v>
      </c>
      <c r="G153" t="str">
        <f t="shared" si="5"/>
        <v/>
      </c>
    </row>
    <row r="154" spans="1:7" x14ac:dyDescent="0.55000000000000004">
      <c r="A154" t="str">
        <f t="shared" si="4"/>
        <v>Gatton2017TOS6-JunCvArazzoPP14</v>
      </c>
      <c r="B154" s="2">
        <v>42965</v>
      </c>
      <c r="C154" t="s">
        <v>4</v>
      </c>
      <c r="D154" s="1" t="s">
        <v>17</v>
      </c>
      <c r="E154">
        <v>14</v>
      </c>
      <c r="F154">
        <v>9</v>
      </c>
      <c r="G154" t="str">
        <f t="shared" si="5"/>
        <v/>
      </c>
    </row>
    <row r="155" spans="1:7" x14ac:dyDescent="0.55000000000000004">
      <c r="A155" t="str">
        <f t="shared" si="4"/>
        <v>Gatton2017TOS6-JunCvArazzoPP14</v>
      </c>
      <c r="B155" s="2">
        <v>42969</v>
      </c>
      <c r="C155" t="s">
        <v>4</v>
      </c>
      <c r="D155" s="1" t="s">
        <v>17</v>
      </c>
      <c r="E155">
        <v>14</v>
      </c>
      <c r="F155">
        <v>9</v>
      </c>
      <c r="G155" t="str">
        <f t="shared" si="5"/>
        <v/>
      </c>
    </row>
    <row r="156" spans="1:7" x14ac:dyDescent="0.55000000000000004">
      <c r="A156" t="str">
        <f t="shared" si="4"/>
        <v>Gatton2017TOS6-JunCvArazzoPP14</v>
      </c>
      <c r="B156" s="2">
        <v>42972</v>
      </c>
      <c r="C156" t="s">
        <v>4</v>
      </c>
      <c r="D156" s="1" t="s">
        <v>17</v>
      </c>
      <c r="E156">
        <v>14</v>
      </c>
      <c r="F156">
        <v>9</v>
      </c>
      <c r="G156" t="str">
        <f t="shared" si="5"/>
        <v/>
      </c>
    </row>
    <row r="157" spans="1:7" x14ac:dyDescent="0.55000000000000004">
      <c r="A157" t="str">
        <f t="shared" si="4"/>
        <v>Gatton2017TOS6-JunCvArazzoPP16</v>
      </c>
      <c r="B157" s="2">
        <v>42902</v>
      </c>
      <c r="C157" t="s">
        <v>4</v>
      </c>
      <c r="D157" s="1" t="s">
        <v>17</v>
      </c>
      <c r="E157">
        <v>16</v>
      </c>
      <c r="F157">
        <v>0</v>
      </c>
      <c r="G157">
        <f t="shared" si="5"/>
        <v>1</v>
      </c>
    </row>
    <row r="158" spans="1:7" x14ac:dyDescent="0.55000000000000004">
      <c r="A158" t="str">
        <f t="shared" si="4"/>
        <v>Gatton2017TOS6-JunCvArazzoPP16</v>
      </c>
      <c r="B158" s="2">
        <v>42906</v>
      </c>
      <c r="C158" t="s">
        <v>4</v>
      </c>
      <c r="D158" s="1" t="s">
        <v>17</v>
      </c>
      <c r="E158">
        <v>16</v>
      </c>
      <c r="F158">
        <v>0.230769230769231</v>
      </c>
      <c r="G158">
        <f t="shared" si="5"/>
        <v>1.2307692307692311</v>
      </c>
    </row>
    <row r="159" spans="1:7" x14ac:dyDescent="0.55000000000000004">
      <c r="A159" t="str">
        <f t="shared" si="4"/>
        <v>Gatton2017TOS6-JunCvArazzoPP16</v>
      </c>
      <c r="B159" s="2">
        <v>42910</v>
      </c>
      <c r="C159" t="s">
        <v>4</v>
      </c>
      <c r="D159" s="1" t="s">
        <v>17</v>
      </c>
      <c r="E159">
        <v>16</v>
      </c>
      <c r="F159">
        <v>1.875</v>
      </c>
      <c r="G159">
        <f t="shared" si="5"/>
        <v>2.875</v>
      </c>
    </row>
    <row r="160" spans="1:7" x14ac:dyDescent="0.55000000000000004">
      <c r="A160" t="str">
        <f t="shared" si="4"/>
        <v>Gatton2017TOS6-JunCvArazzoPP16</v>
      </c>
      <c r="B160" s="2">
        <v>42913</v>
      </c>
      <c r="C160" t="s">
        <v>4</v>
      </c>
      <c r="D160" s="1" t="s">
        <v>17</v>
      </c>
      <c r="E160">
        <v>16</v>
      </c>
      <c r="F160">
        <v>2.25</v>
      </c>
      <c r="G160">
        <f t="shared" si="5"/>
        <v>3.25</v>
      </c>
    </row>
    <row r="161" spans="1:7" x14ac:dyDescent="0.55000000000000004">
      <c r="A161" t="str">
        <f t="shared" si="4"/>
        <v>Gatton2017TOS6-JunCvArazzoPP16</v>
      </c>
      <c r="B161" s="2">
        <v>42916</v>
      </c>
      <c r="C161" t="s">
        <v>4</v>
      </c>
      <c r="D161" s="1" t="s">
        <v>17</v>
      </c>
      <c r="E161">
        <v>16</v>
      </c>
      <c r="F161">
        <v>3.0625</v>
      </c>
      <c r="G161">
        <f t="shared" si="5"/>
        <v>4.0625</v>
      </c>
    </row>
    <row r="162" spans="1:7" x14ac:dyDescent="0.55000000000000004">
      <c r="A162" t="str">
        <f t="shared" si="4"/>
        <v>Gatton2017TOS6-JunCvArazzoPP16</v>
      </c>
      <c r="B162" s="2">
        <v>42920</v>
      </c>
      <c r="C162" t="s">
        <v>4</v>
      </c>
      <c r="D162" s="1" t="s">
        <v>17</v>
      </c>
      <c r="E162">
        <v>16</v>
      </c>
      <c r="F162">
        <v>4.125</v>
      </c>
      <c r="G162">
        <f t="shared" si="5"/>
        <v>5.125</v>
      </c>
    </row>
    <row r="163" spans="1:7" x14ac:dyDescent="0.55000000000000004">
      <c r="A163" t="str">
        <f t="shared" si="4"/>
        <v>Gatton2017TOS6-JunCvArazzoPP16</v>
      </c>
      <c r="B163" s="2">
        <v>42924</v>
      </c>
      <c r="C163" t="s">
        <v>4</v>
      </c>
      <c r="D163" s="1" t="s">
        <v>17</v>
      </c>
      <c r="E163">
        <v>16</v>
      </c>
      <c r="F163">
        <v>5.5</v>
      </c>
      <c r="G163">
        <f t="shared" si="5"/>
        <v>6.5</v>
      </c>
    </row>
    <row r="164" spans="1:7" x14ac:dyDescent="0.55000000000000004">
      <c r="A164" t="str">
        <f t="shared" si="4"/>
        <v>Gatton2017TOS6-JunCvArazzoPP16</v>
      </c>
      <c r="B164" s="2">
        <v>42927</v>
      </c>
      <c r="C164" t="s">
        <v>4</v>
      </c>
      <c r="D164" s="1" t="s">
        <v>17</v>
      </c>
      <c r="E164">
        <v>16</v>
      </c>
      <c r="F164">
        <v>6.125</v>
      </c>
      <c r="G164">
        <f t="shared" si="5"/>
        <v>7.125</v>
      </c>
    </row>
    <row r="165" spans="1:7" x14ac:dyDescent="0.55000000000000004">
      <c r="A165" t="str">
        <f t="shared" si="4"/>
        <v>Gatton2017TOS6-JunCvArazzoPP16</v>
      </c>
      <c r="B165" s="2">
        <v>42930</v>
      </c>
      <c r="C165" t="s">
        <v>4</v>
      </c>
      <c r="D165" s="1" t="s">
        <v>17</v>
      </c>
      <c r="E165">
        <v>16</v>
      </c>
      <c r="F165">
        <v>6.625</v>
      </c>
      <c r="G165">
        <f t="shared" si="5"/>
        <v>7.625</v>
      </c>
    </row>
    <row r="166" spans="1:7" x14ac:dyDescent="0.55000000000000004">
      <c r="A166" t="str">
        <f t="shared" si="4"/>
        <v>Gatton2017TOS6-JunCvArazzoPP16</v>
      </c>
      <c r="B166" s="2">
        <v>42937</v>
      </c>
      <c r="C166" t="s">
        <v>4</v>
      </c>
      <c r="D166" s="1" t="s">
        <v>17</v>
      </c>
      <c r="E166">
        <v>16</v>
      </c>
      <c r="F166">
        <v>7.625</v>
      </c>
      <c r="G166">
        <f t="shared" si="5"/>
        <v>8.625</v>
      </c>
    </row>
    <row r="167" spans="1:7" x14ac:dyDescent="0.55000000000000004">
      <c r="A167" t="str">
        <f t="shared" si="4"/>
        <v>Gatton2017TOS6-JunCvArazzoPP16</v>
      </c>
      <c r="B167" s="2">
        <v>42943</v>
      </c>
      <c r="C167" t="s">
        <v>4</v>
      </c>
      <c r="D167" s="1" t="s">
        <v>17</v>
      </c>
      <c r="E167">
        <v>16</v>
      </c>
      <c r="F167">
        <v>9</v>
      </c>
      <c r="G167" t="str">
        <f t="shared" si="5"/>
        <v/>
      </c>
    </row>
    <row r="168" spans="1:7" x14ac:dyDescent="0.55000000000000004">
      <c r="A168" t="str">
        <f t="shared" si="4"/>
        <v>Gatton2017TOS6-JunCvArazzoPP16</v>
      </c>
      <c r="B168" s="2">
        <v>42948</v>
      </c>
      <c r="C168" t="s">
        <v>4</v>
      </c>
      <c r="D168" s="1" t="s">
        <v>17</v>
      </c>
      <c r="E168">
        <v>16</v>
      </c>
      <c r="F168">
        <v>9</v>
      </c>
      <c r="G168" t="str">
        <f t="shared" si="5"/>
        <v/>
      </c>
    </row>
    <row r="169" spans="1:7" x14ac:dyDescent="0.55000000000000004">
      <c r="A169" t="str">
        <f t="shared" si="4"/>
        <v>Gatton2017TOS6-JunCvArazzoPP16</v>
      </c>
      <c r="B169" s="2">
        <v>42951</v>
      </c>
      <c r="C169" t="s">
        <v>4</v>
      </c>
      <c r="D169" s="1" t="s">
        <v>17</v>
      </c>
      <c r="E169">
        <v>16</v>
      </c>
      <c r="F169">
        <v>9</v>
      </c>
      <c r="G169" t="str">
        <f t="shared" si="5"/>
        <v/>
      </c>
    </row>
    <row r="170" spans="1:7" x14ac:dyDescent="0.55000000000000004">
      <c r="A170" t="str">
        <f t="shared" si="4"/>
        <v>Gatton2017TOS6-JunCvArazzoPP16</v>
      </c>
      <c r="B170" s="2">
        <v>42955</v>
      </c>
      <c r="C170" t="s">
        <v>4</v>
      </c>
      <c r="D170" s="1" t="s">
        <v>17</v>
      </c>
      <c r="E170">
        <v>16</v>
      </c>
      <c r="F170">
        <v>9</v>
      </c>
      <c r="G170" t="str">
        <f t="shared" si="5"/>
        <v/>
      </c>
    </row>
    <row r="171" spans="1:7" x14ac:dyDescent="0.55000000000000004">
      <c r="A171" t="str">
        <f t="shared" si="4"/>
        <v>Gatton2017TOS6-JunCvArazzoPP16</v>
      </c>
      <c r="B171" s="2">
        <v>42961</v>
      </c>
      <c r="C171" t="s">
        <v>4</v>
      </c>
      <c r="D171" s="1" t="s">
        <v>17</v>
      </c>
      <c r="E171">
        <v>16</v>
      </c>
      <c r="F171">
        <v>9</v>
      </c>
      <c r="G171" t="str">
        <f t="shared" si="5"/>
        <v/>
      </c>
    </row>
    <row r="172" spans="1:7" x14ac:dyDescent="0.55000000000000004">
      <c r="A172" t="str">
        <f t="shared" si="4"/>
        <v>Gatton2017TOS6-JunCvArazzoPP16</v>
      </c>
      <c r="B172" s="2">
        <v>42965</v>
      </c>
      <c r="C172" t="s">
        <v>4</v>
      </c>
      <c r="D172" s="1" t="s">
        <v>17</v>
      </c>
      <c r="E172">
        <v>16</v>
      </c>
      <c r="F172">
        <v>9</v>
      </c>
      <c r="G172" t="str">
        <f t="shared" si="5"/>
        <v/>
      </c>
    </row>
    <row r="173" spans="1:7" x14ac:dyDescent="0.55000000000000004">
      <c r="A173" t="str">
        <f t="shared" si="4"/>
        <v>Gatton2017TOS6-JunCvArazzoPP16</v>
      </c>
      <c r="B173" s="2">
        <v>42969</v>
      </c>
      <c r="C173" t="s">
        <v>4</v>
      </c>
      <c r="D173" s="1" t="s">
        <v>17</v>
      </c>
      <c r="E173">
        <v>16</v>
      </c>
      <c r="F173">
        <v>9</v>
      </c>
      <c r="G173" t="str">
        <f t="shared" si="5"/>
        <v/>
      </c>
    </row>
    <row r="174" spans="1:7" x14ac:dyDescent="0.55000000000000004">
      <c r="A174" t="str">
        <f t="shared" si="4"/>
        <v>Gatton2017TOS6-JunCvArazzoPP16</v>
      </c>
      <c r="B174" s="2">
        <v>42972</v>
      </c>
      <c r="C174" t="s">
        <v>4</v>
      </c>
      <c r="D174" s="1" t="s">
        <v>17</v>
      </c>
      <c r="E174">
        <v>16</v>
      </c>
      <c r="F174">
        <v>9</v>
      </c>
      <c r="G174" t="str">
        <f t="shared" si="5"/>
        <v/>
      </c>
    </row>
    <row r="175" spans="1:7" x14ac:dyDescent="0.55000000000000004">
      <c r="A175" t="str">
        <f t="shared" si="4"/>
        <v>Gatton2017TOS4-MayCvArcherPPNatural</v>
      </c>
      <c r="B175" s="2">
        <v>42866</v>
      </c>
      <c r="C175" t="s">
        <v>9</v>
      </c>
      <c r="D175" s="1" t="s">
        <v>16</v>
      </c>
      <c r="E175" t="s">
        <v>19</v>
      </c>
      <c r="F175">
        <v>0</v>
      </c>
      <c r="G175">
        <f t="shared" si="5"/>
        <v>1</v>
      </c>
    </row>
    <row r="176" spans="1:7" x14ac:dyDescent="0.55000000000000004">
      <c r="A176" t="str">
        <f t="shared" si="4"/>
        <v>Gatton2017TOS4-MayCvArcherPPNatural</v>
      </c>
      <c r="B176" s="2">
        <v>42872</v>
      </c>
      <c r="C176" t="s">
        <v>9</v>
      </c>
      <c r="D176" s="1" t="s">
        <v>16</v>
      </c>
      <c r="E176" t="s">
        <v>19</v>
      </c>
      <c r="F176">
        <v>1</v>
      </c>
      <c r="G176">
        <f t="shared" si="5"/>
        <v>2</v>
      </c>
    </row>
    <row r="177" spans="1:7" x14ac:dyDescent="0.55000000000000004">
      <c r="A177" t="str">
        <f t="shared" si="4"/>
        <v>Gatton2017TOS4-MayCvArcherPPNatural</v>
      </c>
      <c r="B177" s="2">
        <v>42874</v>
      </c>
      <c r="C177" t="s">
        <v>9</v>
      </c>
      <c r="D177" s="1" t="s">
        <v>16</v>
      </c>
      <c r="E177" t="s">
        <v>19</v>
      </c>
      <c r="F177">
        <v>1.75</v>
      </c>
      <c r="G177">
        <f t="shared" si="5"/>
        <v>2.75</v>
      </c>
    </row>
    <row r="178" spans="1:7" x14ac:dyDescent="0.55000000000000004">
      <c r="A178" t="str">
        <f t="shared" si="4"/>
        <v>Gatton2017TOS4-MayCvArcherPPNatural</v>
      </c>
      <c r="B178" s="2">
        <v>42878</v>
      </c>
      <c r="C178" t="s">
        <v>9</v>
      </c>
      <c r="D178" s="1" t="s">
        <v>16</v>
      </c>
      <c r="E178" t="s">
        <v>19</v>
      </c>
      <c r="F178">
        <v>2.6875</v>
      </c>
      <c r="G178">
        <f t="shared" si="5"/>
        <v>3.6875</v>
      </c>
    </row>
    <row r="179" spans="1:7" x14ac:dyDescent="0.55000000000000004">
      <c r="A179" t="str">
        <f t="shared" si="4"/>
        <v>Gatton2017TOS4-MayCvArcherPPNatural</v>
      </c>
      <c r="B179" s="2">
        <v>42881</v>
      </c>
      <c r="C179" t="s">
        <v>9</v>
      </c>
      <c r="D179" s="1" t="s">
        <v>16</v>
      </c>
      <c r="E179" t="s">
        <v>19</v>
      </c>
      <c r="F179">
        <v>3.625</v>
      </c>
      <c r="G179">
        <f t="shared" si="5"/>
        <v>4.625</v>
      </c>
    </row>
    <row r="180" spans="1:7" x14ac:dyDescent="0.55000000000000004">
      <c r="A180" t="str">
        <f t="shared" si="4"/>
        <v>Gatton2017TOS4-MayCvArcherPPNatural</v>
      </c>
      <c r="B180" s="2">
        <v>42885</v>
      </c>
      <c r="C180" t="s">
        <v>9</v>
      </c>
      <c r="D180" s="1" t="s">
        <v>16</v>
      </c>
      <c r="E180" t="s">
        <v>19</v>
      </c>
      <c r="F180">
        <v>4.7272727272727302</v>
      </c>
      <c r="G180">
        <f t="shared" si="5"/>
        <v>5.7272727272727302</v>
      </c>
    </row>
    <row r="181" spans="1:7" x14ac:dyDescent="0.55000000000000004">
      <c r="A181" t="str">
        <f t="shared" si="4"/>
        <v>Gatton2017TOS4-MayCvArcherPPNatural</v>
      </c>
      <c r="B181" s="2">
        <v>42888</v>
      </c>
      <c r="C181" t="s">
        <v>9</v>
      </c>
      <c r="D181" s="1" t="s">
        <v>16</v>
      </c>
      <c r="E181" t="s">
        <v>19</v>
      </c>
      <c r="F181">
        <v>6</v>
      </c>
      <c r="G181">
        <f t="shared" si="5"/>
        <v>7</v>
      </c>
    </row>
    <row r="182" spans="1:7" x14ac:dyDescent="0.55000000000000004">
      <c r="A182" t="str">
        <f t="shared" si="4"/>
        <v>Gatton2017TOS4-MayCvArcherPPNatural</v>
      </c>
      <c r="B182" s="2">
        <v>42892</v>
      </c>
      <c r="C182" t="s">
        <v>9</v>
      </c>
      <c r="D182" s="1" t="s">
        <v>16</v>
      </c>
      <c r="E182" t="s">
        <v>19</v>
      </c>
      <c r="F182">
        <v>7.25</v>
      </c>
      <c r="G182">
        <f t="shared" si="5"/>
        <v>8.25</v>
      </c>
    </row>
    <row r="183" spans="1:7" x14ac:dyDescent="0.55000000000000004">
      <c r="A183" t="str">
        <f t="shared" si="4"/>
        <v>Gatton2017TOS4-MayCvArcherPP14</v>
      </c>
      <c r="B183" s="2">
        <v>42866</v>
      </c>
      <c r="C183" t="s">
        <v>9</v>
      </c>
      <c r="D183" s="1" t="s">
        <v>16</v>
      </c>
      <c r="E183">
        <v>14</v>
      </c>
      <c r="F183">
        <v>0</v>
      </c>
      <c r="G183">
        <f t="shared" si="5"/>
        <v>1</v>
      </c>
    </row>
    <row r="184" spans="1:7" x14ac:dyDescent="0.55000000000000004">
      <c r="A184" t="str">
        <f t="shared" si="4"/>
        <v>Gatton2017TOS4-MayCvArcherPP14</v>
      </c>
      <c r="B184" s="2">
        <v>42872</v>
      </c>
      <c r="C184" t="s">
        <v>9</v>
      </c>
      <c r="D184" s="1" t="s">
        <v>16</v>
      </c>
      <c r="E184">
        <v>14</v>
      </c>
      <c r="F184">
        <v>1.125</v>
      </c>
      <c r="G184">
        <f t="shared" si="5"/>
        <v>2.125</v>
      </c>
    </row>
    <row r="185" spans="1:7" x14ac:dyDescent="0.55000000000000004">
      <c r="A185" t="str">
        <f t="shared" si="4"/>
        <v>Gatton2017TOS4-MayCvArcherPP14</v>
      </c>
      <c r="B185" s="2">
        <v>42874</v>
      </c>
      <c r="C185" t="s">
        <v>9</v>
      </c>
      <c r="D185" s="1" t="s">
        <v>16</v>
      </c>
      <c r="E185">
        <v>14</v>
      </c>
      <c r="F185">
        <v>1.75</v>
      </c>
      <c r="G185">
        <f t="shared" si="5"/>
        <v>2.75</v>
      </c>
    </row>
    <row r="186" spans="1:7" x14ac:dyDescent="0.55000000000000004">
      <c r="A186" t="str">
        <f t="shared" si="4"/>
        <v>Gatton2017TOS4-MayCvArcherPP14</v>
      </c>
      <c r="B186" s="2">
        <v>42878</v>
      </c>
      <c r="C186" t="s">
        <v>9</v>
      </c>
      <c r="D186" s="1" t="s">
        <v>16</v>
      </c>
      <c r="E186">
        <v>14</v>
      </c>
      <c r="F186">
        <v>2.5</v>
      </c>
      <c r="G186">
        <f t="shared" si="5"/>
        <v>3.5</v>
      </c>
    </row>
    <row r="187" spans="1:7" x14ac:dyDescent="0.55000000000000004">
      <c r="A187" t="str">
        <f t="shared" si="4"/>
        <v>Gatton2017TOS4-MayCvArcherPP14</v>
      </c>
      <c r="B187" s="2">
        <v>42881</v>
      </c>
      <c r="C187" t="s">
        <v>9</v>
      </c>
      <c r="D187" s="1" t="s">
        <v>16</v>
      </c>
      <c r="E187">
        <v>14</v>
      </c>
      <c r="F187">
        <v>3.4375</v>
      </c>
      <c r="G187">
        <f t="shared" si="5"/>
        <v>4.4375</v>
      </c>
    </row>
    <row r="188" spans="1:7" x14ac:dyDescent="0.55000000000000004">
      <c r="A188" t="str">
        <f t="shared" si="4"/>
        <v>Gatton2017TOS4-MayCvArcherPP14</v>
      </c>
      <c r="B188" s="2">
        <v>42885</v>
      </c>
      <c r="C188" t="s">
        <v>9</v>
      </c>
      <c r="D188" s="1" t="s">
        <v>16</v>
      </c>
      <c r="E188">
        <v>14</v>
      </c>
      <c r="F188">
        <v>4.8125</v>
      </c>
      <c r="G188">
        <f t="shared" si="5"/>
        <v>5.8125</v>
      </c>
    </row>
    <row r="189" spans="1:7" x14ac:dyDescent="0.55000000000000004">
      <c r="A189" t="str">
        <f t="shared" si="4"/>
        <v>Gatton2017TOS4-MayCvArcherPP14</v>
      </c>
      <c r="B189" s="2">
        <v>42888</v>
      </c>
      <c r="C189" t="s">
        <v>9</v>
      </c>
      <c r="D189" s="1" t="s">
        <v>16</v>
      </c>
      <c r="E189">
        <v>14</v>
      </c>
      <c r="F189">
        <v>6.1875</v>
      </c>
      <c r="G189">
        <f t="shared" si="5"/>
        <v>7.1875</v>
      </c>
    </row>
    <row r="190" spans="1:7" x14ac:dyDescent="0.55000000000000004">
      <c r="A190" t="str">
        <f t="shared" si="4"/>
        <v>Gatton2017TOS4-MayCvArcherPP16</v>
      </c>
      <c r="B190" s="2">
        <v>42866</v>
      </c>
      <c r="C190" t="s">
        <v>9</v>
      </c>
      <c r="D190" s="1" t="s">
        <v>16</v>
      </c>
      <c r="E190">
        <v>16</v>
      </c>
      <c r="F190">
        <v>0</v>
      </c>
      <c r="G190">
        <f t="shared" si="5"/>
        <v>1</v>
      </c>
    </row>
    <row r="191" spans="1:7" x14ac:dyDescent="0.55000000000000004">
      <c r="A191" t="str">
        <f t="shared" si="4"/>
        <v>Gatton2017TOS4-MayCvArcherPP16</v>
      </c>
      <c r="B191" s="2">
        <v>42872</v>
      </c>
      <c r="C191" t="s">
        <v>9</v>
      </c>
      <c r="D191" s="1" t="s">
        <v>16</v>
      </c>
      <c r="E191">
        <v>16</v>
      </c>
      <c r="F191">
        <v>1</v>
      </c>
      <c r="G191">
        <f t="shared" si="5"/>
        <v>2</v>
      </c>
    </row>
    <row r="192" spans="1:7" x14ac:dyDescent="0.55000000000000004">
      <c r="A192" t="str">
        <f t="shared" si="4"/>
        <v>Gatton2017TOS4-MayCvArcherPP16</v>
      </c>
      <c r="B192" s="2">
        <v>42874</v>
      </c>
      <c r="C192" t="s">
        <v>9</v>
      </c>
      <c r="D192" s="1" t="s">
        <v>16</v>
      </c>
      <c r="E192">
        <v>16</v>
      </c>
      <c r="F192">
        <v>1.5</v>
      </c>
      <c r="G192">
        <f t="shared" si="5"/>
        <v>2.5</v>
      </c>
    </row>
    <row r="193" spans="1:7" x14ac:dyDescent="0.55000000000000004">
      <c r="A193" t="str">
        <f t="shared" si="4"/>
        <v>Gatton2017TOS4-MayCvArcherPP16</v>
      </c>
      <c r="B193" s="2">
        <v>42878</v>
      </c>
      <c r="C193" t="s">
        <v>9</v>
      </c>
      <c r="D193" s="1" t="s">
        <v>16</v>
      </c>
      <c r="E193">
        <v>16</v>
      </c>
      <c r="F193">
        <v>2.4375</v>
      </c>
      <c r="G193">
        <f t="shared" si="5"/>
        <v>3.4375</v>
      </c>
    </row>
    <row r="194" spans="1:7" x14ac:dyDescent="0.55000000000000004">
      <c r="A194" t="str">
        <f t="shared" si="4"/>
        <v>Gatton2017TOS4-MayCvArcherPP16</v>
      </c>
      <c r="B194" s="2">
        <v>42881</v>
      </c>
      <c r="C194" t="s">
        <v>9</v>
      </c>
      <c r="D194" s="1" t="s">
        <v>16</v>
      </c>
      <c r="E194">
        <v>16</v>
      </c>
      <c r="F194">
        <v>3.5</v>
      </c>
      <c r="G194">
        <f t="shared" si="5"/>
        <v>4.5</v>
      </c>
    </row>
    <row r="195" spans="1:7" x14ac:dyDescent="0.55000000000000004">
      <c r="A195" t="str">
        <f t="shared" ref="A195:A258" si="6">"Gatton2017TOS"&amp;D195&amp;"Cv"&amp;C195&amp;"PP"&amp;E195</f>
        <v>Gatton2017TOS4-MayCvArcherPP16</v>
      </c>
      <c r="B195" s="2">
        <v>42885</v>
      </c>
      <c r="C195" t="s">
        <v>9</v>
      </c>
      <c r="D195" s="1" t="s">
        <v>16</v>
      </c>
      <c r="E195">
        <v>16</v>
      </c>
      <c r="F195">
        <v>4.8125</v>
      </c>
      <c r="G195">
        <f t="shared" ref="G195:G258" si="7">IF(F195&lt;9,F195+1,"")</f>
        <v>5.8125</v>
      </c>
    </row>
    <row r="196" spans="1:7" x14ac:dyDescent="0.55000000000000004">
      <c r="A196" t="str">
        <f t="shared" si="6"/>
        <v>Gatton2017TOS4-MayCvArcherPP16</v>
      </c>
      <c r="B196" s="2">
        <v>42888</v>
      </c>
      <c r="C196" t="s">
        <v>9</v>
      </c>
      <c r="D196" s="1" t="s">
        <v>16</v>
      </c>
      <c r="E196">
        <v>16</v>
      </c>
      <c r="F196">
        <v>5.75</v>
      </c>
      <c r="G196">
        <f t="shared" si="7"/>
        <v>6.75</v>
      </c>
    </row>
    <row r="197" spans="1:7" x14ac:dyDescent="0.55000000000000004">
      <c r="A197" t="str">
        <f t="shared" si="6"/>
        <v>Gatton2017TOS4-MayCvArcherPP16</v>
      </c>
      <c r="B197" s="2">
        <v>42892</v>
      </c>
      <c r="C197" t="s">
        <v>9</v>
      </c>
      <c r="D197" s="1" t="s">
        <v>16</v>
      </c>
      <c r="E197">
        <v>16</v>
      </c>
      <c r="F197">
        <v>7</v>
      </c>
      <c r="G197">
        <f t="shared" si="7"/>
        <v>8</v>
      </c>
    </row>
    <row r="198" spans="1:7" x14ac:dyDescent="0.55000000000000004">
      <c r="A198" t="str">
        <f t="shared" si="6"/>
        <v>Gatton2017TOS6-JunCvArcherPPNatural</v>
      </c>
      <c r="B198" s="2">
        <v>42902</v>
      </c>
      <c r="C198" t="s">
        <v>9</v>
      </c>
      <c r="D198" s="1" t="s">
        <v>17</v>
      </c>
      <c r="E198" t="s">
        <v>19</v>
      </c>
      <c r="F198">
        <v>0</v>
      </c>
      <c r="G198">
        <f t="shared" si="7"/>
        <v>1</v>
      </c>
    </row>
    <row r="199" spans="1:7" x14ac:dyDescent="0.55000000000000004">
      <c r="A199" t="str">
        <f t="shared" si="6"/>
        <v>Gatton2017TOS6-JunCvArcherPPNatural</v>
      </c>
      <c r="B199" s="2">
        <v>42906</v>
      </c>
      <c r="C199" t="s">
        <v>9</v>
      </c>
      <c r="D199" s="1" t="s">
        <v>17</v>
      </c>
      <c r="E199" t="s">
        <v>19</v>
      </c>
      <c r="F199">
        <v>0.5625</v>
      </c>
      <c r="G199">
        <f t="shared" si="7"/>
        <v>1.5625</v>
      </c>
    </row>
    <row r="200" spans="1:7" x14ac:dyDescent="0.55000000000000004">
      <c r="A200" t="str">
        <f t="shared" si="6"/>
        <v>Gatton2017TOS6-JunCvArcherPPNatural</v>
      </c>
      <c r="B200" s="2">
        <v>42910</v>
      </c>
      <c r="C200" t="s">
        <v>9</v>
      </c>
      <c r="D200" s="1" t="s">
        <v>17</v>
      </c>
      <c r="E200" t="s">
        <v>19</v>
      </c>
      <c r="F200">
        <v>2</v>
      </c>
      <c r="G200">
        <f t="shared" si="7"/>
        <v>3</v>
      </c>
    </row>
    <row r="201" spans="1:7" x14ac:dyDescent="0.55000000000000004">
      <c r="A201" t="str">
        <f t="shared" si="6"/>
        <v>Gatton2017TOS6-JunCvArcherPPNatural</v>
      </c>
      <c r="B201" s="2">
        <v>42913</v>
      </c>
      <c r="C201" t="s">
        <v>9</v>
      </c>
      <c r="D201" s="1" t="s">
        <v>17</v>
      </c>
      <c r="E201" t="s">
        <v>19</v>
      </c>
      <c r="F201">
        <v>2.625</v>
      </c>
      <c r="G201">
        <f t="shared" si="7"/>
        <v>3.625</v>
      </c>
    </row>
    <row r="202" spans="1:7" x14ac:dyDescent="0.55000000000000004">
      <c r="A202" t="str">
        <f t="shared" si="6"/>
        <v>Gatton2017TOS6-JunCvArcherPPNatural</v>
      </c>
      <c r="B202" s="2">
        <v>42916</v>
      </c>
      <c r="C202" t="s">
        <v>9</v>
      </c>
      <c r="D202" s="1" t="s">
        <v>17</v>
      </c>
      <c r="E202" t="s">
        <v>19</v>
      </c>
      <c r="F202">
        <v>3.6875</v>
      </c>
      <c r="G202">
        <f t="shared" si="7"/>
        <v>4.6875</v>
      </c>
    </row>
    <row r="203" spans="1:7" x14ac:dyDescent="0.55000000000000004">
      <c r="A203" t="str">
        <f t="shared" si="6"/>
        <v>Gatton2017TOS6-JunCvArcherPPNatural</v>
      </c>
      <c r="B203" s="2">
        <v>42920</v>
      </c>
      <c r="C203" t="s">
        <v>9</v>
      </c>
      <c r="D203" s="1" t="s">
        <v>17</v>
      </c>
      <c r="E203" t="s">
        <v>19</v>
      </c>
      <c r="F203">
        <v>4.5</v>
      </c>
      <c r="G203">
        <f t="shared" si="7"/>
        <v>5.5</v>
      </c>
    </row>
    <row r="204" spans="1:7" x14ac:dyDescent="0.55000000000000004">
      <c r="A204" t="str">
        <f t="shared" si="6"/>
        <v>Gatton2017TOS6-JunCvArcherPPNatural</v>
      </c>
      <c r="B204" s="2">
        <v>42924</v>
      </c>
      <c r="C204" t="s">
        <v>9</v>
      </c>
      <c r="D204" s="1" t="s">
        <v>17</v>
      </c>
      <c r="E204" t="s">
        <v>19</v>
      </c>
      <c r="F204">
        <v>5.875</v>
      </c>
      <c r="G204">
        <f t="shared" si="7"/>
        <v>6.875</v>
      </c>
    </row>
    <row r="205" spans="1:7" x14ac:dyDescent="0.55000000000000004">
      <c r="A205" t="str">
        <f t="shared" si="6"/>
        <v>Gatton2017TOS6-JunCvArcherPPNatural</v>
      </c>
      <c r="B205" s="2">
        <v>42927</v>
      </c>
      <c r="C205" t="s">
        <v>9</v>
      </c>
      <c r="D205" s="1" t="s">
        <v>17</v>
      </c>
      <c r="E205" t="s">
        <v>19</v>
      </c>
      <c r="F205">
        <v>6.3125</v>
      </c>
      <c r="G205">
        <f t="shared" si="7"/>
        <v>7.3125</v>
      </c>
    </row>
    <row r="206" spans="1:7" x14ac:dyDescent="0.55000000000000004">
      <c r="A206" t="str">
        <f t="shared" si="6"/>
        <v>Gatton2017TOS6-JunCvArcherPP14</v>
      </c>
      <c r="B206" s="2">
        <v>42902</v>
      </c>
      <c r="C206" t="s">
        <v>9</v>
      </c>
      <c r="D206" s="1" t="s">
        <v>17</v>
      </c>
      <c r="E206">
        <v>14</v>
      </c>
      <c r="F206">
        <v>0</v>
      </c>
      <c r="G206">
        <f t="shared" si="7"/>
        <v>1</v>
      </c>
    </row>
    <row r="207" spans="1:7" x14ac:dyDescent="0.55000000000000004">
      <c r="A207" t="str">
        <f t="shared" si="6"/>
        <v>Gatton2017TOS6-JunCvArcherPP14</v>
      </c>
      <c r="B207" s="2">
        <v>42906</v>
      </c>
      <c r="C207" t="s">
        <v>9</v>
      </c>
      <c r="D207" s="1" t="s">
        <v>17</v>
      </c>
      <c r="E207">
        <v>14</v>
      </c>
      <c r="F207">
        <v>0.8125</v>
      </c>
      <c r="G207">
        <f t="shared" si="7"/>
        <v>1.8125</v>
      </c>
    </row>
    <row r="208" spans="1:7" x14ac:dyDescent="0.55000000000000004">
      <c r="A208" t="str">
        <f t="shared" si="6"/>
        <v>Gatton2017TOS6-JunCvArcherPP14</v>
      </c>
      <c r="B208" s="2">
        <v>42910</v>
      </c>
      <c r="C208" t="s">
        <v>9</v>
      </c>
      <c r="D208" s="1" t="s">
        <v>17</v>
      </c>
      <c r="E208">
        <v>14</v>
      </c>
      <c r="F208">
        <v>2</v>
      </c>
      <c r="G208">
        <f t="shared" si="7"/>
        <v>3</v>
      </c>
    </row>
    <row r="209" spans="1:7" x14ac:dyDescent="0.55000000000000004">
      <c r="A209" t="str">
        <f t="shared" si="6"/>
        <v>Gatton2017TOS6-JunCvArcherPP14</v>
      </c>
      <c r="B209" s="2">
        <v>42913</v>
      </c>
      <c r="C209" t="s">
        <v>9</v>
      </c>
      <c r="D209" s="1" t="s">
        <v>17</v>
      </c>
      <c r="E209">
        <v>14</v>
      </c>
      <c r="F209">
        <v>2.125</v>
      </c>
      <c r="G209">
        <f t="shared" si="7"/>
        <v>3.125</v>
      </c>
    </row>
    <row r="210" spans="1:7" x14ac:dyDescent="0.55000000000000004">
      <c r="A210" t="str">
        <f t="shared" si="6"/>
        <v>Gatton2017TOS6-JunCvArcherPP14</v>
      </c>
      <c r="B210" s="2">
        <v>42916</v>
      </c>
      <c r="C210" t="s">
        <v>9</v>
      </c>
      <c r="D210" s="1" t="s">
        <v>17</v>
      </c>
      <c r="E210">
        <v>14</v>
      </c>
      <c r="F210">
        <v>3.1875</v>
      </c>
      <c r="G210">
        <f t="shared" si="7"/>
        <v>4.1875</v>
      </c>
    </row>
    <row r="211" spans="1:7" x14ac:dyDescent="0.55000000000000004">
      <c r="A211" t="str">
        <f t="shared" si="6"/>
        <v>Gatton2017TOS6-JunCvArcherPP14</v>
      </c>
      <c r="B211" s="2">
        <v>42920</v>
      </c>
      <c r="C211" t="s">
        <v>9</v>
      </c>
      <c r="D211" s="1" t="s">
        <v>17</v>
      </c>
      <c r="E211">
        <v>14</v>
      </c>
      <c r="F211">
        <v>4.5</v>
      </c>
      <c r="G211">
        <f t="shared" si="7"/>
        <v>5.5</v>
      </c>
    </row>
    <row r="212" spans="1:7" x14ac:dyDescent="0.55000000000000004">
      <c r="A212" t="str">
        <f t="shared" si="6"/>
        <v>Gatton2017TOS6-JunCvArcherPP14</v>
      </c>
      <c r="B212" s="2">
        <v>42924</v>
      </c>
      <c r="C212" t="s">
        <v>9</v>
      </c>
      <c r="D212" s="1" t="s">
        <v>17</v>
      </c>
      <c r="E212">
        <v>14</v>
      </c>
      <c r="F212">
        <v>6</v>
      </c>
      <c r="G212">
        <f t="shared" si="7"/>
        <v>7</v>
      </c>
    </row>
    <row r="213" spans="1:7" x14ac:dyDescent="0.55000000000000004">
      <c r="A213" t="str">
        <f t="shared" si="6"/>
        <v>Gatton2017TOS6-JunCvArcherPP14</v>
      </c>
      <c r="B213" s="2">
        <v>42927</v>
      </c>
      <c r="C213" t="s">
        <v>9</v>
      </c>
      <c r="D213" s="1" t="s">
        <v>17</v>
      </c>
      <c r="E213">
        <v>14</v>
      </c>
      <c r="F213">
        <v>6.5</v>
      </c>
      <c r="G213">
        <f t="shared" si="7"/>
        <v>7.5</v>
      </c>
    </row>
    <row r="214" spans="1:7" x14ac:dyDescent="0.55000000000000004">
      <c r="A214" t="str">
        <f t="shared" si="6"/>
        <v>Gatton2017TOS6-JunCvArcherPP16</v>
      </c>
      <c r="B214" s="2">
        <v>42902</v>
      </c>
      <c r="C214" t="s">
        <v>9</v>
      </c>
      <c r="D214" s="1" t="s">
        <v>17</v>
      </c>
      <c r="E214">
        <v>16</v>
      </c>
      <c r="F214">
        <v>0</v>
      </c>
      <c r="G214">
        <f t="shared" si="7"/>
        <v>1</v>
      </c>
    </row>
    <row r="215" spans="1:7" x14ac:dyDescent="0.55000000000000004">
      <c r="A215" t="str">
        <f t="shared" si="6"/>
        <v>Gatton2017TOS6-JunCvArcherPP16</v>
      </c>
      <c r="B215" s="2">
        <v>42906</v>
      </c>
      <c r="C215" t="s">
        <v>9</v>
      </c>
      <c r="D215" s="1" t="s">
        <v>17</v>
      </c>
      <c r="E215">
        <v>16</v>
      </c>
      <c r="F215">
        <v>0.5</v>
      </c>
      <c r="G215">
        <f t="shared" si="7"/>
        <v>1.5</v>
      </c>
    </row>
    <row r="216" spans="1:7" x14ac:dyDescent="0.55000000000000004">
      <c r="A216" t="str">
        <f t="shared" si="6"/>
        <v>Gatton2017TOS6-JunCvArcherPP16</v>
      </c>
      <c r="B216" s="2">
        <v>42910</v>
      </c>
      <c r="C216" t="s">
        <v>9</v>
      </c>
      <c r="D216" s="1" t="s">
        <v>17</v>
      </c>
      <c r="E216">
        <v>16</v>
      </c>
      <c r="F216">
        <v>1.5</v>
      </c>
      <c r="G216">
        <f t="shared" si="7"/>
        <v>2.5</v>
      </c>
    </row>
    <row r="217" spans="1:7" x14ac:dyDescent="0.55000000000000004">
      <c r="A217" t="str">
        <f t="shared" si="6"/>
        <v>Gatton2017TOS6-JunCvArcherPP16</v>
      </c>
      <c r="B217" s="2">
        <v>42913</v>
      </c>
      <c r="C217" t="s">
        <v>9</v>
      </c>
      <c r="D217" s="1" t="s">
        <v>17</v>
      </c>
      <c r="E217">
        <v>16</v>
      </c>
      <c r="F217">
        <v>2.0625</v>
      </c>
      <c r="G217">
        <f t="shared" si="7"/>
        <v>3.0625</v>
      </c>
    </row>
    <row r="218" spans="1:7" x14ac:dyDescent="0.55000000000000004">
      <c r="A218" t="str">
        <f t="shared" si="6"/>
        <v>Gatton2017TOS6-JunCvArcherPP16</v>
      </c>
      <c r="B218" s="2">
        <v>42916</v>
      </c>
      <c r="C218" t="s">
        <v>9</v>
      </c>
      <c r="D218" s="1" t="s">
        <v>17</v>
      </c>
      <c r="E218">
        <v>16</v>
      </c>
      <c r="F218">
        <v>3</v>
      </c>
      <c r="G218">
        <f t="shared" si="7"/>
        <v>4</v>
      </c>
    </row>
    <row r="219" spans="1:7" x14ac:dyDescent="0.55000000000000004">
      <c r="A219" t="str">
        <f t="shared" si="6"/>
        <v>Gatton2017TOS6-JunCvArcherPP16</v>
      </c>
      <c r="B219" s="2">
        <v>42920</v>
      </c>
      <c r="C219" t="s">
        <v>9</v>
      </c>
      <c r="D219" s="1" t="s">
        <v>17</v>
      </c>
      <c r="E219">
        <v>16</v>
      </c>
      <c r="F219">
        <v>3.9375</v>
      </c>
      <c r="G219">
        <f t="shared" si="7"/>
        <v>4.9375</v>
      </c>
    </row>
    <row r="220" spans="1:7" x14ac:dyDescent="0.55000000000000004">
      <c r="A220" t="str">
        <f t="shared" si="6"/>
        <v>Gatton2017TOS6-JunCvArcherPP16</v>
      </c>
      <c r="B220" s="2">
        <v>42924</v>
      </c>
      <c r="C220" t="s">
        <v>9</v>
      </c>
      <c r="D220" s="1" t="s">
        <v>17</v>
      </c>
      <c r="E220">
        <v>16</v>
      </c>
      <c r="F220">
        <v>4.625</v>
      </c>
      <c r="G220">
        <f t="shared" si="7"/>
        <v>5.625</v>
      </c>
    </row>
    <row r="221" spans="1:7" x14ac:dyDescent="0.55000000000000004">
      <c r="A221" t="str">
        <f t="shared" si="6"/>
        <v>Gatton2017TOS6-JunCvArcherPP16</v>
      </c>
      <c r="B221" s="2">
        <v>42927</v>
      </c>
      <c r="C221" t="s">
        <v>9</v>
      </c>
      <c r="D221" s="1" t="s">
        <v>17</v>
      </c>
      <c r="E221">
        <v>16</v>
      </c>
      <c r="F221">
        <v>6.1875</v>
      </c>
      <c r="G221">
        <f t="shared" si="7"/>
        <v>7.1875</v>
      </c>
    </row>
    <row r="222" spans="1:7" x14ac:dyDescent="0.55000000000000004">
      <c r="A222" t="str">
        <f t="shared" si="6"/>
        <v>Gatton2017TOS4-MayCvATR_BonitoPPNatural</v>
      </c>
      <c r="B222" s="2">
        <v>42866</v>
      </c>
      <c r="C222" t="s">
        <v>7</v>
      </c>
      <c r="D222" s="1" t="s">
        <v>16</v>
      </c>
      <c r="E222" t="s">
        <v>19</v>
      </c>
      <c r="F222">
        <v>0</v>
      </c>
      <c r="G222">
        <f t="shared" si="7"/>
        <v>1</v>
      </c>
    </row>
    <row r="223" spans="1:7" x14ac:dyDescent="0.55000000000000004">
      <c r="A223" t="str">
        <f t="shared" si="6"/>
        <v>Gatton2017TOS4-MayCvATR_BonitoPPNatural</v>
      </c>
      <c r="B223" s="2">
        <v>42872</v>
      </c>
      <c r="C223" t="s">
        <v>7</v>
      </c>
      <c r="D223" s="1" t="s">
        <v>16</v>
      </c>
      <c r="E223" t="s">
        <v>19</v>
      </c>
      <c r="F223">
        <v>1</v>
      </c>
      <c r="G223">
        <f t="shared" si="7"/>
        <v>2</v>
      </c>
    </row>
    <row r="224" spans="1:7" x14ac:dyDescent="0.55000000000000004">
      <c r="A224" t="str">
        <f t="shared" si="6"/>
        <v>Gatton2017TOS4-MayCvATR_BonitoPPNatural</v>
      </c>
      <c r="B224" s="2">
        <v>42874</v>
      </c>
      <c r="C224" t="s">
        <v>7</v>
      </c>
      <c r="D224" s="1" t="s">
        <v>16</v>
      </c>
      <c r="E224" t="s">
        <v>19</v>
      </c>
      <c r="F224">
        <v>1.75</v>
      </c>
      <c r="G224">
        <f t="shared" si="7"/>
        <v>2.75</v>
      </c>
    </row>
    <row r="225" spans="1:7" x14ac:dyDescent="0.55000000000000004">
      <c r="A225" t="str">
        <f t="shared" si="6"/>
        <v>Gatton2017TOS4-MayCvATR_BonitoPPNatural</v>
      </c>
      <c r="B225" s="2">
        <v>42878</v>
      </c>
      <c r="C225" t="s">
        <v>7</v>
      </c>
      <c r="D225" s="1" t="s">
        <v>16</v>
      </c>
      <c r="E225" t="s">
        <v>19</v>
      </c>
      <c r="F225">
        <v>2</v>
      </c>
      <c r="G225">
        <f t="shared" si="7"/>
        <v>3</v>
      </c>
    </row>
    <row r="226" spans="1:7" x14ac:dyDescent="0.55000000000000004">
      <c r="A226" t="str">
        <f t="shared" si="6"/>
        <v>Gatton2017TOS4-MayCvATR_BonitoPPNatural</v>
      </c>
      <c r="B226" s="2">
        <v>42881</v>
      </c>
      <c r="C226" t="s">
        <v>7</v>
      </c>
      <c r="D226" s="1" t="s">
        <v>16</v>
      </c>
      <c r="E226" t="s">
        <v>19</v>
      </c>
      <c r="F226">
        <v>3</v>
      </c>
      <c r="G226">
        <f t="shared" si="7"/>
        <v>4</v>
      </c>
    </row>
    <row r="227" spans="1:7" x14ac:dyDescent="0.55000000000000004">
      <c r="A227" t="str">
        <f t="shared" si="6"/>
        <v>Gatton2017TOS4-MayCvATR_BonitoPPNatural</v>
      </c>
      <c r="B227" s="2">
        <v>42885</v>
      </c>
      <c r="C227" t="s">
        <v>7</v>
      </c>
      <c r="D227" s="1" t="s">
        <v>16</v>
      </c>
      <c r="E227" t="s">
        <v>19</v>
      </c>
      <c r="F227">
        <v>4</v>
      </c>
      <c r="G227">
        <f t="shared" si="7"/>
        <v>5</v>
      </c>
    </row>
    <row r="228" spans="1:7" x14ac:dyDescent="0.55000000000000004">
      <c r="A228" t="str">
        <f t="shared" si="6"/>
        <v>Gatton2017TOS4-MayCvATR_BonitoPPNatural</v>
      </c>
      <c r="B228" s="2">
        <v>42888</v>
      </c>
      <c r="C228" t="s">
        <v>7</v>
      </c>
      <c r="D228" s="1" t="s">
        <v>16</v>
      </c>
      <c r="E228" t="s">
        <v>19</v>
      </c>
      <c r="F228">
        <v>5</v>
      </c>
      <c r="G228">
        <f t="shared" si="7"/>
        <v>6</v>
      </c>
    </row>
    <row r="229" spans="1:7" x14ac:dyDescent="0.55000000000000004">
      <c r="A229" t="str">
        <f t="shared" si="6"/>
        <v>Gatton2017TOS4-MayCvATR_BonitoPP14</v>
      </c>
      <c r="B229" s="2">
        <v>42866</v>
      </c>
      <c r="C229" t="s">
        <v>7</v>
      </c>
      <c r="D229" s="1" t="s">
        <v>16</v>
      </c>
      <c r="E229">
        <v>14</v>
      </c>
      <c r="F229">
        <v>0</v>
      </c>
      <c r="G229">
        <f t="shared" si="7"/>
        <v>1</v>
      </c>
    </row>
    <row r="230" spans="1:7" x14ac:dyDescent="0.55000000000000004">
      <c r="A230" t="str">
        <f t="shared" si="6"/>
        <v>Gatton2017TOS4-MayCvATR_BonitoPP14</v>
      </c>
      <c r="B230" s="2">
        <v>42872</v>
      </c>
      <c r="C230" t="s">
        <v>7</v>
      </c>
      <c r="D230" s="1" t="s">
        <v>16</v>
      </c>
      <c r="E230">
        <v>14</v>
      </c>
      <c r="F230">
        <v>1</v>
      </c>
      <c r="G230">
        <f t="shared" si="7"/>
        <v>2</v>
      </c>
    </row>
    <row r="231" spans="1:7" x14ac:dyDescent="0.55000000000000004">
      <c r="A231" t="str">
        <f t="shared" si="6"/>
        <v>Gatton2017TOS4-MayCvATR_BonitoPP14</v>
      </c>
      <c r="B231" s="2">
        <v>42874</v>
      </c>
      <c r="C231" t="s">
        <v>7</v>
      </c>
      <c r="D231" s="1" t="s">
        <v>16</v>
      </c>
      <c r="E231">
        <v>14</v>
      </c>
      <c r="F231">
        <v>1.875</v>
      </c>
      <c r="G231">
        <f t="shared" si="7"/>
        <v>2.875</v>
      </c>
    </row>
    <row r="232" spans="1:7" x14ac:dyDescent="0.55000000000000004">
      <c r="A232" t="str">
        <f t="shared" si="6"/>
        <v>Gatton2017TOS4-MayCvATR_BonitoPP14</v>
      </c>
      <c r="B232" s="2">
        <v>42878</v>
      </c>
      <c r="C232" t="s">
        <v>7</v>
      </c>
      <c r="D232" s="1" t="s">
        <v>16</v>
      </c>
      <c r="E232">
        <v>14</v>
      </c>
      <c r="F232">
        <v>2.25</v>
      </c>
      <c r="G232">
        <f t="shared" si="7"/>
        <v>3.25</v>
      </c>
    </row>
    <row r="233" spans="1:7" x14ac:dyDescent="0.55000000000000004">
      <c r="A233" t="str">
        <f t="shared" si="6"/>
        <v>Gatton2017TOS4-MayCvATR_BonitoPP14</v>
      </c>
      <c r="B233" s="2">
        <v>42881</v>
      </c>
      <c r="C233" t="s">
        <v>7</v>
      </c>
      <c r="D233" s="1" t="s">
        <v>16</v>
      </c>
      <c r="E233">
        <v>14</v>
      </c>
      <c r="F233">
        <v>3.0625</v>
      </c>
      <c r="G233">
        <f t="shared" si="7"/>
        <v>4.0625</v>
      </c>
    </row>
    <row r="234" spans="1:7" x14ac:dyDescent="0.55000000000000004">
      <c r="A234" t="str">
        <f t="shared" si="6"/>
        <v>Gatton2017TOS4-MayCvATR_BonitoPP14</v>
      </c>
      <c r="B234" s="2">
        <v>42885</v>
      </c>
      <c r="C234" t="s">
        <v>7</v>
      </c>
      <c r="D234" s="1" t="s">
        <v>16</v>
      </c>
      <c r="E234">
        <v>14</v>
      </c>
      <c r="F234">
        <v>3.9375</v>
      </c>
      <c r="G234">
        <f t="shared" si="7"/>
        <v>4.9375</v>
      </c>
    </row>
    <row r="235" spans="1:7" x14ac:dyDescent="0.55000000000000004">
      <c r="A235" t="str">
        <f t="shared" si="6"/>
        <v>Gatton2017TOS4-MayCvATR_BonitoPP14</v>
      </c>
      <c r="B235" s="2">
        <v>42888</v>
      </c>
      <c r="C235" t="s">
        <v>7</v>
      </c>
      <c r="D235" s="1" t="s">
        <v>16</v>
      </c>
      <c r="E235">
        <v>14</v>
      </c>
      <c r="F235">
        <v>4.875</v>
      </c>
      <c r="G235">
        <f t="shared" si="7"/>
        <v>5.875</v>
      </c>
    </row>
    <row r="236" spans="1:7" x14ac:dyDescent="0.55000000000000004">
      <c r="A236" t="str">
        <f t="shared" si="6"/>
        <v>Gatton2017TOS4-MayCvATR_BonitoPP14</v>
      </c>
      <c r="B236" s="2">
        <v>42892</v>
      </c>
      <c r="C236" t="s">
        <v>7</v>
      </c>
      <c r="D236" s="1" t="s">
        <v>16</v>
      </c>
      <c r="E236">
        <v>14</v>
      </c>
      <c r="F236">
        <v>6</v>
      </c>
      <c r="G236">
        <f t="shared" si="7"/>
        <v>7</v>
      </c>
    </row>
    <row r="237" spans="1:7" x14ac:dyDescent="0.55000000000000004">
      <c r="A237" t="str">
        <f t="shared" si="6"/>
        <v>Gatton2017TOS4-MayCvATR_BonitoPP14</v>
      </c>
      <c r="B237" s="2">
        <v>42895</v>
      </c>
      <c r="C237" t="s">
        <v>7</v>
      </c>
      <c r="D237" s="1" t="s">
        <v>16</v>
      </c>
      <c r="E237">
        <v>14</v>
      </c>
      <c r="F237">
        <v>6.375</v>
      </c>
      <c r="G237">
        <f t="shared" si="7"/>
        <v>7.375</v>
      </c>
    </row>
    <row r="238" spans="1:7" x14ac:dyDescent="0.55000000000000004">
      <c r="A238" t="str">
        <f t="shared" si="6"/>
        <v>Gatton2017TOS4-MayCvATR_BonitoPP16</v>
      </c>
      <c r="B238" s="2">
        <v>42866</v>
      </c>
      <c r="C238" t="s">
        <v>7</v>
      </c>
      <c r="D238" s="1" t="s">
        <v>16</v>
      </c>
      <c r="E238">
        <v>16</v>
      </c>
      <c r="F238">
        <v>0</v>
      </c>
      <c r="G238">
        <f t="shared" si="7"/>
        <v>1</v>
      </c>
    </row>
    <row r="239" spans="1:7" x14ac:dyDescent="0.55000000000000004">
      <c r="A239" t="str">
        <f t="shared" si="6"/>
        <v>Gatton2017TOS4-MayCvATR_BonitoPP16</v>
      </c>
      <c r="B239" s="2">
        <v>42872</v>
      </c>
      <c r="C239" t="s">
        <v>7</v>
      </c>
      <c r="D239" s="1" t="s">
        <v>16</v>
      </c>
      <c r="E239">
        <v>16</v>
      </c>
      <c r="F239">
        <v>1.125</v>
      </c>
      <c r="G239">
        <f t="shared" si="7"/>
        <v>2.125</v>
      </c>
    </row>
    <row r="240" spans="1:7" x14ac:dyDescent="0.55000000000000004">
      <c r="A240" t="str">
        <f t="shared" si="6"/>
        <v>Gatton2017TOS4-MayCvATR_BonitoPP16</v>
      </c>
      <c r="B240" s="2">
        <v>42874</v>
      </c>
      <c r="C240" t="s">
        <v>7</v>
      </c>
      <c r="D240" s="1" t="s">
        <v>16</v>
      </c>
      <c r="E240">
        <v>16</v>
      </c>
      <c r="F240">
        <v>2</v>
      </c>
      <c r="G240">
        <f t="shared" si="7"/>
        <v>3</v>
      </c>
    </row>
    <row r="241" spans="1:7" x14ac:dyDescent="0.55000000000000004">
      <c r="A241" t="str">
        <f t="shared" si="6"/>
        <v>Gatton2017TOS4-MayCvATR_BonitoPP16</v>
      </c>
      <c r="B241" s="2">
        <v>42878</v>
      </c>
      <c r="C241" t="s">
        <v>7</v>
      </c>
      <c r="D241" s="1" t="s">
        <v>16</v>
      </c>
      <c r="E241">
        <v>16</v>
      </c>
      <c r="F241">
        <v>2.3125</v>
      </c>
      <c r="G241">
        <f t="shared" si="7"/>
        <v>3.3125</v>
      </c>
    </row>
    <row r="242" spans="1:7" x14ac:dyDescent="0.55000000000000004">
      <c r="A242" t="str">
        <f t="shared" si="6"/>
        <v>Gatton2017TOS4-MayCvATR_BonitoPP16</v>
      </c>
      <c r="B242" s="2">
        <v>42881</v>
      </c>
      <c r="C242" t="s">
        <v>7</v>
      </c>
      <c r="D242" s="1" t="s">
        <v>16</v>
      </c>
      <c r="E242">
        <v>16</v>
      </c>
      <c r="F242">
        <v>3</v>
      </c>
      <c r="G242">
        <f t="shared" si="7"/>
        <v>4</v>
      </c>
    </row>
    <row r="243" spans="1:7" x14ac:dyDescent="0.55000000000000004">
      <c r="A243" t="str">
        <f t="shared" si="6"/>
        <v>Gatton2017TOS4-MayCvATR_BonitoPP16</v>
      </c>
      <c r="B243" s="2">
        <v>42885</v>
      </c>
      <c r="C243" t="s">
        <v>7</v>
      </c>
      <c r="D243" s="1" t="s">
        <v>16</v>
      </c>
      <c r="E243">
        <v>16</v>
      </c>
      <c r="F243">
        <v>4.125</v>
      </c>
      <c r="G243">
        <f t="shared" si="7"/>
        <v>5.125</v>
      </c>
    </row>
    <row r="244" spans="1:7" x14ac:dyDescent="0.55000000000000004">
      <c r="A244" t="str">
        <f t="shared" si="6"/>
        <v>Gatton2017TOS4-MayCvATR_BonitoPP16</v>
      </c>
      <c r="B244" s="2">
        <v>42888</v>
      </c>
      <c r="C244" t="s">
        <v>7</v>
      </c>
      <c r="D244" s="1" t="s">
        <v>16</v>
      </c>
      <c r="E244">
        <v>16</v>
      </c>
      <c r="F244">
        <v>5</v>
      </c>
      <c r="G244">
        <f t="shared" si="7"/>
        <v>6</v>
      </c>
    </row>
    <row r="245" spans="1:7" x14ac:dyDescent="0.55000000000000004">
      <c r="A245" t="str">
        <f t="shared" si="6"/>
        <v>Gatton2017TOS6-JunCvATR_BonitoPPNatural</v>
      </c>
      <c r="B245" s="2">
        <v>42902</v>
      </c>
      <c r="C245" t="s">
        <v>7</v>
      </c>
      <c r="D245" s="1" t="s">
        <v>17</v>
      </c>
      <c r="E245" t="s">
        <v>19</v>
      </c>
      <c r="F245">
        <v>0</v>
      </c>
      <c r="G245">
        <f t="shared" si="7"/>
        <v>1</v>
      </c>
    </row>
    <row r="246" spans="1:7" x14ac:dyDescent="0.55000000000000004">
      <c r="A246" t="str">
        <f t="shared" si="6"/>
        <v>Gatton2017TOS6-JunCvATR_BonitoPPNatural</v>
      </c>
      <c r="B246" s="2">
        <v>42906</v>
      </c>
      <c r="C246" t="s">
        <v>7</v>
      </c>
      <c r="D246" s="1" t="s">
        <v>17</v>
      </c>
      <c r="E246" t="s">
        <v>19</v>
      </c>
      <c r="F246">
        <v>0.5</v>
      </c>
      <c r="G246">
        <f t="shared" si="7"/>
        <v>1.5</v>
      </c>
    </row>
    <row r="247" spans="1:7" x14ac:dyDescent="0.55000000000000004">
      <c r="A247" t="str">
        <f t="shared" si="6"/>
        <v>Gatton2017TOS6-JunCvATR_BonitoPPNatural</v>
      </c>
      <c r="B247" s="2">
        <v>42910</v>
      </c>
      <c r="C247" t="s">
        <v>7</v>
      </c>
      <c r="D247" s="1" t="s">
        <v>17</v>
      </c>
      <c r="E247" t="s">
        <v>19</v>
      </c>
      <c r="F247">
        <v>2</v>
      </c>
      <c r="G247">
        <f t="shared" si="7"/>
        <v>3</v>
      </c>
    </row>
    <row r="248" spans="1:7" x14ac:dyDescent="0.55000000000000004">
      <c r="A248" t="str">
        <f t="shared" si="6"/>
        <v>Gatton2017TOS6-JunCvATR_BonitoPPNatural</v>
      </c>
      <c r="B248" s="2">
        <v>42913</v>
      </c>
      <c r="C248" t="s">
        <v>7</v>
      </c>
      <c r="D248" s="1" t="s">
        <v>17</v>
      </c>
      <c r="E248" t="s">
        <v>19</v>
      </c>
      <c r="F248">
        <v>2.125</v>
      </c>
      <c r="G248">
        <f t="shared" si="7"/>
        <v>3.125</v>
      </c>
    </row>
    <row r="249" spans="1:7" x14ac:dyDescent="0.55000000000000004">
      <c r="A249" t="str">
        <f t="shared" si="6"/>
        <v>Gatton2017TOS6-JunCvATR_BonitoPPNatural</v>
      </c>
      <c r="B249" s="2">
        <v>42916</v>
      </c>
      <c r="C249" t="s">
        <v>7</v>
      </c>
      <c r="D249" s="1" t="s">
        <v>17</v>
      </c>
      <c r="E249" t="s">
        <v>19</v>
      </c>
      <c r="F249">
        <v>3</v>
      </c>
      <c r="G249">
        <f t="shared" si="7"/>
        <v>4</v>
      </c>
    </row>
    <row r="250" spans="1:7" x14ac:dyDescent="0.55000000000000004">
      <c r="A250" t="str">
        <f t="shared" si="6"/>
        <v>Gatton2017TOS6-JunCvATR_BonitoPPNatural</v>
      </c>
      <c r="B250" s="2">
        <v>42920</v>
      </c>
      <c r="C250" t="s">
        <v>7</v>
      </c>
      <c r="D250" s="1" t="s">
        <v>17</v>
      </c>
      <c r="E250" t="s">
        <v>19</v>
      </c>
      <c r="F250">
        <v>4</v>
      </c>
      <c r="G250">
        <f t="shared" si="7"/>
        <v>5</v>
      </c>
    </row>
    <row r="251" spans="1:7" x14ac:dyDescent="0.55000000000000004">
      <c r="A251" t="str">
        <f t="shared" si="6"/>
        <v>Gatton2017TOS6-JunCvATR_BonitoPPNatural</v>
      </c>
      <c r="B251" s="2">
        <v>42924</v>
      </c>
      <c r="C251" t="s">
        <v>7</v>
      </c>
      <c r="D251" s="1" t="s">
        <v>17</v>
      </c>
      <c r="E251" t="s">
        <v>19</v>
      </c>
      <c r="F251">
        <v>5</v>
      </c>
      <c r="G251">
        <f t="shared" si="7"/>
        <v>6</v>
      </c>
    </row>
    <row r="252" spans="1:7" x14ac:dyDescent="0.55000000000000004">
      <c r="A252" t="str">
        <f t="shared" si="6"/>
        <v>Gatton2017TOS6-JunCvATR_BonitoPPNatural</v>
      </c>
      <c r="B252" s="2">
        <v>42927</v>
      </c>
      <c r="C252" t="s">
        <v>7</v>
      </c>
      <c r="D252" s="1" t="s">
        <v>17</v>
      </c>
      <c r="E252" t="s">
        <v>19</v>
      </c>
      <c r="F252">
        <v>6</v>
      </c>
      <c r="G252">
        <f t="shared" si="7"/>
        <v>7</v>
      </c>
    </row>
    <row r="253" spans="1:7" x14ac:dyDescent="0.55000000000000004">
      <c r="A253" t="str">
        <f t="shared" si="6"/>
        <v>Gatton2017TOS6-JunCvATR_BonitoPP14</v>
      </c>
      <c r="B253" s="2">
        <v>42902</v>
      </c>
      <c r="C253" t="s">
        <v>7</v>
      </c>
      <c r="D253" s="1" t="s">
        <v>17</v>
      </c>
      <c r="E253">
        <v>14</v>
      </c>
      <c r="F253">
        <v>0</v>
      </c>
      <c r="G253">
        <f t="shared" si="7"/>
        <v>1</v>
      </c>
    </row>
    <row r="254" spans="1:7" x14ac:dyDescent="0.55000000000000004">
      <c r="A254" t="str">
        <f t="shared" si="6"/>
        <v>Gatton2017TOS6-JunCvATR_BonitoPP14</v>
      </c>
      <c r="B254" s="2">
        <v>42906</v>
      </c>
      <c r="C254" t="s">
        <v>7</v>
      </c>
      <c r="D254" s="1" t="s">
        <v>17</v>
      </c>
      <c r="E254">
        <v>14</v>
      </c>
      <c r="F254">
        <v>0.4375</v>
      </c>
      <c r="G254">
        <f t="shared" si="7"/>
        <v>1.4375</v>
      </c>
    </row>
    <row r="255" spans="1:7" x14ac:dyDescent="0.55000000000000004">
      <c r="A255" t="str">
        <f t="shared" si="6"/>
        <v>Gatton2017TOS6-JunCvATR_BonitoPP14</v>
      </c>
      <c r="B255" s="2">
        <v>42910</v>
      </c>
      <c r="C255" t="s">
        <v>7</v>
      </c>
      <c r="D255" s="1" t="s">
        <v>17</v>
      </c>
      <c r="E255">
        <v>14</v>
      </c>
      <c r="F255">
        <v>1.8125</v>
      </c>
      <c r="G255">
        <f t="shared" si="7"/>
        <v>2.8125</v>
      </c>
    </row>
    <row r="256" spans="1:7" x14ac:dyDescent="0.55000000000000004">
      <c r="A256" t="str">
        <f t="shared" si="6"/>
        <v>Gatton2017TOS6-JunCvATR_BonitoPP14</v>
      </c>
      <c r="B256" s="2">
        <v>42913</v>
      </c>
      <c r="C256" t="s">
        <v>7</v>
      </c>
      <c r="D256" s="1" t="s">
        <v>17</v>
      </c>
      <c r="E256">
        <v>14</v>
      </c>
      <c r="F256">
        <v>2.125</v>
      </c>
      <c r="G256">
        <f t="shared" si="7"/>
        <v>3.125</v>
      </c>
    </row>
    <row r="257" spans="1:7" x14ac:dyDescent="0.55000000000000004">
      <c r="A257" t="str">
        <f t="shared" si="6"/>
        <v>Gatton2017TOS6-JunCvATR_BonitoPP14</v>
      </c>
      <c r="B257" s="2">
        <v>42916</v>
      </c>
      <c r="C257" t="s">
        <v>7</v>
      </c>
      <c r="D257" s="1" t="s">
        <v>17</v>
      </c>
      <c r="E257">
        <v>14</v>
      </c>
      <c r="F257">
        <v>3</v>
      </c>
      <c r="G257">
        <f t="shared" si="7"/>
        <v>4</v>
      </c>
    </row>
    <row r="258" spans="1:7" x14ac:dyDescent="0.55000000000000004">
      <c r="A258" t="str">
        <f t="shared" si="6"/>
        <v>Gatton2017TOS6-JunCvATR_BonitoPP14</v>
      </c>
      <c r="B258" s="2">
        <v>42920</v>
      </c>
      <c r="C258" t="s">
        <v>7</v>
      </c>
      <c r="D258" s="1" t="s">
        <v>17</v>
      </c>
      <c r="E258">
        <v>14</v>
      </c>
      <c r="F258">
        <v>4</v>
      </c>
      <c r="G258">
        <f t="shared" si="7"/>
        <v>5</v>
      </c>
    </row>
    <row r="259" spans="1:7" x14ac:dyDescent="0.55000000000000004">
      <c r="A259" t="str">
        <f t="shared" ref="A259:A322" si="8">"Gatton2017TOS"&amp;D259&amp;"Cv"&amp;C259&amp;"PP"&amp;E259</f>
        <v>Gatton2017TOS6-JunCvATR_BonitoPP16</v>
      </c>
      <c r="B259" s="2">
        <v>42902</v>
      </c>
      <c r="C259" t="s">
        <v>7</v>
      </c>
      <c r="D259" s="1" t="s">
        <v>17</v>
      </c>
      <c r="E259">
        <v>16</v>
      </c>
      <c r="F259">
        <v>0</v>
      </c>
      <c r="G259">
        <f t="shared" ref="G259:G322" si="9">IF(F259&lt;9,F259+1,"")</f>
        <v>1</v>
      </c>
    </row>
    <row r="260" spans="1:7" x14ac:dyDescent="0.55000000000000004">
      <c r="A260" t="str">
        <f t="shared" si="8"/>
        <v>Gatton2017TOS6-JunCvATR_BonitoPP16</v>
      </c>
      <c r="B260" s="2">
        <v>42906</v>
      </c>
      <c r="C260" t="s">
        <v>7</v>
      </c>
      <c r="D260" s="1" t="s">
        <v>17</v>
      </c>
      <c r="E260">
        <v>16</v>
      </c>
      <c r="F260">
        <v>0.6875</v>
      </c>
      <c r="G260">
        <f t="shared" si="9"/>
        <v>1.6875</v>
      </c>
    </row>
    <row r="261" spans="1:7" x14ac:dyDescent="0.55000000000000004">
      <c r="A261" t="str">
        <f t="shared" si="8"/>
        <v>Gatton2017TOS6-JunCvATR_BonitoPP16</v>
      </c>
      <c r="B261" s="2">
        <v>42910</v>
      </c>
      <c r="C261" t="s">
        <v>7</v>
      </c>
      <c r="D261" s="1" t="s">
        <v>17</v>
      </c>
      <c r="E261">
        <v>16</v>
      </c>
      <c r="F261">
        <v>1.75</v>
      </c>
      <c r="G261">
        <f t="shared" si="9"/>
        <v>2.75</v>
      </c>
    </row>
    <row r="262" spans="1:7" x14ac:dyDescent="0.55000000000000004">
      <c r="A262" t="str">
        <f t="shared" si="8"/>
        <v>Gatton2017TOS6-JunCvATR_BonitoPP16</v>
      </c>
      <c r="B262" s="2">
        <v>42913</v>
      </c>
      <c r="C262" t="s">
        <v>7</v>
      </c>
      <c r="D262" s="1" t="s">
        <v>17</v>
      </c>
      <c r="E262">
        <v>16</v>
      </c>
      <c r="F262">
        <v>2.1875</v>
      </c>
      <c r="G262">
        <f t="shared" si="9"/>
        <v>3.1875</v>
      </c>
    </row>
    <row r="263" spans="1:7" x14ac:dyDescent="0.55000000000000004">
      <c r="A263" t="str">
        <f t="shared" si="8"/>
        <v>Gatton2017TOS6-JunCvATR_BonitoPP16</v>
      </c>
      <c r="B263" s="2">
        <v>42916</v>
      </c>
      <c r="C263" t="s">
        <v>7</v>
      </c>
      <c r="D263" s="1" t="s">
        <v>17</v>
      </c>
      <c r="E263">
        <v>16</v>
      </c>
      <c r="F263">
        <v>2.75</v>
      </c>
      <c r="G263">
        <f t="shared" si="9"/>
        <v>3.75</v>
      </c>
    </row>
    <row r="264" spans="1:7" x14ac:dyDescent="0.55000000000000004">
      <c r="A264" t="str">
        <f t="shared" si="8"/>
        <v>Gatton2017TOS6-JunCvATR_BonitoPP16</v>
      </c>
      <c r="B264" s="2">
        <v>42920</v>
      </c>
      <c r="C264" t="s">
        <v>7</v>
      </c>
      <c r="D264" s="1" t="s">
        <v>17</v>
      </c>
      <c r="E264">
        <v>16</v>
      </c>
      <c r="F264">
        <v>3.75</v>
      </c>
      <c r="G264">
        <f t="shared" si="9"/>
        <v>4.75</v>
      </c>
    </row>
    <row r="265" spans="1:7" x14ac:dyDescent="0.55000000000000004">
      <c r="A265" t="str">
        <f t="shared" si="8"/>
        <v>Gatton2017TOS4-MayCvATR_StingrayPPNatural</v>
      </c>
      <c r="B265" s="2">
        <v>42866</v>
      </c>
      <c r="C265" t="s">
        <v>10</v>
      </c>
      <c r="D265" s="1" t="s">
        <v>16</v>
      </c>
      <c r="E265" t="s">
        <v>19</v>
      </c>
      <c r="F265">
        <v>0</v>
      </c>
      <c r="G265">
        <f t="shared" si="9"/>
        <v>1</v>
      </c>
    </row>
    <row r="266" spans="1:7" x14ac:dyDescent="0.55000000000000004">
      <c r="A266" t="str">
        <f t="shared" si="8"/>
        <v>Gatton2017TOS4-MayCvATR_StingrayPPNatural</v>
      </c>
      <c r="B266" s="2">
        <v>42872</v>
      </c>
      <c r="C266" t="s">
        <v>10</v>
      </c>
      <c r="D266" s="1" t="s">
        <v>16</v>
      </c>
      <c r="E266" t="s">
        <v>19</v>
      </c>
      <c r="F266">
        <v>1</v>
      </c>
      <c r="G266">
        <f t="shared" si="9"/>
        <v>2</v>
      </c>
    </row>
    <row r="267" spans="1:7" x14ac:dyDescent="0.55000000000000004">
      <c r="A267" t="str">
        <f t="shared" si="8"/>
        <v>Gatton2017TOS4-MayCvATR_StingrayPPNatural</v>
      </c>
      <c r="B267" s="2">
        <v>42874</v>
      </c>
      <c r="C267" t="s">
        <v>10</v>
      </c>
      <c r="D267" s="1" t="s">
        <v>16</v>
      </c>
      <c r="E267" t="s">
        <v>19</v>
      </c>
      <c r="F267">
        <v>2</v>
      </c>
      <c r="G267">
        <f t="shared" si="9"/>
        <v>3</v>
      </c>
    </row>
    <row r="268" spans="1:7" x14ac:dyDescent="0.55000000000000004">
      <c r="A268" t="str">
        <f t="shared" si="8"/>
        <v>Gatton2017TOS4-MayCvATR_StingrayPPNatural</v>
      </c>
      <c r="B268" s="2">
        <v>42878</v>
      </c>
      <c r="C268" t="s">
        <v>10</v>
      </c>
      <c r="D268" s="1" t="s">
        <v>16</v>
      </c>
      <c r="E268" t="s">
        <v>19</v>
      </c>
      <c r="F268">
        <v>2.25</v>
      </c>
      <c r="G268">
        <f t="shared" si="9"/>
        <v>3.25</v>
      </c>
    </row>
    <row r="269" spans="1:7" x14ac:dyDescent="0.55000000000000004">
      <c r="A269" t="str">
        <f t="shared" si="8"/>
        <v>Gatton2017TOS4-MayCvATR_StingrayPPNatural</v>
      </c>
      <c r="B269" s="2">
        <v>42881</v>
      </c>
      <c r="C269" t="s">
        <v>10</v>
      </c>
      <c r="D269" s="1" t="s">
        <v>16</v>
      </c>
      <c r="E269" t="s">
        <v>19</v>
      </c>
      <c r="F269">
        <v>3.75</v>
      </c>
      <c r="G269">
        <f t="shared" si="9"/>
        <v>4.75</v>
      </c>
    </row>
    <row r="270" spans="1:7" x14ac:dyDescent="0.55000000000000004">
      <c r="A270" t="str">
        <f t="shared" si="8"/>
        <v>Gatton2017TOS4-MayCvATR_StingrayPPNatural</v>
      </c>
      <c r="B270" s="2">
        <v>42885</v>
      </c>
      <c r="C270" t="s">
        <v>10</v>
      </c>
      <c r="D270" s="1" t="s">
        <v>16</v>
      </c>
      <c r="E270" t="s">
        <v>19</v>
      </c>
      <c r="F270">
        <v>4.875</v>
      </c>
      <c r="G270">
        <f t="shared" si="9"/>
        <v>5.875</v>
      </c>
    </row>
    <row r="271" spans="1:7" x14ac:dyDescent="0.55000000000000004">
      <c r="A271" t="str">
        <f t="shared" si="8"/>
        <v>Gatton2017TOS4-MayCvATR_StingrayPPNatural</v>
      </c>
      <c r="B271" s="2">
        <v>42888</v>
      </c>
      <c r="C271" t="s">
        <v>10</v>
      </c>
      <c r="D271" s="1" t="s">
        <v>16</v>
      </c>
      <c r="E271" t="s">
        <v>19</v>
      </c>
      <c r="F271">
        <v>5.75</v>
      </c>
      <c r="G271">
        <f t="shared" si="9"/>
        <v>6.75</v>
      </c>
    </row>
    <row r="272" spans="1:7" x14ac:dyDescent="0.55000000000000004">
      <c r="A272" t="str">
        <f t="shared" si="8"/>
        <v>Gatton2017TOS4-MayCvATR_StingrayPP14</v>
      </c>
      <c r="B272" s="2">
        <v>42866</v>
      </c>
      <c r="C272" t="s">
        <v>10</v>
      </c>
      <c r="D272" s="1" t="s">
        <v>16</v>
      </c>
      <c r="E272">
        <v>14</v>
      </c>
      <c r="F272">
        <v>0</v>
      </c>
      <c r="G272">
        <f t="shared" si="9"/>
        <v>1</v>
      </c>
    </row>
    <row r="273" spans="1:7" x14ac:dyDescent="0.55000000000000004">
      <c r="A273" t="str">
        <f t="shared" si="8"/>
        <v>Gatton2017TOS4-MayCvATR_StingrayPP14</v>
      </c>
      <c r="B273" s="2">
        <v>42872</v>
      </c>
      <c r="C273" t="s">
        <v>10</v>
      </c>
      <c r="D273" s="1" t="s">
        <v>16</v>
      </c>
      <c r="E273">
        <v>14</v>
      </c>
      <c r="F273">
        <v>0.75</v>
      </c>
      <c r="G273">
        <f t="shared" si="9"/>
        <v>1.75</v>
      </c>
    </row>
    <row r="274" spans="1:7" x14ac:dyDescent="0.55000000000000004">
      <c r="A274" t="str">
        <f t="shared" si="8"/>
        <v>Gatton2017TOS4-MayCvATR_StingrayPP14</v>
      </c>
      <c r="B274" s="2">
        <v>42874</v>
      </c>
      <c r="C274" t="s">
        <v>10</v>
      </c>
      <c r="D274" s="1" t="s">
        <v>16</v>
      </c>
      <c r="E274">
        <v>14</v>
      </c>
      <c r="F274">
        <v>1.875</v>
      </c>
      <c r="G274">
        <f t="shared" si="9"/>
        <v>2.875</v>
      </c>
    </row>
    <row r="275" spans="1:7" x14ac:dyDescent="0.55000000000000004">
      <c r="A275" t="str">
        <f t="shared" si="8"/>
        <v>Gatton2017TOS4-MayCvATR_StingrayPP14</v>
      </c>
      <c r="B275" s="2">
        <v>42878</v>
      </c>
      <c r="C275" t="s">
        <v>10</v>
      </c>
      <c r="D275" s="1" t="s">
        <v>16</v>
      </c>
      <c r="E275">
        <v>14</v>
      </c>
      <c r="F275">
        <v>2.125</v>
      </c>
      <c r="G275">
        <f t="shared" si="9"/>
        <v>3.125</v>
      </c>
    </row>
    <row r="276" spans="1:7" x14ac:dyDescent="0.55000000000000004">
      <c r="A276" t="str">
        <f t="shared" si="8"/>
        <v>Gatton2017TOS4-MayCvATR_StingrayPP14</v>
      </c>
      <c r="B276" s="2">
        <v>42881</v>
      </c>
      <c r="C276" t="s">
        <v>10</v>
      </c>
      <c r="D276" s="1" t="s">
        <v>16</v>
      </c>
      <c r="E276">
        <v>14</v>
      </c>
      <c r="F276">
        <v>3.75</v>
      </c>
      <c r="G276">
        <f t="shared" si="9"/>
        <v>4.75</v>
      </c>
    </row>
    <row r="277" spans="1:7" x14ac:dyDescent="0.55000000000000004">
      <c r="A277" t="str">
        <f t="shared" si="8"/>
        <v>Gatton2017TOS4-MayCvATR_StingrayPP14</v>
      </c>
      <c r="B277" s="2">
        <v>42885</v>
      </c>
      <c r="C277" t="s">
        <v>10</v>
      </c>
      <c r="D277" s="1" t="s">
        <v>16</v>
      </c>
      <c r="E277">
        <v>14</v>
      </c>
      <c r="F277">
        <v>4.6875</v>
      </c>
      <c r="G277">
        <f t="shared" si="9"/>
        <v>5.6875</v>
      </c>
    </row>
    <row r="278" spans="1:7" x14ac:dyDescent="0.55000000000000004">
      <c r="A278" t="str">
        <f t="shared" si="8"/>
        <v>Gatton2017TOS4-MayCvATR_StingrayPP14</v>
      </c>
      <c r="B278" s="2">
        <v>42888</v>
      </c>
      <c r="C278" t="s">
        <v>10</v>
      </c>
      <c r="D278" s="1" t="s">
        <v>16</v>
      </c>
      <c r="E278">
        <v>14</v>
      </c>
      <c r="F278">
        <v>5.375</v>
      </c>
      <c r="G278">
        <f t="shared" si="9"/>
        <v>6.375</v>
      </c>
    </row>
    <row r="279" spans="1:7" x14ac:dyDescent="0.55000000000000004">
      <c r="A279" t="str">
        <f t="shared" si="8"/>
        <v>Gatton2017TOS4-MayCvATR_StingrayPP16</v>
      </c>
      <c r="B279" s="2">
        <v>42866</v>
      </c>
      <c r="C279" t="s">
        <v>10</v>
      </c>
      <c r="D279" s="1" t="s">
        <v>16</v>
      </c>
      <c r="E279">
        <v>16</v>
      </c>
      <c r="F279">
        <v>0</v>
      </c>
      <c r="G279">
        <f t="shared" si="9"/>
        <v>1</v>
      </c>
    </row>
    <row r="280" spans="1:7" x14ac:dyDescent="0.55000000000000004">
      <c r="A280" t="str">
        <f t="shared" si="8"/>
        <v>Gatton2017TOS4-MayCvATR_StingrayPP16</v>
      </c>
      <c r="B280" s="2">
        <v>42872</v>
      </c>
      <c r="C280" t="s">
        <v>10</v>
      </c>
      <c r="D280" s="1" t="s">
        <v>16</v>
      </c>
      <c r="E280">
        <v>16</v>
      </c>
      <c r="F280">
        <v>1</v>
      </c>
      <c r="G280">
        <f t="shared" si="9"/>
        <v>2</v>
      </c>
    </row>
    <row r="281" spans="1:7" x14ac:dyDescent="0.55000000000000004">
      <c r="A281" t="str">
        <f t="shared" si="8"/>
        <v>Gatton2017TOS4-MayCvATR_StingrayPP16</v>
      </c>
      <c r="B281" s="2">
        <v>42874</v>
      </c>
      <c r="C281" t="s">
        <v>10</v>
      </c>
      <c r="D281" s="1" t="s">
        <v>16</v>
      </c>
      <c r="E281">
        <v>16</v>
      </c>
      <c r="F281">
        <v>1.75</v>
      </c>
      <c r="G281">
        <f t="shared" si="9"/>
        <v>2.75</v>
      </c>
    </row>
    <row r="282" spans="1:7" x14ac:dyDescent="0.55000000000000004">
      <c r="A282" t="str">
        <f t="shared" si="8"/>
        <v>Gatton2017TOS4-MayCvATR_StingrayPP16</v>
      </c>
      <c r="B282" s="2">
        <v>42878</v>
      </c>
      <c r="C282" t="s">
        <v>10</v>
      </c>
      <c r="D282" s="1" t="s">
        <v>16</v>
      </c>
      <c r="E282">
        <v>16</v>
      </c>
      <c r="F282">
        <v>2.375</v>
      </c>
      <c r="G282">
        <f t="shared" si="9"/>
        <v>3.375</v>
      </c>
    </row>
    <row r="283" spans="1:7" x14ac:dyDescent="0.55000000000000004">
      <c r="A283" t="str">
        <f t="shared" si="8"/>
        <v>Gatton2017TOS4-MayCvATR_StingrayPP16</v>
      </c>
      <c r="B283" s="2">
        <v>42881</v>
      </c>
      <c r="C283" t="s">
        <v>10</v>
      </c>
      <c r="D283" s="1" t="s">
        <v>16</v>
      </c>
      <c r="E283">
        <v>16</v>
      </c>
      <c r="F283">
        <v>3.6875</v>
      </c>
      <c r="G283">
        <f t="shared" si="9"/>
        <v>4.6875</v>
      </c>
    </row>
    <row r="284" spans="1:7" x14ac:dyDescent="0.55000000000000004">
      <c r="A284" t="str">
        <f t="shared" si="8"/>
        <v>Gatton2017TOS4-MayCvATR_StingrayPP16</v>
      </c>
      <c r="B284" s="2">
        <v>42885</v>
      </c>
      <c r="C284" t="s">
        <v>10</v>
      </c>
      <c r="D284" s="1" t="s">
        <v>16</v>
      </c>
      <c r="E284">
        <v>16</v>
      </c>
      <c r="F284">
        <v>4.8</v>
      </c>
      <c r="G284">
        <f t="shared" si="9"/>
        <v>5.8</v>
      </c>
    </row>
    <row r="285" spans="1:7" x14ac:dyDescent="0.55000000000000004">
      <c r="A285" t="str">
        <f t="shared" si="8"/>
        <v>Gatton2017TOS4-MayCvATR_StingrayPP16</v>
      </c>
      <c r="B285" s="2">
        <v>42888</v>
      </c>
      <c r="C285" t="s">
        <v>10</v>
      </c>
      <c r="D285" s="1" t="s">
        <v>16</v>
      </c>
      <c r="E285">
        <v>16</v>
      </c>
      <c r="F285">
        <v>5.375</v>
      </c>
      <c r="G285">
        <f t="shared" si="9"/>
        <v>6.375</v>
      </c>
    </row>
    <row r="286" spans="1:7" x14ac:dyDescent="0.55000000000000004">
      <c r="A286" t="str">
        <f t="shared" si="8"/>
        <v>Gatton2017TOS6-JunCvATR_StingrayPPNatural</v>
      </c>
      <c r="B286" s="2">
        <v>42902</v>
      </c>
      <c r="C286" t="s">
        <v>10</v>
      </c>
      <c r="D286" s="1" t="s">
        <v>17</v>
      </c>
      <c r="E286" t="s">
        <v>19</v>
      </c>
      <c r="F286">
        <v>0</v>
      </c>
      <c r="G286">
        <f t="shared" si="9"/>
        <v>1</v>
      </c>
    </row>
    <row r="287" spans="1:7" x14ac:dyDescent="0.55000000000000004">
      <c r="A287" t="str">
        <f t="shared" si="8"/>
        <v>Gatton2017TOS6-JunCvATR_StingrayPPNatural</v>
      </c>
      <c r="B287" s="2">
        <v>42906</v>
      </c>
      <c r="C287" t="s">
        <v>10</v>
      </c>
      <c r="D287" s="1" t="s">
        <v>17</v>
      </c>
      <c r="E287" t="s">
        <v>19</v>
      </c>
      <c r="F287">
        <v>0.3125</v>
      </c>
      <c r="G287">
        <f t="shared" si="9"/>
        <v>1.3125</v>
      </c>
    </row>
    <row r="288" spans="1:7" x14ac:dyDescent="0.55000000000000004">
      <c r="A288" t="str">
        <f t="shared" si="8"/>
        <v>Gatton2017TOS6-JunCvATR_StingrayPPNatural</v>
      </c>
      <c r="B288" s="2">
        <v>42910</v>
      </c>
      <c r="C288" t="s">
        <v>10</v>
      </c>
      <c r="D288" s="1" t="s">
        <v>17</v>
      </c>
      <c r="E288" t="s">
        <v>19</v>
      </c>
      <c r="F288">
        <v>1.5625</v>
      </c>
      <c r="G288">
        <f t="shared" si="9"/>
        <v>2.5625</v>
      </c>
    </row>
    <row r="289" spans="1:7" x14ac:dyDescent="0.55000000000000004">
      <c r="A289" t="str">
        <f t="shared" si="8"/>
        <v>Gatton2017TOS6-JunCvATR_StingrayPPNatural</v>
      </c>
      <c r="B289" s="2">
        <v>42913</v>
      </c>
      <c r="C289" t="s">
        <v>10</v>
      </c>
      <c r="D289" s="1" t="s">
        <v>17</v>
      </c>
      <c r="E289" t="s">
        <v>19</v>
      </c>
      <c r="F289">
        <v>2</v>
      </c>
      <c r="G289">
        <f t="shared" si="9"/>
        <v>3</v>
      </c>
    </row>
    <row r="290" spans="1:7" x14ac:dyDescent="0.55000000000000004">
      <c r="A290" t="str">
        <f t="shared" si="8"/>
        <v>Gatton2017TOS6-JunCvATR_StingrayPPNatural</v>
      </c>
      <c r="B290" s="2">
        <v>42916</v>
      </c>
      <c r="C290" t="s">
        <v>10</v>
      </c>
      <c r="D290" s="1" t="s">
        <v>17</v>
      </c>
      <c r="E290" t="s">
        <v>19</v>
      </c>
      <c r="F290">
        <v>3.0625</v>
      </c>
      <c r="G290">
        <f t="shared" si="9"/>
        <v>4.0625</v>
      </c>
    </row>
    <row r="291" spans="1:7" x14ac:dyDescent="0.55000000000000004">
      <c r="A291" t="str">
        <f t="shared" si="8"/>
        <v>Gatton2017TOS6-JunCvATR_StingrayPPNatural</v>
      </c>
      <c r="B291" s="2">
        <v>42920</v>
      </c>
      <c r="C291" t="s">
        <v>10</v>
      </c>
      <c r="D291" s="1" t="s">
        <v>17</v>
      </c>
      <c r="E291" t="s">
        <v>19</v>
      </c>
      <c r="F291">
        <v>4</v>
      </c>
      <c r="G291">
        <f t="shared" si="9"/>
        <v>5</v>
      </c>
    </row>
    <row r="292" spans="1:7" x14ac:dyDescent="0.55000000000000004">
      <c r="A292" t="str">
        <f t="shared" si="8"/>
        <v>Gatton2017TOS6-JunCvATR_StingrayPP14</v>
      </c>
      <c r="B292" s="2">
        <v>42902</v>
      </c>
      <c r="C292" t="s">
        <v>10</v>
      </c>
      <c r="D292" s="1" t="s">
        <v>17</v>
      </c>
      <c r="E292">
        <v>14</v>
      </c>
      <c r="F292">
        <v>0</v>
      </c>
      <c r="G292">
        <f t="shared" si="9"/>
        <v>1</v>
      </c>
    </row>
    <row r="293" spans="1:7" x14ac:dyDescent="0.55000000000000004">
      <c r="A293" t="str">
        <f t="shared" si="8"/>
        <v>Gatton2017TOS6-JunCvATR_StingrayPP14</v>
      </c>
      <c r="B293" s="2">
        <v>42906</v>
      </c>
      <c r="C293" t="s">
        <v>10</v>
      </c>
      <c r="D293" s="1" t="s">
        <v>17</v>
      </c>
      <c r="E293">
        <v>14</v>
      </c>
      <c r="F293">
        <v>0.125</v>
      </c>
      <c r="G293">
        <f t="shared" si="9"/>
        <v>1.125</v>
      </c>
    </row>
    <row r="294" spans="1:7" x14ac:dyDescent="0.55000000000000004">
      <c r="A294" t="str">
        <f t="shared" si="8"/>
        <v>Gatton2017TOS6-JunCvATR_StingrayPP14</v>
      </c>
      <c r="B294" s="2">
        <v>42910</v>
      </c>
      <c r="C294" t="s">
        <v>10</v>
      </c>
      <c r="D294" s="1" t="s">
        <v>17</v>
      </c>
      <c r="E294">
        <v>14</v>
      </c>
      <c r="F294">
        <v>1.8125</v>
      </c>
      <c r="G294">
        <f t="shared" si="9"/>
        <v>2.8125</v>
      </c>
    </row>
    <row r="295" spans="1:7" x14ac:dyDescent="0.55000000000000004">
      <c r="A295" t="str">
        <f t="shared" si="8"/>
        <v>Gatton2017TOS6-JunCvATR_StingrayPP14</v>
      </c>
      <c r="B295" s="2">
        <v>42913</v>
      </c>
      <c r="C295" t="s">
        <v>10</v>
      </c>
      <c r="D295" s="1" t="s">
        <v>17</v>
      </c>
      <c r="E295">
        <v>14</v>
      </c>
      <c r="F295">
        <v>2.125</v>
      </c>
      <c r="G295">
        <f t="shared" si="9"/>
        <v>3.125</v>
      </c>
    </row>
    <row r="296" spans="1:7" x14ac:dyDescent="0.55000000000000004">
      <c r="A296" t="str">
        <f t="shared" si="8"/>
        <v>Gatton2017TOS6-JunCvATR_StingrayPP14</v>
      </c>
      <c r="B296" s="2">
        <v>42916</v>
      </c>
      <c r="C296" t="s">
        <v>10</v>
      </c>
      <c r="D296" s="1" t="s">
        <v>17</v>
      </c>
      <c r="E296">
        <v>14</v>
      </c>
      <c r="F296">
        <v>3</v>
      </c>
      <c r="G296">
        <f t="shared" si="9"/>
        <v>4</v>
      </c>
    </row>
    <row r="297" spans="1:7" x14ac:dyDescent="0.55000000000000004">
      <c r="A297" t="str">
        <f t="shared" si="8"/>
        <v>Gatton2017TOS6-JunCvATR_StingrayPP14</v>
      </c>
      <c r="B297" s="2">
        <v>42920</v>
      </c>
      <c r="C297" t="s">
        <v>10</v>
      </c>
      <c r="D297" s="1" t="s">
        <v>17</v>
      </c>
      <c r="E297">
        <v>14</v>
      </c>
      <c r="F297">
        <v>4</v>
      </c>
      <c r="G297">
        <f t="shared" si="9"/>
        <v>5</v>
      </c>
    </row>
    <row r="298" spans="1:7" x14ac:dyDescent="0.55000000000000004">
      <c r="A298" t="str">
        <f t="shared" si="8"/>
        <v>Gatton2017TOS6-JunCvATR_StingrayPP16</v>
      </c>
      <c r="B298" s="2">
        <v>42902</v>
      </c>
      <c r="C298" t="s">
        <v>10</v>
      </c>
      <c r="D298" s="1" t="s">
        <v>17</v>
      </c>
      <c r="E298">
        <v>16</v>
      </c>
      <c r="F298">
        <v>0</v>
      </c>
      <c r="G298">
        <f t="shared" si="9"/>
        <v>1</v>
      </c>
    </row>
    <row r="299" spans="1:7" x14ac:dyDescent="0.55000000000000004">
      <c r="A299" t="str">
        <f t="shared" si="8"/>
        <v>Gatton2017TOS6-JunCvATR_StingrayPP16</v>
      </c>
      <c r="B299" s="2">
        <v>42906</v>
      </c>
      <c r="C299" t="s">
        <v>10</v>
      </c>
      <c r="D299" s="1" t="s">
        <v>17</v>
      </c>
      <c r="E299">
        <v>16</v>
      </c>
      <c r="F299">
        <v>0.1875</v>
      </c>
      <c r="G299">
        <f t="shared" si="9"/>
        <v>1.1875</v>
      </c>
    </row>
    <row r="300" spans="1:7" x14ac:dyDescent="0.55000000000000004">
      <c r="A300" t="str">
        <f t="shared" si="8"/>
        <v>Gatton2017TOS6-JunCvATR_StingrayPP16</v>
      </c>
      <c r="B300" s="2">
        <v>42910</v>
      </c>
      <c r="C300" t="s">
        <v>10</v>
      </c>
      <c r="D300" s="1" t="s">
        <v>17</v>
      </c>
      <c r="E300">
        <v>16</v>
      </c>
      <c r="F300">
        <v>1.8125</v>
      </c>
      <c r="G300">
        <f t="shared" si="9"/>
        <v>2.8125</v>
      </c>
    </row>
    <row r="301" spans="1:7" x14ac:dyDescent="0.55000000000000004">
      <c r="A301" t="str">
        <f t="shared" si="8"/>
        <v>Gatton2017TOS6-JunCvATR_StingrayPP16</v>
      </c>
      <c r="B301" s="2">
        <v>42913</v>
      </c>
      <c r="C301" t="s">
        <v>10</v>
      </c>
      <c r="D301" s="1" t="s">
        <v>17</v>
      </c>
      <c r="E301">
        <v>16</v>
      </c>
      <c r="F301">
        <v>2.0625</v>
      </c>
      <c r="G301">
        <f t="shared" si="9"/>
        <v>3.0625</v>
      </c>
    </row>
    <row r="302" spans="1:7" x14ac:dyDescent="0.55000000000000004">
      <c r="A302" t="str">
        <f t="shared" si="8"/>
        <v>Gatton2017TOS6-JunCvATR_StingrayPP16</v>
      </c>
      <c r="B302" s="2">
        <v>42916</v>
      </c>
      <c r="C302" t="s">
        <v>10</v>
      </c>
      <c r="D302" s="1" t="s">
        <v>17</v>
      </c>
      <c r="E302">
        <v>16</v>
      </c>
      <c r="F302">
        <v>3</v>
      </c>
      <c r="G302">
        <f t="shared" si="9"/>
        <v>4</v>
      </c>
    </row>
    <row r="303" spans="1:7" x14ac:dyDescent="0.55000000000000004">
      <c r="A303" t="str">
        <f t="shared" si="8"/>
        <v>Gatton2017TOS6-JunCvATR_StingrayPP16</v>
      </c>
      <c r="B303" s="2">
        <v>42920</v>
      </c>
      <c r="C303" t="s">
        <v>10</v>
      </c>
      <c r="D303" s="1" t="s">
        <v>17</v>
      </c>
      <c r="E303">
        <v>16</v>
      </c>
      <c r="F303">
        <v>4</v>
      </c>
      <c r="G303">
        <f t="shared" si="9"/>
        <v>5</v>
      </c>
    </row>
    <row r="304" spans="1:7" x14ac:dyDescent="0.55000000000000004">
      <c r="A304" t="str">
        <f t="shared" si="8"/>
        <v>Gatton2017TOS4-MayCvATR_WahooPPNatural</v>
      </c>
      <c r="B304" s="2">
        <v>42866</v>
      </c>
      <c r="C304" t="s">
        <v>2</v>
      </c>
      <c r="D304" s="1" t="s">
        <v>16</v>
      </c>
      <c r="E304" t="s">
        <v>19</v>
      </c>
      <c r="F304">
        <v>0</v>
      </c>
      <c r="G304">
        <f t="shared" si="9"/>
        <v>1</v>
      </c>
    </row>
    <row r="305" spans="1:7" x14ac:dyDescent="0.55000000000000004">
      <c r="A305" t="str">
        <f t="shared" si="8"/>
        <v>Gatton2017TOS4-MayCvATR_WahooPPNatural</v>
      </c>
      <c r="B305" s="2">
        <v>42872</v>
      </c>
      <c r="C305" t="s">
        <v>2</v>
      </c>
      <c r="D305" s="1" t="s">
        <v>16</v>
      </c>
      <c r="E305" t="s">
        <v>19</v>
      </c>
      <c r="F305">
        <v>1</v>
      </c>
      <c r="G305">
        <f t="shared" si="9"/>
        <v>2</v>
      </c>
    </row>
    <row r="306" spans="1:7" x14ac:dyDescent="0.55000000000000004">
      <c r="A306" t="str">
        <f t="shared" si="8"/>
        <v>Gatton2017TOS4-MayCvATR_WahooPPNatural</v>
      </c>
      <c r="B306" s="2">
        <v>42874</v>
      </c>
      <c r="C306" t="s">
        <v>2</v>
      </c>
      <c r="D306" s="1" t="s">
        <v>16</v>
      </c>
      <c r="E306" t="s">
        <v>19</v>
      </c>
      <c r="F306">
        <v>2</v>
      </c>
      <c r="G306">
        <f t="shared" si="9"/>
        <v>3</v>
      </c>
    </row>
    <row r="307" spans="1:7" x14ac:dyDescent="0.55000000000000004">
      <c r="A307" t="str">
        <f t="shared" si="8"/>
        <v>Gatton2017TOS4-MayCvATR_WahooPPNatural</v>
      </c>
      <c r="B307" s="2">
        <v>42878</v>
      </c>
      <c r="C307" t="s">
        <v>2</v>
      </c>
      <c r="D307" s="1" t="s">
        <v>16</v>
      </c>
      <c r="E307" t="s">
        <v>19</v>
      </c>
      <c r="F307">
        <v>2.0625</v>
      </c>
      <c r="G307">
        <f t="shared" si="9"/>
        <v>3.0625</v>
      </c>
    </row>
    <row r="308" spans="1:7" x14ac:dyDescent="0.55000000000000004">
      <c r="A308" t="str">
        <f t="shared" si="8"/>
        <v>Gatton2017TOS4-MayCvATR_WahooPPNatural</v>
      </c>
      <c r="B308" s="2">
        <v>42881</v>
      </c>
      <c r="C308" t="s">
        <v>2</v>
      </c>
      <c r="D308" s="1" t="s">
        <v>16</v>
      </c>
      <c r="E308" t="s">
        <v>19</v>
      </c>
      <c r="F308">
        <v>3.1875</v>
      </c>
      <c r="G308">
        <f t="shared" si="9"/>
        <v>4.1875</v>
      </c>
    </row>
    <row r="309" spans="1:7" x14ac:dyDescent="0.55000000000000004">
      <c r="A309" t="str">
        <f t="shared" si="8"/>
        <v>Gatton2017TOS4-MayCvATR_WahooPPNatural</v>
      </c>
      <c r="B309" s="2">
        <v>42885</v>
      </c>
      <c r="C309" t="s">
        <v>2</v>
      </c>
      <c r="D309" s="1" t="s">
        <v>16</v>
      </c>
      <c r="E309" t="s">
        <v>19</v>
      </c>
      <c r="F309">
        <v>4.1875</v>
      </c>
      <c r="G309">
        <f t="shared" si="9"/>
        <v>5.1875</v>
      </c>
    </row>
    <row r="310" spans="1:7" x14ac:dyDescent="0.55000000000000004">
      <c r="A310" t="str">
        <f t="shared" si="8"/>
        <v>Gatton2017TOS4-MayCvATR_WahooPPNatural</v>
      </c>
      <c r="B310" s="2">
        <v>42888</v>
      </c>
      <c r="C310" t="s">
        <v>2</v>
      </c>
      <c r="D310" s="1" t="s">
        <v>16</v>
      </c>
      <c r="E310" t="s">
        <v>19</v>
      </c>
      <c r="F310">
        <v>5</v>
      </c>
      <c r="G310">
        <f t="shared" si="9"/>
        <v>6</v>
      </c>
    </row>
    <row r="311" spans="1:7" x14ac:dyDescent="0.55000000000000004">
      <c r="A311" t="str">
        <f t="shared" si="8"/>
        <v>Gatton2017TOS4-MayCvATR_WahooPPNatural</v>
      </c>
      <c r="B311" s="2">
        <v>42892</v>
      </c>
      <c r="C311" t="s">
        <v>2</v>
      </c>
      <c r="D311" s="1" t="s">
        <v>16</v>
      </c>
      <c r="E311" t="s">
        <v>19</v>
      </c>
      <c r="F311">
        <v>6</v>
      </c>
      <c r="G311">
        <f t="shared" si="9"/>
        <v>7</v>
      </c>
    </row>
    <row r="312" spans="1:7" x14ac:dyDescent="0.55000000000000004">
      <c r="A312" t="str">
        <f t="shared" si="8"/>
        <v>Gatton2017TOS4-MayCvATR_WahooPPNatural</v>
      </c>
      <c r="B312" s="2">
        <v>42895</v>
      </c>
      <c r="C312" t="s">
        <v>2</v>
      </c>
      <c r="D312" s="1" t="s">
        <v>16</v>
      </c>
      <c r="E312" t="s">
        <v>19</v>
      </c>
      <c r="F312">
        <v>7.125</v>
      </c>
      <c r="G312">
        <f t="shared" si="9"/>
        <v>8.125</v>
      </c>
    </row>
    <row r="313" spans="1:7" x14ac:dyDescent="0.55000000000000004">
      <c r="A313" t="str">
        <f t="shared" si="8"/>
        <v>Gatton2017TOS4-MayCvATR_WahooPP14</v>
      </c>
      <c r="B313" s="2">
        <v>42866</v>
      </c>
      <c r="C313" t="s">
        <v>2</v>
      </c>
      <c r="D313" s="1" t="s">
        <v>16</v>
      </c>
      <c r="E313">
        <v>14</v>
      </c>
      <c r="F313">
        <v>0</v>
      </c>
      <c r="G313">
        <f t="shared" si="9"/>
        <v>1</v>
      </c>
    </row>
    <row r="314" spans="1:7" x14ac:dyDescent="0.55000000000000004">
      <c r="A314" t="str">
        <f t="shared" si="8"/>
        <v>Gatton2017TOS4-MayCvATR_WahooPP14</v>
      </c>
      <c r="B314" s="2">
        <v>42872</v>
      </c>
      <c r="C314" t="s">
        <v>2</v>
      </c>
      <c r="D314" s="1" t="s">
        <v>16</v>
      </c>
      <c r="E314">
        <v>14</v>
      </c>
      <c r="F314">
        <v>1</v>
      </c>
      <c r="G314">
        <f t="shared" si="9"/>
        <v>2</v>
      </c>
    </row>
    <row r="315" spans="1:7" x14ac:dyDescent="0.55000000000000004">
      <c r="A315" t="str">
        <f t="shared" si="8"/>
        <v>Gatton2017TOS4-MayCvATR_WahooPP14</v>
      </c>
      <c r="B315" s="2">
        <v>42874</v>
      </c>
      <c r="C315" t="s">
        <v>2</v>
      </c>
      <c r="D315" s="1" t="s">
        <v>16</v>
      </c>
      <c r="E315">
        <v>14</v>
      </c>
      <c r="F315">
        <v>2</v>
      </c>
      <c r="G315">
        <f t="shared" si="9"/>
        <v>3</v>
      </c>
    </row>
    <row r="316" spans="1:7" x14ac:dyDescent="0.55000000000000004">
      <c r="A316" t="str">
        <f t="shared" si="8"/>
        <v>Gatton2017TOS4-MayCvATR_WahooPP14</v>
      </c>
      <c r="B316" s="2">
        <v>42878</v>
      </c>
      <c r="C316" t="s">
        <v>2</v>
      </c>
      <c r="D316" s="1" t="s">
        <v>16</v>
      </c>
      <c r="E316">
        <v>14</v>
      </c>
      <c r="F316">
        <v>2.0625</v>
      </c>
      <c r="G316">
        <f t="shared" si="9"/>
        <v>3.0625</v>
      </c>
    </row>
    <row r="317" spans="1:7" x14ac:dyDescent="0.55000000000000004">
      <c r="A317" t="str">
        <f t="shared" si="8"/>
        <v>Gatton2017TOS4-MayCvATR_WahooPP14</v>
      </c>
      <c r="B317" s="2">
        <v>42881</v>
      </c>
      <c r="C317" t="s">
        <v>2</v>
      </c>
      <c r="D317" s="1" t="s">
        <v>16</v>
      </c>
      <c r="E317">
        <v>14</v>
      </c>
      <c r="F317">
        <v>3.0625</v>
      </c>
      <c r="G317">
        <f t="shared" si="9"/>
        <v>4.0625</v>
      </c>
    </row>
    <row r="318" spans="1:7" x14ac:dyDescent="0.55000000000000004">
      <c r="A318" t="str">
        <f t="shared" si="8"/>
        <v>Gatton2017TOS4-MayCvATR_WahooPP14</v>
      </c>
      <c r="B318" s="2">
        <v>42885</v>
      </c>
      <c r="C318" t="s">
        <v>2</v>
      </c>
      <c r="D318" s="1" t="s">
        <v>16</v>
      </c>
      <c r="E318">
        <v>14</v>
      </c>
      <c r="F318">
        <v>4</v>
      </c>
      <c r="G318">
        <f t="shared" si="9"/>
        <v>5</v>
      </c>
    </row>
    <row r="319" spans="1:7" x14ac:dyDescent="0.55000000000000004">
      <c r="A319" t="str">
        <f t="shared" si="8"/>
        <v>Gatton2017TOS4-MayCvATR_WahooPP14</v>
      </c>
      <c r="B319" s="2">
        <v>42888</v>
      </c>
      <c r="C319" t="s">
        <v>2</v>
      </c>
      <c r="D319" s="1" t="s">
        <v>16</v>
      </c>
      <c r="E319">
        <v>14</v>
      </c>
      <c r="F319">
        <v>5</v>
      </c>
      <c r="G319">
        <f t="shared" si="9"/>
        <v>6</v>
      </c>
    </row>
    <row r="320" spans="1:7" x14ac:dyDescent="0.55000000000000004">
      <c r="A320" t="str">
        <f t="shared" si="8"/>
        <v>Gatton2017TOS4-MayCvATR_WahooPP14</v>
      </c>
      <c r="B320" s="2">
        <v>42892</v>
      </c>
      <c r="C320" t="s">
        <v>2</v>
      </c>
      <c r="D320" s="1" t="s">
        <v>16</v>
      </c>
      <c r="E320">
        <v>14</v>
      </c>
      <c r="F320">
        <v>6</v>
      </c>
      <c r="G320">
        <f t="shared" si="9"/>
        <v>7</v>
      </c>
    </row>
    <row r="321" spans="1:7" x14ac:dyDescent="0.55000000000000004">
      <c r="A321" t="str">
        <f t="shared" si="8"/>
        <v>Gatton2017TOS4-MayCvATR_WahooPP16</v>
      </c>
      <c r="B321" s="2">
        <v>42866</v>
      </c>
      <c r="C321" t="s">
        <v>2</v>
      </c>
      <c r="D321" s="1" t="s">
        <v>16</v>
      </c>
      <c r="E321">
        <v>16</v>
      </c>
      <c r="F321">
        <v>0</v>
      </c>
      <c r="G321">
        <f t="shared" si="9"/>
        <v>1</v>
      </c>
    </row>
    <row r="322" spans="1:7" x14ac:dyDescent="0.55000000000000004">
      <c r="A322" t="str">
        <f t="shared" si="8"/>
        <v>Gatton2017TOS4-MayCvATR_WahooPP16</v>
      </c>
      <c r="B322" s="2">
        <v>42872</v>
      </c>
      <c r="C322" t="s">
        <v>2</v>
      </c>
      <c r="D322" s="1" t="s">
        <v>16</v>
      </c>
      <c r="E322">
        <v>16</v>
      </c>
      <c r="F322">
        <v>1</v>
      </c>
      <c r="G322">
        <f t="shared" si="9"/>
        <v>2</v>
      </c>
    </row>
    <row r="323" spans="1:7" x14ac:dyDescent="0.55000000000000004">
      <c r="A323" t="str">
        <f t="shared" ref="A323:A386" si="10">"Gatton2017TOS"&amp;D323&amp;"Cv"&amp;C323&amp;"PP"&amp;E323</f>
        <v>Gatton2017TOS4-MayCvATR_WahooPP16</v>
      </c>
      <c r="B323" s="2">
        <v>42874</v>
      </c>
      <c r="C323" t="s">
        <v>2</v>
      </c>
      <c r="D323" s="1" t="s">
        <v>16</v>
      </c>
      <c r="E323">
        <v>16</v>
      </c>
      <c r="F323">
        <v>1.8125</v>
      </c>
      <c r="G323">
        <f t="shared" ref="G323:G386" si="11">IF(F323&lt;9,F323+1,"")</f>
        <v>2.8125</v>
      </c>
    </row>
    <row r="324" spans="1:7" x14ac:dyDescent="0.55000000000000004">
      <c r="A324" t="str">
        <f t="shared" si="10"/>
        <v>Gatton2017TOS4-MayCvATR_WahooPP16</v>
      </c>
      <c r="B324" s="2">
        <v>42878</v>
      </c>
      <c r="C324" t="s">
        <v>2</v>
      </c>
      <c r="D324" s="1" t="s">
        <v>16</v>
      </c>
      <c r="E324">
        <v>16</v>
      </c>
      <c r="F324">
        <v>2.3125</v>
      </c>
      <c r="G324">
        <f t="shared" si="11"/>
        <v>3.3125</v>
      </c>
    </row>
    <row r="325" spans="1:7" x14ac:dyDescent="0.55000000000000004">
      <c r="A325" t="str">
        <f t="shared" si="10"/>
        <v>Gatton2017TOS4-MayCvATR_WahooPP16</v>
      </c>
      <c r="B325" s="2">
        <v>42881</v>
      </c>
      <c r="C325" t="s">
        <v>2</v>
      </c>
      <c r="D325" s="1" t="s">
        <v>16</v>
      </c>
      <c r="E325">
        <v>16</v>
      </c>
      <c r="F325">
        <v>3</v>
      </c>
      <c r="G325">
        <f t="shared" si="11"/>
        <v>4</v>
      </c>
    </row>
    <row r="326" spans="1:7" x14ac:dyDescent="0.55000000000000004">
      <c r="A326" t="str">
        <f t="shared" si="10"/>
        <v>Gatton2017TOS4-MayCvATR_WahooPP16</v>
      </c>
      <c r="B326" s="2">
        <v>42885</v>
      </c>
      <c r="C326" t="s">
        <v>2</v>
      </c>
      <c r="D326" s="1" t="s">
        <v>16</v>
      </c>
      <c r="E326">
        <v>16</v>
      </c>
      <c r="F326">
        <v>4.5</v>
      </c>
      <c r="G326">
        <f t="shared" si="11"/>
        <v>5.5</v>
      </c>
    </row>
    <row r="327" spans="1:7" x14ac:dyDescent="0.55000000000000004">
      <c r="A327" t="str">
        <f t="shared" si="10"/>
        <v>Gatton2017TOS4-MayCvATR_WahooPP16</v>
      </c>
      <c r="B327" s="2">
        <v>42888</v>
      </c>
      <c r="C327" t="s">
        <v>2</v>
      </c>
      <c r="D327" s="1" t="s">
        <v>16</v>
      </c>
      <c r="E327">
        <v>16</v>
      </c>
      <c r="F327">
        <v>4.6875</v>
      </c>
      <c r="G327">
        <f t="shared" si="11"/>
        <v>5.6875</v>
      </c>
    </row>
    <row r="328" spans="1:7" x14ac:dyDescent="0.55000000000000004">
      <c r="A328" t="str">
        <f t="shared" si="10"/>
        <v>Gatton2017TOS4-MayCvATR_WahooPP16</v>
      </c>
      <c r="B328" s="2">
        <v>42892</v>
      </c>
      <c r="C328" t="s">
        <v>2</v>
      </c>
      <c r="D328" s="1" t="s">
        <v>16</v>
      </c>
      <c r="E328">
        <v>16</v>
      </c>
      <c r="F328">
        <v>6.1875</v>
      </c>
      <c r="G328">
        <f t="shared" si="11"/>
        <v>7.1875</v>
      </c>
    </row>
    <row r="329" spans="1:7" x14ac:dyDescent="0.55000000000000004">
      <c r="A329" t="str">
        <f t="shared" si="10"/>
        <v>Gatton2017TOS4-MayCvATR_WahooPP16</v>
      </c>
      <c r="B329" s="2">
        <v>42895</v>
      </c>
      <c r="C329" t="s">
        <v>2</v>
      </c>
      <c r="D329" s="1" t="s">
        <v>16</v>
      </c>
      <c r="E329">
        <v>16</v>
      </c>
      <c r="F329">
        <v>6.375</v>
      </c>
      <c r="G329">
        <f t="shared" si="11"/>
        <v>7.375</v>
      </c>
    </row>
    <row r="330" spans="1:7" x14ac:dyDescent="0.55000000000000004">
      <c r="A330" t="str">
        <f t="shared" si="10"/>
        <v>Gatton2017TOS6-JunCvATR_WahooPPNatural</v>
      </c>
      <c r="B330" s="2">
        <v>42902</v>
      </c>
      <c r="C330" t="s">
        <v>2</v>
      </c>
      <c r="D330" s="1" t="s">
        <v>17</v>
      </c>
      <c r="E330" t="s">
        <v>19</v>
      </c>
      <c r="F330">
        <v>0</v>
      </c>
      <c r="G330">
        <f t="shared" si="11"/>
        <v>1</v>
      </c>
    </row>
    <row r="331" spans="1:7" x14ac:dyDescent="0.55000000000000004">
      <c r="A331" t="str">
        <f t="shared" si="10"/>
        <v>Gatton2017TOS6-JunCvATR_WahooPPNatural</v>
      </c>
      <c r="B331" s="2">
        <v>42906</v>
      </c>
      <c r="C331" t="s">
        <v>2</v>
      </c>
      <c r="D331" s="1" t="s">
        <v>17</v>
      </c>
      <c r="E331" t="s">
        <v>19</v>
      </c>
      <c r="F331">
        <v>1</v>
      </c>
      <c r="G331">
        <f t="shared" si="11"/>
        <v>2</v>
      </c>
    </row>
    <row r="332" spans="1:7" x14ac:dyDescent="0.55000000000000004">
      <c r="A332" t="str">
        <f t="shared" si="10"/>
        <v>Gatton2017TOS6-JunCvATR_WahooPPNatural</v>
      </c>
      <c r="B332" s="2">
        <v>42910</v>
      </c>
      <c r="C332" t="s">
        <v>2</v>
      </c>
      <c r="D332" s="1" t="s">
        <v>17</v>
      </c>
      <c r="E332" t="s">
        <v>19</v>
      </c>
      <c r="F332">
        <v>2</v>
      </c>
      <c r="G332">
        <f t="shared" si="11"/>
        <v>3</v>
      </c>
    </row>
    <row r="333" spans="1:7" x14ac:dyDescent="0.55000000000000004">
      <c r="A333" t="str">
        <f t="shared" si="10"/>
        <v>Gatton2017TOS6-JunCvATR_WahooPPNatural</v>
      </c>
      <c r="B333" s="2">
        <v>42913</v>
      </c>
      <c r="C333" t="s">
        <v>2</v>
      </c>
      <c r="D333" s="1" t="s">
        <v>17</v>
      </c>
      <c r="E333" t="s">
        <v>19</v>
      </c>
      <c r="F333">
        <v>2</v>
      </c>
      <c r="G333">
        <f t="shared" si="11"/>
        <v>3</v>
      </c>
    </row>
    <row r="334" spans="1:7" x14ac:dyDescent="0.55000000000000004">
      <c r="A334" t="str">
        <f t="shared" si="10"/>
        <v>Gatton2017TOS6-JunCvATR_WahooPPNatural</v>
      </c>
      <c r="B334" s="2">
        <v>42916</v>
      </c>
      <c r="C334" t="s">
        <v>2</v>
      </c>
      <c r="D334" s="1" t="s">
        <v>17</v>
      </c>
      <c r="E334" t="s">
        <v>19</v>
      </c>
      <c r="F334">
        <v>3.125</v>
      </c>
      <c r="G334">
        <f t="shared" si="11"/>
        <v>4.125</v>
      </c>
    </row>
    <row r="335" spans="1:7" x14ac:dyDescent="0.55000000000000004">
      <c r="A335" t="str">
        <f t="shared" si="10"/>
        <v>Gatton2017TOS6-JunCvATR_WahooPPNatural</v>
      </c>
      <c r="B335" s="2">
        <v>42920</v>
      </c>
      <c r="C335" t="s">
        <v>2</v>
      </c>
      <c r="D335" s="1" t="s">
        <v>17</v>
      </c>
      <c r="E335" t="s">
        <v>19</v>
      </c>
      <c r="F335">
        <v>4</v>
      </c>
      <c r="G335">
        <f t="shared" si="11"/>
        <v>5</v>
      </c>
    </row>
    <row r="336" spans="1:7" x14ac:dyDescent="0.55000000000000004">
      <c r="A336" t="str">
        <f t="shared" si="10"/>
        <v>Gatton2017TOS6-JunCvATR_WahooPPNatural</v>
      </c>
      <c r="B336" s="2">
        <v>42924</v>
      </c>
      <c r="C336" t="s">
        <v>2</v>
      </c>
      <c r="D336" s="1" t="s">
        <v>17</v>
      </c>
      <c r="E336" t="s">
        <v>19</v>
      </c>
      <c r="F336">
        <v>5</v>
      </c>
      <c r="G336">
        <f t="shared" si="11"/>
        <v>6</v>
      </c>
    </row>
    <row r="337" spans="1:7" x14ac:dyDescent="0.55000000000000004">
      <c r="A337" t="str">
        <f t="shared" si="10"/>
        <v>Gatton2017TOS6-JunCvATR_WahooPPNatural</v>
      </c>
      <c r="B337" s="2">
        <v>42927</v>
      </c>
      <c r="C337" t="s">
        <v>2</v>
      </c>
      <c r="D337" s="1" t="s">
        <v>17</v>
      </c>
      <c r="E337" t="s">
        <v>19</v>
      </c>
      <c r="F337">
        <v>5.375</v>
      </c>
      <c r="G337">
        <f t="shared" si="11"/>
        <v>6.375</v>
      </c>
    </row>
    <row r="338" spans="1:7" x14ac:dyDescent="0.55000000000000004">
      <c r="A338" t="str">
        <f t="shared" si="10"/>
        <v>Gatton2017TOS6-JunCvATR_WahooPP14</v>
      </c>
      <c r="B338" s="2">
        <v>42902</v>
      </c>
      <c r="C338" t="s">
        <v>2</v>
      </c>
      <c r="D338" s="1" t="s">
        <v>17</v>
      </c>
      <c r="E338">
        <v>14</v>
      </c>
      <c r="F338">
        <v>0</v>
      </c>
      <c r="G338">
        <f t="shared" si="11"/>
        <v>1</v>
      </c>
    </row>
    <row r="339" spans="1:7" x14ac:dyDescent="0.55000000000000004">
      <c r="A339" t="str">
        <f t="shared" si="10"/>
        <v>Gatton2017TOS6-JunCvATR_WahooPP14</v>
      </c>
      <c r="B339" s="2">
        <v>42906</v>
      </c>
      <c r="C339" t="s">
        <v>2</v>
      </c>
      <c r="D339" s="1" t="s">
        <v>17</v>
      </c>
      <c r="E339">
        <v>14</v>
      </c>
      <c r="F339">
        <v>0.75</v>
      </c>
      <c r="G339">
        <f t="shared" si="11"/>
        <v>1.75</v>
      </c>
    </row>
    <row r="340" spans="1:7" x14ac:dyDescent="0.55000000000000004">
      <c r="A340" t="str">
        <f t="shared" si="10"/>
        <v>Gatton2017TOS6-JunCvATR_WahooPP14</v>
      </c>
      <c r="B340" s="2">
        <v>42910</v>
      </c>
      <c r="C340" t="s">
        <v>2</v>
      </c>
      <c r="D340" s="1" t="s">
        <v>17</v>
      </c>
      <c r="E340">
        <v>14</v>
      </c>
      <c r="F340">
        <v>2</v>
      </c>
      <c r="G340">
        <f t="shared" si="11"/>
        <v>3</v>
      </c>
    </row>
    <row r="341" spans="1:7" x14ac:dyDescent="0.55000000000000004">
      <c r="A341" t="str">
        <f t="shared" si="10"/>
        <v>Gatton2017TOS6-JunCvATR_WahooPP14</v>
      </c>
      <c r="B341" s="2">
        <v>42913</v>
      </c>
      <c r="C341" t="s">
        <v>2</v>
      </c>
      <c r="D341" s="1" t="s">
        <v>17</v>
      </c>
      <c r="E341">
        <v>14</v>
      </c>
      <c r="F341">
        <v>2.125</v>
      </c>
      <c r="G341">
        <f t="shared" si="11"/>
        <v>3.125</v>
      </c>
    </row>
    <row r="342" spans="1:7" x14ac:dyDescent="0.55000000000000004">
      <c r="A342" t="str">
        <f t="shared" si="10"/>
        <v>Gatton2017TOS6-JunCvATR_WahooPP14</v>
      </c>
      <c r="B342" s="2">
        <v>42916</v>
      </c>
      <c r="C342" t="s">
        <v>2</v>
      </c>
      <c r="D342" s="1" t="s">
        <v>17</v>
      </c>
      <c r="E342">
        <v>14</v>
      </c>
      <c r="F342">
        <v>3.25</v>
      </c>
      <c r="G342">
        <f t="shared" si="11"/>
        <v>4.25</v>
      </c>
    </row>
    <row r="343" spans="1:7" x14ac:dyDescent="0.55000000000000004">
      <c r="A343" t="str">
        <f t="shared" si="10"/>
        <v>Gatton2017TOS6-JunCvATR_WahooPP14</v>
      </c>
      <c r="B343" s="2">
        <v>42920</v>
      </c>
      <c r="C343" t="s">
        <v>2</v>
      </c>
      <c r="D343" s="1" t="s">
        <v>17</v>
      </c>
      <c r="E343">
        <v>14</v>
      </c>
      <c r="F343">
        <v>4</v>
      </c>
      <c r="G343">
        <f t="shared" si="11"/>
        <v>5</v>
      </c>
    </row>
    <row r="344" spans="1:7" x14ac:dyDescent="0.55000000000000004">
      <c r="A344" t="str">
        <f t="shared" si="10"/>
        <v>Gatton2017TOS6-JunCvATR_WahooPP14</v>
      </c>
      <c r="B344" s="2">
        <v>42924</v>
      </c>
      <c r="C344" t="s">
        <v>2</v>
      </c>
      <c r="D344" s="1" t="s">
        <v>17</v>
      </c>
      <c r="E344">
        <v>14</v>
      </c>
      <c r="F344">
        <v>5.1875</v>
      </c>
      <c r="G344">
        <f t="shared" si="11"/>
        <v>6.1875</v>
      </c>
    </row>
    <row r="345" spans="1:7" x14ac:dyDescent="0.55000000000000004">
      <c r="A345" t="str">
        <f t="shared" si="10"/>
        <v>Gatton2017TOS6-JunCvATR_WahooPP14</v>
      </c>
      <c r="B345" s="2">
        <v>42927</v>
      </c>
      <c r="C345" t="s">
        <v>2</v>
      </c>
      <c r="D345" s="1" t="s">
        <v>17</v>
      </c>
      <c r="E345">
        <v>14</v>
      </c>
      <c r="F345">
        <v>6</v>
      </c>
      <c r="G345">
        <f t="shared" si="11"/>
        <v>7</v>
      </c>
    </row>
    <row r="346" spans="1:7" x14ac:dyDescent="0.55000000000000004">
      <c r="A346" t="str">
        <f t="shared" si="10"/>
        <v>Gatton2017TOS6-JunCvATR_WahooPP16</v>
      </c>
      <c r="B346" s="2">
        <v>42902</v>
      </c>
      <c r="C346" t="s">
        <v>2</v>
      </c>
      <c r="D346" s="1" t="s">
        <v>17</v>
      </c>
      <c r="E346">
        <v>16</v>
      </c>
      <c r="F346">
        <v>0</v>
      </c>
      <c r="G346">
        <f t="shared" si="11"/>
        <v>1</v>
      </c>
    </row>
    <row r="347" spans="1:7" x14ac:dyDescent="0.55000000000000004">
      <c r="A347" t="str">
        <f t="shared" si="10"/>
        <v>Gatton2017TOS6-JunCvATR_WahooPP16</v>
      </c>
      <c r="B347" s="2">
        <v>42906</v>
      </c>
      <c r="C347" t="s">
        <v>2</v>
      </c>
      <c r="D347" s="1" t="s">
        <v>17</v>
      </c>
      <c r="E347">
        <v>16</v>
      </c>
      <c r="F347">
        <v>0.66666666666666696</v>
      </c>
      <c r="G347">
        <f t="shared" si="11"/>
        <v>1.666666666666667</v>
      </c>
    </row>
    <row r="348" spans="1:7" x14ac:dyDescent="0.55000000000000004">
      <c r="A348" t="str">
        <f t="shared" si="10"/>
        <v>Gatton2017TOS6-JunCvATR_WahooPP16</v>
      </c>
      <c r="B348" s="2">
        <v>42910</v>
      </c>
      <c r="C348" t="s">
        <v>2</v>
      </c>
      <c r="D348" s="1" t="s">
        <v>17</v>
      </c>
      <c r="E348">
        <v>16</v>
      </c>
      <c r="F348">
        <v>1.6666666666666701</v>
      </c>
      <c r="G348">
        <f t="shared" si="11"/>
        <v>2.6666666666666701</v>
      </c>
    </row>
    <row r="349" spans="1:7" x14ac:dyDescent="0.55000000000000004">
      <c r="A349" t="str">
        <f t="shared" si="10"/>
        <v>Gatton2017TOS6-JunCvATR_WahooPP16</v>
      </c>
      <c r="B349" s="2">
        <v>42913</v>
      </c>
      <c r="C349" t="s">
        <v>2</v>
      </c>
      <c r="D349" s="1" t="s">
        <v>17</v>
      </c>
      <c r="E349">
        <v>16</v>
      </c>
      <c r="F349">
        <v>2</v>
      </c>
      <c r="G349">
        <f t="shared" si="11"/>
        <v>3</v>
      </c>
    </row>
    <row r="350" spans="1:7" x14ac:dyDescent="0.55000000000000004">
      <c r="A350" t="str">
        <f t="shared" si="10"/>
        <v>Gatton2017TOS6-JunCvATR_WahooPP16</v>
      </c>
      <c r="B350" s="2">
        <v>42916</v>
      </c>
      <c r="C350" t="s">
        <v>2</v>
      </c>
      <c r="D350" s="1" t="s">
        <v>17</v>
      </c>
      <c r="E350">
        <v>16</v>
      </c>
      <c r="F350">
        <v>2.75</v>
      </c>
      <c r="G350">
        <f t="shared" si="11"/>
        <v>3.75</v>
      </c>
    </row>
    <row r="351" spans="1:7" x14ac:dyDescent="0.55000000000000004">
      <c r="A351" t="str">
        <f t="shared" si="10"/>
        <v>Gatton2017TOS6-JunCvATR_WahooPP16</v>
      </c>
      <c r="B351" s="2">
        <v>42920</v>
      </c>
      <c r="C351" t="s">
        <v>2</v>
      </c>
      <c r="D351" s="1" t="s">
        <v>17</v>
      </c>
      <c r="E351">
        <v>16</v>
      </c>
      <c r="F351">
        <v>3.6666666666666701</v>
      </c>
      <c r="G351">
        <f t="shared" si="11"/>
        <v>4.6666666666666696</v>
      </c>
    </row>
    <row r="352" spans="1:7" x14ac:dyDescent="0.55000000000000004">
      <c r="A352" t="str">
        <f t="shared" si="10"/>
        <v>Gatton2017TOS6-JunCvATR_WahooPP16</v>
      </c>
      <c r="B352" s="2">
        <v>42924</v>
      </c>
      <c r="C352" t="s">
        <v>2</v>
      </c>
      <c r="D352" s="1" t="s">
        <v>17</v>
      </c>
      <c r="E352">
        <v>16</v>
      </c>
      <c r="F352">
        <v>4.6666666666666696</v>
      </c>
      <c r="G352">
        <f t="shared" si="11"/>
        <v>5.6666666666666696</v>
      </c>
    </row>
    <row r="353" spans="1:7" x14ac:dyDescent="0.55000000000000004">
      <c r="A353" t="str">
        <f t="shared" si="10"/>
        <v>Gatton2017TOS6-JunCvATR_WahooPP16</v>
      </c>
      <c r="B353" s="2">
        <v>42927</v>
      </c>
      <c r="C353" t="s">
        <v>2</v>
      </c>
      <c r="D353" s="1" t="s">
        <v>17</v>
      </c>
      <c r="E353">
        <v>16</v>
      </c>
      <c r="F353">
        <v>5.0833333333333304</v>
      </c>
      <c r="G353">
        <f t="shared" si="11"/>
        <v>6.0833333333333304</v>
      </c>
    </row>
    <row r="354" spans="1:7" x14ac:dyDescent="0.55000000000000004">
      <c r="A354" t="str">
        <f t="shared" si="10"/>
        <v>Gatton2017TOS6-JunCvATR_WahooPP16</v>
      </c>
      <c r="B354" s="2">
        <v>42930</v>
      </c>
      <c r="C354" t="s">
        <v>2</v>
      </c>
      <c r="D354" s="1" t="s">
        <v>17</v>
      </c>
      <c r="E354">
        <v>16</v>
      </c>
      <c r="F354">
        <v>6</v>
      </c>
      <c r="G354">
        <f t="shared" si="11"/>
        <v>7</v>
      </c>
    </row>
    <row r="355" spans="1:7" x14ac:dyDescent="0.55000000000000004">
      <c r="A355" t="str">
        <f t="shared" si="10"/>
        <v>Gatton2017TOS4-MayCvAV_ZirconPPNatural</v>
      </c>
      <c r="B355" s="2">
        <v>42866</v>
      </c>
      <c r="C355" t="s">
        <v>5</v>
      </c>
      <c r="D355" s="1" t="s">
        <v>16</v>
      </c>
      <c r="E355" t="s">
        <v>19</v>
      </c>
      <c r="F355">
        <v>0</v>
      </c>
      <c r="G355">
        <f t="shared" si="11"/>
        <v>1</v>
      </c>
    </row>
    <row r="356" spans="1:7" x14ac:dyDescent="0.55000000000000004">
      <c r="A356" t="str">
        <f t="shared" si="10"/>
        <v>Gatton2017TOS4-MayCvAV_ZirconPPNatural</v>
      </c>
      <c r="B356" s="2">
        <v>42872</v>
      </c>
      <c r="C356" t="s">
        <v>5</v>
      </c>
      <c r="D356" s="1" t="s">
        <v>16</v>
      </c>
      <c r="E356" t="s">
        <v>19</v>
      </c>
      <c r="F356">
        <v>1.0625</v>
      </c>
      <c r="G356">
        <f t="shared" si="11"/>
        <v>2.0625</v>
      </c>
    </row>
    <row r="357" spans="1:7" x14ac:dyDescent="0.55000000000000004">
      <c r="A357" t="str">
        <f t="shared" si="10"/>
        <v>Gatton2017TOS4-MayCvAV_ZirconPPNatural</v>
      </c>
      <c r="B357" s="2">
        <v>42874</v>
      </c>
      <c r="C357" t="s">
        <v>5</v>
      </c>
      <c r="D357" s="1" t="s">
        <v>16</v>
      </c>
      <c r="E357" t="s">
        <v>19</v>
      </c>
      <c r="F357">
        <v>1.86666666666667</v>
      </c>
      <c r="G357">
        <f t="shared" si="11"/>
        <v>2.8666666666666698</v>
      </c>
    </row>
    <row r="358" spans="1:7" x14ac:dyDescent="0.55000000000000004">
      <c r="A358" t="str">
        <f t="shared" si="10"/>
        <v>Gatton2017TOS4-MayCvAV_ZirconPPNatural</v>
      </c>
      <c r="B358" s="2">
        <v>42878</v>
      </c>
      <c r="C358" t="s">
        <v>5</v>
      </c>
      <c r="D358" s="1" t="s">
        <v>16</v>
      </c>
      <c r="E358" t="s">
        <v>19</v>
      </c>
      <c r="F358">
        <v>2.8125</v>
      </c>
      <c r="G358">
        <f t="shared" si="11"/>
        <v>3.8125</v>
      </c>
    </row>
    <row r="359" spans="1:7" x14ac:dyDescent="0.55000000000000004">
      <c r="A359" t="str">
        <f t="shared" si="10"/>
        <v>Gatton2017TOS4-MayCvAV_ZirconPPNatural</v>
      </c>
      <c r="B359" s="2">
        <v>42881</v>
      </c>
      <c r="C359" t="s">
        <v>5</v>
      </c>
      <c r="D359" s="1" t="s">
        <v>16</v>
      </c>
      <c r="E359" t="s">
        <v>19</v>
      </c>
      <c r="F359">
        <v>3.875</v>
      </c>
      <c r="G359">
        <f t="shared" si="11"/>
        <v>4.875</v>
      </c>
    </row>
    <row r="360" spans="1:7" x14ac:dyDescent="0.55000000000000004">
      <c r="A360" t="str">
        <f t="shared" si="10"/>
        <v>Gatton2017TOS4-MayCvAV_ZirconPPNatural</v>
      </c>
      <c r="B360" s="2">
        <v>42885</v>
      </c>
      <c r="C360" t="s">
        <v>5</v>
      </c>
      <c r="D360" s="1" t="s">
        <v>16</v>
      </c>
      <c r="E360" t="s">
        <v>19</v>
      </c>
      <c r="F360">
        <v>4.625</v>
      </c>
      <c r="G360">
        <f t="shared" si="11"/>
        <v>5.625</v>
      </c>
    </row>
    <row r="361" spans="1:7" x14ac:dyDescent="0.55000000000000004">
      <c r="A361" t="str">
        <f t="shared" si="10"/>
        <v>Gatton2017TOS4-MayCvAV_ZirconPPNatural</v>
      </c>
      <c r="B361" s="2">
        <v>42888</v>
      </c>
      <c r="C361" t="s">
        <v>5</v>
      </c>
      <c r="D361" s="1" t="s">
        <v>16</v>
      </c>
      <c r="E361" t="s">
        <v>19</v>
      </c>
      <c r="F361">
        <v>5.4375</v>
      </c>
      <c r="G361">
        <f t="shared" si="11"/>
        <v>6.4375</v>
      </c>
    </row>
    <row r="362" spans="1:7" x14ac:dyDescent="0.55000000000000004">
      <c r="A362" t="str">
        <f t="shared" si="10"/>
        <v>Gatton2017TOS4-MayCvAV_ZirconPPNatural</v>
      </c>
      <c r="B362" s="2">
        <v>42892</v>
      </c>
      <c r="C362" t="s">
        <v>5</v>
      </c>
      <c r="D362" s="1" t="s">
        <v>16</v>
      </c>
      <c r="E362" t="s">
        <v>19</v>
      </c>
      <c r="F362">
        <v>6.6875</v>
      </c>
      <c r="G362">
        <f t="shared" si="11"/>
        <v>7.6875</v>
      </c>
    </row>
    <row r="363" spans="1:7" x14ac:dyDescent="0.55000000000000004">
      <c r="A363" t="str">
        <f t="shared" si="10"/>
        <v>Gatton2017TOS4-MayCvAV_ZirconPPNatural</v>
      </c>
      <c r="B363" s="2">
        <v>42895</v>
      </c>
      <c r="C363" t="s">
        <v>5</v>
      </c>
      <c r="D363" s="1" t="s">
        <v>16</v>
      </c>
      <c r="E363" t="s">
        <v>19</v>
      </c>
      <c r="F363">
        <v>7.5</v>
      </c>
      <c r="G363">
        <f t="shared" si="11"/>
        <v>8.5</v>
      </c>
    </row>
    <row r="364" spans="1:7" x14ac:dyDescent="0.55000000000000004">
      <c r="A364" t="str">
        <f t="shared" si="10"/>
        <v>Gatton2017TOS4-MayCvAV_ZirconPPNatural</v>
      </c>
      <c r="B364" s="2">
        <v>42899</v>
      </c>
      <c r="C364" t="s">
        <v>5</v>
      </c>
      <c r="D364" s="1" t="s">
        <v>16</v>
      </c>
      <c r="E364" t="s">
        <v>19</v>
      </c>
      <c r="F364">
        <v>9</v>
      </c>
      <c r="G364" t="str">
        <f t="shared" si="11"/>
        <v/>
      </c>
    </row>
    <row r="365" spans="1:7" x14ac:dyDescent="0.55000000000000004">
      <c r="A365" t="str">
        <f t="shared" si="10"/>
        <v>Gatton2017TOS4-MayCvAV_ZirconPP14</v>
      </c>
      <c r="B365" s="2">
        <v>42866</v>
      </c>
      <c r="C365" t="s">
        <v>5</v>
      </c>
      <c r="D365" s="1" t="s">
        <v>16</v>
      </c>
      <c r="E365">
        <v>14</v>
      </c>
      <c r="F365">
        <v>0</v>
      </c>
      <c r="G365">
        <f t="shared" si="11"/>
        <v>1</v>
      </c>
    </row>
    <row r="366" spans="1:7" x14ac:dyDescent="0.55000000000000004">
      <c r="A366" t="str">
        <f t="shared" si="10"/>
        <v>Gatton2017TOS4-MayCvAV_ZirconPP14</v>
      </c>
      <c r="B366" s="2">
        <v>42872</v>
      </c>
      <c r="C366" t="s">
        <v>5</v>
      </c>
      <c r="D366" s="1" t="s">
        <v>16</v>
      </c>
      <c r="E366">
        <v>14</v>
      </c>
      <c r="F366">
        <v>1</v>
      </c>
      <c r="G366">
        <f t="shared" si="11"/>
        <v>2</v>
      </c>
    </row>
    <row r="367" spans="1:7" x14ac:dyDescent="0.55000000000000004">
      <c r="A367" t="str">
        <f t="shared" si="10"/>
        <v>Gatton2017TOS4-MayCvAV_ZirconPP14</v>
      </c>
      <c r="B367" s="2">
        <v>42874</v>
      </c>
      <c r="C367" t="s">
        <v>5</v>
      </c>
      <c r="D367" s="1" t="s">
        <v>16</v>
      </c>
      <c r="E367">
        <v>14</v>
      </c>
      <c r="F367">
        <v>1.7333333333333301</v>
      </c>
      <c r="G367">
        <f t="shared" si="11"/>
        <v>2.7333333333333298</v>
      </c>
    </row>
    <row r="368" spans="1:7" x14ac:dyDescent="0.55000000000000004">
      <c r="A368" t="str">
        <f t="shared" si="10"/>
        <v>Gatton2017TOS4-MayCvAV_ZirconPP14</v>
      </c>
      <c r="B368" s="2">
        <v>42878</v>
      </c>
      <c r="C368" t="s">
        <v>5</v>
      </c>
      <c r="D368" s="1" t="s">
        <v>16</v>
      </c>
      <c r="E368">
        <v>14</v>
      </c>
      <c r="F368">
        <v>2.9375</v>
      </c>
      <c r="G368">
        <f t="shared" si="11"/>
        <v>3.9375</v>
      </c>
    </row>
    <row r="369" spans="1:7" x14ac:dyDescent="0.55000000000000004">
      <c r="A369" t="str">
        <f t="shared" si="10"/>
        <v>Gatton2017TOS4-MayCvAV_ZirconPP14</v>
      </c>
      <c r="B369" s="2">
        <v>42881</v>
      </c>
      <c r="C369" t="s">
        <v>5</v>
      </c>
      <c r="D369" s="1" t="s">
        <v>16</v>
      </c>
      <c r="E369">
        <v>14</v>
      </c>
      <c r="F369">
        <v>3.875</v>
      </c>
      <c r="G369">
        <f t="shared" si="11"/>
        <v>4.875</v>
      </c>
    </row>
    <row r="370" spans="1:7" x14ac:dyDescent="0.55000000000000004">
      <c r="A370" t="str">
        <f t="shared" si="10"/>
        <v>Gatton2017TOS4-MayCvAV_ZirconPP14</v>
      </c>
      <c r="B370" s="2">
        <v>42885</v>
      </c>
      <c r="C370" t="s">
        <v>5</v>
      </c>
      <c r="D370" s="1" t="s">
        <v>16</v>
      </c>
      <c r="E370">
        <v>14</v>
      </c>
      <c r="F370">
        <v>4.875</v>
      </c>
      <c r="G370">
        <f t="shared" si="11"/>
        <v>5.875</v>
      </c>
    </row>
    <row r="371" spans="1:7" x14ac:dyDescent="0.55000000000000004">
      <c r="A371" t="str">
        <f t="shared" si="10"/>
        <v>Gatton2017TOS4-MayCvAV_ZirconPP14</v>
      </c>
      <c r="B371" s="2">
        <v>42888</v>
      </c>
      <c r="C371" t="s">
        <v>5</v>
      </c>
      <c r="D371" s="1" t="s">
        <v>16</v>
      </c>
      <c r="E371">
        <v>14</v>
      </c>
      <c r="F371">
        <v>5.5</v>
      </c>
      <c r="G371">
        <f t="shared" si="11"/>
        <v>6.5</v>
      </c>
    </row>
    <row r="372" spans="1:7" x14ac:dyDescent="0.55000000000000004">
      <c r="A372" t="str">
        <f t="shared" si="10"/>
        <v>Gatton2017TOS4-MayCvAV_ZirconPP14</v>
      </c>
      <c r="B372" s="2">
        <v>42892</v>
      </c>
      <c r="C372" t="s">
        <v>5</v>
      </c>
      <c r="D372" s="1" t="s">
        <v>16</v>
      </c>
      <c r="E372">
        <v>14</v>
      </c>
      <c r="F372">
        <v>7.25</v>
      </c>
      <c r="G372">
        <f t="shared" si="11"/>
        <v>8.25</v>
      </c>
    </row>
    <row r="373" spans="1:7" x14ac:dyDescent="0.55000000000000004">
      <c r="A373" t="str">
        <f t="shared" si="10"/>
        <v>Gatton2017TOS4-MayCvAV_ZirconPP14</v>
      </c>
      <c r="B373" s="2">
        <v>42895</v>
      </c>
      <c r="C373" t="s">
        <v>5</v>
      </c>
      <c r="D373" s="1" t="s">
        <v>16</v>
      </c>
      <c r="E373">
        <v>14</v>
      </c>
      <c r="F373">
        <v>7.75</v>
      </c>
      <c r="G373">
        <f t="shared" si="11"/>
        <v>8.75</v>
      </c>
    </row>
    <row r="374" spans="1:7" x14ac:dyDescent="0.55000000000000004">
      <c r="A374" t="str">
        <f t="shared" si="10"/>
        <v>Gatton2017TOS4-MayCvAV_ZirconPP16</v>
      </c>
      <c r="B374" s="2">
        <v>42866</v>
      </c>
      <c r="C374" t="s">
        <v>5</v>
      </c>
      <c r="D374" s="1" t="s">
        <v>16</v>
      </c>
      <c r="E374">
        <v>16</v>
      </c>
      <c r="F374">
        <v>0</v>
      </c>
      <c r="G374">
        <f t="shared" si="11"/>
        <v>1</v>
      </c>
    </row>
    <row r="375" spans="1:7" x14ac:dyDescent="0.55000000000000004">
      <c r="A375" t="str">
        <f t="shared" si="10"/>
        <v>Gatton2017TOS4-MayCvAV_ZirconPP16</v>
      </c>
      <c r="B375" s="2">
        <v>42872</v>
      </c>
      <c r="C375" t="s">
        <v>5</v>
      </c>
      <c r="D375" s="1" t="s">
        <v>16</v>
      </c>
      <c r="E375">
        <v>16</v>
      </c>
      <c r="F375">
        <v>1.125</v>
      </c>
      <c r="G375">
        <f t="shared" si="11"/>
        <v>2.125</v>
      </c>
    </row>
    <row r="376" spans="1:7" x14ac:dyDescent="0.55000000000000004">
      <c r="A376" t="str">
        <f t="shared" si="10"/>
        <v>Gatton2017TOS4-MayCvAV_ZirconPP16</v>
      </c>
      <c r="B376" s="2">
        <v>42874</v>
      </c>
      <c r="C376" t="s">
        <v>5</v>
      </c>
      <c r="D376" s="1" t="s">
        <v>16</v>
      </c>
      <c r="E376">
        <v>16</v>
      </c>
      <c r="F376">
        <v>2</v>
      </c>
      <c r="G376">
        <f t="shared" si="11"/>
        <v>3</v>
      </c>
    </row>
    <row r="377" spans="1:7" x14ac:dyDescent="0.55000000000000004">
      <c r="A377" t="str">
        <f t="shared" si="10"/>
        <v>Gatton2017TOS4-MayCvAV_ZirconPP16</v>
      </c>
      <c r="B377" s="2">
        <v>42878</v>
      </c>
      <c r="C377" t="s">
        <v>5</v>
      </c>
      <c r="D377" s="1" t="s">
        <v>16</v>
      </c>
      <c r="E377">
        <v>16</v>
      </c>
      <c r="F377">
        <v>3.125</v>
      </c>
      <c r="G377">
        <f t="shared" si="11"/>
        <v>4.125</v>
      </c>
    </row>
    <row r="378" spans="1:7" x14ac:dyDescent="0.55000000000000004">
      <c r="A378" t="str">
        <f t="shared" si="10"/>
        <v>Gatton2017TOS4-MayCvAV_ZirconPP16</v>
      </c>
      <c r="B378" s="2">
        <v>42881</v>
      </c>
      <c r="C378" t="s">
        <v>5</v>
      </c>
      <c r="D378" s="1" t="s">
        <v>16</v>
      </c>
      <c r="E378">
        <v>16</v>
      </c>
      <c r="F378">
        <v>4</v>
      </c>
      <c r="G378">
        <f t="shared" si="11"/>
        <v>5</v>
      </c>
    </row>
    <row r="379" spans="1:7" x14ac:dyDescent="0.55000000000000004">
      <c r="A379" t="str">
        <f t="shared" si="10"/>
        <v>Gatton2017TOS4-MayCvAV_ZirconPP16</v>
      </c>
      <c r="B379" s="2">
        <v>42885</v>
      </c>
      <c r="C379" t="s">
        <v>5</v>
      </c>
      <c r="D379" s="1" t="s">
        <v>16</v>
      </c>
      <c r="E379">
        <v>16</v>
      </c>
      <c r="F379">
        <v>5.1875</v>
      </c>
      <c r="G379">
        <f t="shared" si="11"/>
        <v>6.1875</v>
      </c>
    </row>
    <row r="380" spans="1:7" x14ac:dyDescent="0.55000000000000004">
      <c r="A380" t="str">
        <f t="shared" si="10"/>
        <v>Gatton2017TOS4-MayCvAV_ZirconPP16</v>
      </c>
      <c r="B380" s="2">
        <v>42888</v>
      </c>
      <c r="C380" t="s">
        <v>5</v>
      </c>
      <c r="D380" s="1" t="s">
        <v>16</v>
      </c>
      <c r="E380">
        <v>16</v>
      </c>
      <c r="F380">
        <v>6</v>
      </c>
      <c r="G380">
        <f t="shared" si="11"/>
        <v>7</v>
      </c>
    </row>
    <row r="381" spans="1:7" x14ac:dyDescent="0.55000000000000004">
      <c r="A381" t="str">
        <f t="shared" si="10"/>
        <v>Gatton2017TOS4-MayCvAV_ZirconPP16</v>
      </c>
      <c r="B381" s="2">
        <v>42892</v>
      </c>
      <c r="C381" t="s">
        <v>5</v>
      </c>
      <c r="D381" s="1" t="s">
        <v>16</v>
      </c>
      <c r="E381">
        <v>16</v>
      </c>
      <c r="F381">
        <v>7.375</v>
      </c>
      <c r="G381">
        <f t="shared" si="11"/>
        <v>8.375</v>
      </c>
    </row>
    <row r="382" spans="1:7" x14ac:dyDescent="0.55000000000000004">
      <c r="A382" t="str">
        <f t="shared" si="10"/>
        <v>Gatton2017TOS6-JunCvAV_ZirconPPNatural</v>
      </c>
      <c r="B382" s="2">
        <v>42902</v>
      </c>
      <c r="C382" t="s">
        <v>5</v>
      </c>
      <c r="D382" s="1" t="s">
        <v>17</v>
      </c>
      <c r="E382" t="s">
        <v>19</v>
      </c>
      <c r="F382">
        <v>0</v>
      </c>
      <c r="G382">
        <f t="shared" si="11"/>
        <v>1</v>
      </c>
    </row>
    <row r="383" spans="1:7" x14ac:dyDescent="0.55000000000000004">
      <c r="A383" t="str">
        <f t="shared" si="10"/>
        <v>Gatton2017TOS6-JunCvAV_ZirconPPNatural</v>
      </c>
      <c r="B383" s="2">
        <v>42906</v>
      </c>
      <c r="C383" t="s">
        <v>5</v>
      </c>
      <c r="D383" s="1" t="s">
        <v>17</v>
      </c>
      <c r="E383" t="s">
        <v>19</v>
      </c>
      <c r="F383">
        <v>1</v>
      </c>
      <c r="G383">
        <f t="shared" si="11"/>
        <v>2</v>
      </c>
    </row>
    <row r="384" spans="1:7" x14ac:dyDescent="0.55000000000000004">
      <c r="A384" t="str">
        <f t="shared" si="10"/>
        <v>Gatton2017TOS6-JunCvAV_ZirconPPNatural</v>
      </c>
      <c r="B384" s="2">
        <v>42910</v>
      </c>
      <c r="C384" t="s">
        <v>5</v>
      </c>
      <c r="D384" s="1" t="s">
        <v>17</v>
      </c>
      <c r="E384" t="s">
        <v>19</v>
      </c>
      <c r="F384">
        <v>2</v>
      </c>
      <c r="G384">
        <f t="shared" si="11"/>
        <v>3</v>
      </c>
    </row>
    <row r="385" spans="1:7" x14ac:dyDescent="0.55000000000000004">
      <c r="A385" t="str">
        <f t="shared" si="10"/>
        <v>Gatton2017TOS6-JunCvAV_ZirconPPNatural</v>
      </c>
      <c r="B385" s="2">
        <v>42913</v>
      </c>
      <c r="C385" t="s">
        <v>5</v>
      </c>
      <c r="D385" s="1" t="s">
        <v>17</v>
      </c>
      <c r="E385" t="s">
        <v>19</v>
      </c>
      <c r="F385">
        <v>2.3125</v>
      </c>
      <c r="G385">
        <f t="shared" si="11"/>
        <v>3.3125</v>
      </c>
    </row>
    <row r="386" spans="1:7" x14ac:dyDescent="0.55000000000000004">
      <c r="A386" t="str">
        <f t="shared" si="10"/>
        <v>Gatton2017TOS6-JunCvAV_ZirconPPNatural</v>
      </c>
      <c r="B386" s="2">
        <v>42916</v>
      </c>
      <c r="C386" t="s">
        <v>5</v>
      </c>
      <c r="D386" s="1" t="s">
        <v>17</v>
      </c>
      <c r="E386" t="s">
        <v>19</v>
      </c>
      <c r="F386">
        <v>3.75</v>
      </c>
      <c r="G386">
        <f t="shared" si="11"/>
        <v>4.75</v>
      </c>
    </row>
    <row r="387" spans="1:7" x14ac:dyDescent="0.55000000000000004">
      <c r="A387" t="str">
        <f t="shared" ref="A387:A450" si="12">"Gatton2017TOS"&amp;D387&amp;"Cv"&amp;C387&amp;"PP"&amp;E387</f>
        <v>Gatton2017TOS6-JunCvAV_ZirconPPNatural</v>
      </c>
      <c r="B387" s="2">
        <v>42920</v>
      </c>
      <c r="C387" t="s">
        <v>5</v>
      </c>
      <c r="D387" s="1" t="s">
        <v>17</v>
      </c>
      <c r="E387" t="s">
        <v>19</v>
      </c>
      <c r="F387">
        <v>4.6875</v>
      </c>
      <c r="G387">
        <f t="shared" ref="G387:G450" si="13">IF(F387&lt;9,F387+1,"")</f>
        <v>5.6875</v>
      </c>
    </row>
    <row r="388" spans="1:7" x14ac:dyDescent="0.55000000000000004">
      <c r="A388" t="str">
        <f t="shared" si="12"/>
        <v>Gatton2017TOS6-JunCvAV_ZirconPPNatural</v>
      </c>
      <c r="B388" s="2">
        <v>42924</v>
      </c>
      <c r="C388" t="s">
        <v>5</v>
      </c>
      <c r="D388" s="1" t="s">
        <v>17</v>
      </c>
      <c r="E388" t="s">
        <v>19</v>
      </c>
      <c r="F388">
        <v>5.25</v>
      </c>
      <c r="G388">
        <f t="shared" si="13"/>
        <v>6.25</v>
      </c>
    </row>
    <row r="389" spans="1:7" x14ac:dyDescent="0.55000000000000004">
      <c r="A389" t="str">
        <f t="shared" si="12"/>
        <v>Gatton2017TOS6-JunCvAV_ZirconPPNatural</v>
      </c>
      <c r="B389" s="2">
        <v>42927</v>
      </c>
      <c r="C389" t="s">
        <v>5</v>
      </c>
      <c r="D389" s="1" t="s">
        <v>17</v>
      </c>
      <c r="E389" t="s">
        <v>19</v>
      </c>
      <c r="F389">
        <v>6.1875</v>
      </c>
      <c r="G389">
        <f t="shared" si="13"/>
        <v>7.1875</v>
      </c>
    </row>
    <row r="390" spans="1:7" x14ac:dyDescent="0.55000000000000004">
      <c r="A390" t="str">
        <f t="shared" si="12"/>
        <v>Gatton2017TOS6-JunCvAV_ZirconPPNatural</v>
      </c>
      <c r="B390" s="2">
        <v>42930</v>
      </c>
      <c r="C390" t="s">
        <v>5</v>
      </c>
      <c r="D390" s="1" t="s">
        <v>17</v>
      </c>
      <c r="E390" t="s">
        <v>19</v>
      </c>
      <c r="F390">
        <v>7.0625</v>
      </c>
      <c r="G390">
        <f t="shared" si="13"/>
        <v>8.0625</v>
      </c>
    </row>
    <row r="391" spans="1:7" x14ac:dyDescent="0.55000000000000004">
      <c r="A391" t="str">
        <f t="shared" si="12"/>
        <v>Gatton2017TOS6-JunCvAV_ZirconPP14</v>
      </c>
      <c r="B391" s="2">
        <v>42902</v>
      </c>
      <c r="C391" t="s">
        <v>5</v>
      </c>
      <c r="D391" s="1" t="s">
        <v>17</v>
      </c>
      <c r="E391">
        <v>14</v>
      </c>
      <c r="F391">
        <v>0</v>
      </c>
      <c r="G391">
        <f t="shared" si="13"/>
        <v>1</v>
      </c>
    </row>
    <row r="392" spans="1:7" x14ac:dyDescent="0.55000000000000004">
      <c r="A392" t="str">
        <f t="shared" si="12"/>
        <v>Gatton2017TOS6-JunCvAV_ZirconPP14</v>
      </c>
      <c r="B392" s="2">
        <v>42906</v>
      </c>
      <c r="C392" t="s">
        <v>5</v>
      </c>
      <c r="D392" s="1" t="s">
        <v>17</v>
      </c>
      <c r="E392">
        <v>14</v>
      </c>
      <c r="F392">
        <v>0.625</v>
      </c>
      <c r="G392">
        <f t="shared" si="13"/>
        <v>1.625</v>
      </c>
    </row>
    <row r="393" spans="1:7" x14ac:dyDescent="0.55000000000000004">
      <c r="A393" t="str">
        <f t="shared" si="12"/>
        <v>Gatton2017TOS6-JunCvAV_ZirconPP14</v>
      </c>
      <c r="B393" s="2">
        <v>42910</v>
      </c>
      <c r="C393" t="s">
        <v>5</v>
      </c>
      <c r="D393" s="1" t="s">
        <v>17</v>
      </c>
      <c r="E393">
        <v>14</v>
      </c>
      <c r="F393">
        <v>2</v>
      </c>
      <c r="G393">
        <f t="shared" si="13"/>
        <v>3</v>
      </c>
    </row>
    <row r="394" spans="1:7" x14ac:dyDescent="0.55000000000000004">
      <c r="A394" t="str">
        <f t="shared" si="12"/>
        <v>Gatton2017TOS6-JunCvAV_ZirconPP14</v>
      </c>
      <c r="B394" s="2">
        <v>42913</v>
      </c>
      <c r="C394" t="s">
        <v>5</v>
      </c>
      <c r="D394" s="1" t="s">
        <v>17</v>
      </c>
      <c r="E394">
        <v>14</v>
      </c>
      <c r="F394">
        <v>2.5416666666666701</v>
      </c>
      <c r="G394">
        <f t="shared" si="13"/>
        <v>3.5416666666666701</v>
      </c>
    </row>
    <row r="395" spans="1:7" x14ac:dyDescent="0.55000000000000004">
      <c r="A395" t="str">
        <f t="shared" si="12"/>
        <v>Gatton2017TOS6-JunCvAV_ZirconPP14</v>
      </c>
      <c r="B395" s="2">
        <v>42916</v>
      </c>
      <c r="C395" t="s">
        <v>5</v>
      </c>
      <c r="D395" s="1" t="s">
        <v>17</v>
      </c>
      <c r="E395">
        <v>14</v>
      </c>
      <c r="F395">
        <v>3.5833333333333299</v>
      </c>
      <c r="G395">
        <f t="shared" si="13"/>
        <v>4.5833333333333304</v>
      </c>
    </row>
    <row r="396" spans="1:7" x14ac:dyDescent="0.55000000000000004">
      <c r="A396" t="str">
        <f t="shared" si="12"/>
        <v>Gatton2017TOS6-JunCvAV_ZirconPP14</v>
      </c>
      <c r="B396" s="2">
        <v>42920</v>
      </c>
      <c r="C396" t="s">
        <v>5</v>
      </c>
      <c r="D396" s="1" t="s">
        <v>17</v>
      </c>
      <c r="E396">
        <v>14</v>
      </c>
      <c r="F396">
        <v>4.5</v>
      </c>
      <c r="G396">
        <f t="shared" si="13"/>
        <v>5.5</v>
      </c>
    </row>
    <row r="397" spans="1:7" x14ac:dyDescent="0.55000000000000004">
      <c r="A397" t="str">
        <f t="shared" si="12"/>
        <v>Gatton2017TOS6-JunCvAV_ZirconPP14</v>
      </c>
      <c r="B397" s="2">
        <v>42924</v>
      </c>
      <c r="C397" t="s">
        <v>5</v>
      </c>
      <c r="D397" s="1" t="s">
        <v>17</v>
      </c>
      <c r="E397">
        <v>14</v>
      </c>
      <c r="F397">
        <v>5.75</v>
      </c>
      <c r="G397">
        <f t="shared" si="13"/>
        <v>6.75</v>
      </c>
    </row>
    <row r="398" spans="1:7" x14ac:dyDescent="0.55000000000000004">
      <c r="A398" t="str">
        <f t="shared" si="12"/>
        <v>Gatton2017TOS6-JunCvAV_ZirconPP14</v>
      </c>
      <c r="B398" s="2">
        <v>42927</v>
      </c>
      <c r="C398" t="s">
        <v>5</v>
      </c>
      <c r="D398" s="1" t="s">
        <v>17</v>
      </c>
      <c r="E398">
        <v>14</v>
      </c>
      <c r="F398">
        <v>6.875</v>
      </c>
      <c r="G398">
        <f t="shared" si="13"/>
        <v>7.875</v>
      </c>
    </row>
    <row r="399" spans="1:7" x14ac:dyDescent="0.55000000000000004">
      <c r="A399" t="str">
        <f t="shared" si="12"/>
        <v>Gatton2017TOS6-JunCvAV_ZirconPP14</v>
      </c>
      <c r="B399" s="2">
        <v>42930</v>
      </c>
      <c r="C399" t="s">
        <v>5</v>
      </c>
      <c r="D399" s="1" t="s">
        <v>17</v>
      </c>
      <c r="E399">
        <v>14</v>
      </c>
      <c r="F399">
        <v>7.5</v>
      </c>
      <c r="G399">
        <f t="shared" si="13"/>
        <v>8.5</v>
      </c>
    </row>
    <row r="400" spans="1:7" x14ac:dyDescent="0.55000000000000004">
      <c r="A400" t="str">
        <f t="shared" si="12"/>
        <v>Gatton2017TOS6-JunCvAV_ZirconPP14</v>
      </c>
      <c r="B400" s="2">
        <v>42937</v>
      </c>
      <c r="C400" t="s">
        <v>5</v>
      </c>
      <c r="D400" s="1" t="s">
        <v>17</v>
      </c>
      <c r="E400">
        <v>14</v>
      </c>
      <c r="F400">
        <v>8.375</v>
      </c>
      <c r="G400">
        <f t="shared" si="13"/>
        <v>9.375</v>
      </c>
    </row>
    <row r="401" spans="1:7" x14ac:dyDescent="0.55000000000000004">
      <c r="A401" t="str">
        <f t="shared" si="12"/>
        <v>Gatton2017TOS6-JunCvAV_ZirconPP16</v>
      </c>
      <c r="B401" s="2">
        <v>42902</v>
      </c>
      <c r="C401" t="s">
        <v>5</v>
      </c>
      <c r="D401" s="1" t="s">
        <v>17</v>
      </c>
      <c r="E401">
        <v>16</v>
      </c>
      <c r="F401">
        <v>0</v>
      </c>
      <c r="G401">
        <f t="shared" si="13"/>
        <v>1</v>
      </c>
    </row>
    <row r="402" spans="1:7" x14ac:dyDescent="0.55000000000000004">
      <c r="A402" t="str">
        <f t="shared" si="12"/>
        <v>Gatton2017TOS6-JunCvAV_ZirconPP16</v>
      </c>
      <c r="B402" s="2">
        <v>42906</v>
      </c>
      <c r="C402" t="s">
        <v>5</v>
      </c>
      <c r="D402" s="1" t="s">
        <v>17</v>
      </c>
      <c r="E402">
        <v>16</v>
      </c>
      <c r="F402">
        <v>0.625</v>
      </c>
      <c r="G402">
        <f t="shared" si="13"/>
        <v>1.625</v>
      </c>
    </row>
    <row r="403" spans="1:7" x14ac:dyDescent="0.55000000000000004">
      <c r="A403" t="str">
        <f t="shared" si="12"/>
        <v>Gatton2017TOS6-JunCvAV_ZirconPP16</v>
      </c>
      <c r="B403" s="2">
        <v>42910</v>
      </c>
      <c r="C403" t="s">
        <v>5</v>
      </c>
      <c r="D403" s="1" t="s">
        <v>17</v>
      </c>
      <c r="E403">
        <v>16</v>
      </c>
      <c r="F403">
        <v>2</v>
      </c>
      <c r="G403">
        <f t="shared" si="13"/>
        <v>3</v>
      </c>
    </row>
    <row r="404" spans="1:7" x14ac:dyDescent="0.55000000000000004">
      <c r="A404" t="str">
        <f t="shared" si="12"/>
        <v>Gatton2017TOS6-JunCvAV_ZirconPP16</v>
      </c>
      <c r="B404" s="2">
        <v>42913</v>
      </c>
      <c r="C404" t="s">
        <v>5</v>
      </c>
      <c r="D404" s="1" t="s">
        <v>17</v>
      </c>
      <c r="E404">
        <v>16</v>
      </c>
      <c r="F404">
        <v>2.25</v>
      </c>
      <c r="G404">
        <f t="shared" si="13"/>
        <v>3.25</v>
      </c>
    </row>
    <row r="405" spans="1:7" x14ac:dyDescent="0.55000000000000004">
      <c r="A405" t="str">
        <f t="shared" si="12"/>
        <v>Gatton2017TOS6-JunCvAV_ZirconPP16</v>
      </c>
      <c r="B405" s="2">
        <v>42916</v>
      </c>
      <c r="C405" t="s">
        <v>5</v>
      </c>
      <c r="D405" s="1" t="s">
        <v>17</v>
      </c>
      <c r="E405">
        <v>16</v>
      </c>
      <c r="F405">
        <v>3.375</v>
      </c>
      <c r="G405">
        <f t="shared" si="13"/>
        <v>4.375</v>
      </c>
    </row>
    <row r="406" spans="1:7" x14ac:dyDescent="0.55000000000000004">
      <c r="A406" t="str">
        <f t="shared" si="12"/>
        <v>Gatton2017TOS6-JunCvAV_ZirconPP16</v>
      </c>
      <c r="B406" s="2">
        <v>42920</v>
      </c>
      <c r="C406" t="s">
        <v>5</v>
      </c>
      <c r="D406" s="1" t="s">
        <v>17</v>
      </c>
      <c r="E406">
        <v>16</v>
      </c>
      <c r="F406">
        <v>4.375</v>
      </c>
      <c r="G406">
        <f t="shared" si="13"/>
        <v>5.375</v>
      </c>
    </row>
    <row r="407" spans="1:7" x14ac:dyDescent="0.55000000000000004">
      <c r="A407" t="str">
        <f t="shared" si="12"/>
        <v>Gatton2017TOS6-JunCvAV_ZirconPP16</v>
      </c>
      <c r="B407" s="2">
        <v>42924</v>
      </c>
      <c r="C407" t="s">
        <v>5</v>
      </c>
      <c r="D407" s="1" t="s">
        <v>17</v>
      </c>
      <c r="E407">
        <v>16</v>
      </c>
      <c r="F407">
        <v>6</v>
      </c>
      <c r="G407">
        <f t="shared" si="13"/>
        <v>7</v>
      </c>
    </row>
    <row r="408" spans="1:7" x14ac:dyDescent="0.55000000000000004">
      <c r="A408" t="str">
        <f t="shared" si="12"/>
        <v>Gatton2017TOS6-JunCvAV_ZirconPP16</v>
      </c>
      <c r="B408" s="2">
        <v>42927</v>
      </c>
      <c r="C408" t="s">
        <v>5</v>
      </c>
      <c r="D408" s="1" t="s">
        <v>17</v>
      </c>
      <c r="E408">
        <v>16</v>
      </c>
      <c r="F408">
        <v>6.375</v>
      </c>
      <c r="G408">
        <f t="shared" si="13"/>
        <v>7.375</v>
      </c>
    </row>
    <row r="409" spans="1:7" x14ac:dyDescent="0.55000000000000004">
      <c r="A409" t="str">
        <f t="shared" si="12"/>
        <v>Gatton2017TOS6-JunCvAV_ZirconPP16</v>
      </c>
      <c r="B409" s="2">
        <v>42930</v>
      </c>
      <c r="C409" t="s">
        <v>5</v>
      </c>
      <c r="D409" s="1" t="s">
        <v>17</v>
      </c>
      <c r="E409">
        <v>16</v>
      </c>
      <c r="F409">
        <v>7.125</v>
      </c>
      <c r="G409">
        <f t="shared" si="13"/>
        <v>8.125</v>
      </c>
    </row>
    <row r="410" spans="1:7" x14ac:dyDescent="0.55000000000000004">
      <c r="A410" t="str">
        <f t="shared" si="12"/>
        <v>Gatton2017TOS4-MayCvK50055PPNatural</v>
      </c>
      <c r="B410" s="2">
        <v>42866</v>
      </c>
      <c r="C410" t="s">
        <v>3</v>
      </c>
      <c r="D410" s="1" t="s">
        <v>16</v>
      </c>
      <c r="E410" t="s">
        <v>19</v>
      </c>
      <c r="F410">
        <v>0</v>
      </c>
      <c r="G410">
        <f t="shared" si="13"/>
        <v>1</v>
      </c>
    </row>
    <row r="411" spans="1:7" x14ac:dyDescent="0.55000000000000004">
      <c r="A411" t="str">
        <f t="shared" si="12"/>
        <v>Gatton2017TOS4-MayCvK50055PPNatural</v>
      </c>
      <c r="B411" s="2">
        <v>42872</v>
      </c>
      <c r="C411" t="s">
        <v>3</v>
      </c>
      <c r="D411" s="1" t="s">
        <v>16</v>
      </c>
      <c r="E411" t="s">
        <v>19</v>
      </c>
      <c r="F411">
        <v>1</v>
      </c>
      <c r="G411">
        <f t="shared" si="13"/>
        <v>2</v>
      </c>
    </row>
    <row r="412" spans="1:7" x14ac:dyDescent="0.55000000000000004">
      <c r="A412" t="str">
        <f t="shared" si="12"/>
        <v>Gatton2017TOS4-MayCvK50055PPNatural</v>
      </c>
      <c r="B412" s="2">
        <v>42874</v>
      </c>
      <c r="C412" t="s">
        <v>3</v>
      </c>
      <c r="D412" s="1" t="s">
        <v>16</v>
      </c>
      <c r="E412" t="s">
        <v>19</v>
      </c>
      <c r="F412">
        <v>2</v>
      </c>
      <c r="G412">
        <f t="shared" si="13"/>
        <v>3</v>
      </c>
    </row>
    <row r="413" spans="1:7" x14ac:dyDescent="0.55000000000000004">
      <c r="A413" t="str">
        <f t="shared" si="12"/>
        <v>Gatton2017TOS4-MayCvK50055PPNatural</v>
      </c>
      <c r="B413" s="2">
        <v>42878</v>
      </c>
      <c r="C413" t="s">
        <v>3</v>
      </c>
      <c r="D413" s="1" t="s">
        <v>16</v>
      </c>
      <c r="E413" t="s">
        <v>19</v>
      </c>
      <c r="F413">
        <v>2.5</v>
      </c>
      <c r="G413">
        <f t="shared" si="13"/>
        <v>3.5</v>
      </c>
    </row>
    <row r="414" spans="1:7" x14ac:dyDescent="0.55000000000000004">
      <c r="A414" t="str">
        <f t="shared" si="12"/>
        <v>Gatton2017TOS4-MayCvK50055PPNatural</v>
      </c>
      <c r="B414" s="2">
        <v>42881</v>
      </c>
      <c r="C414" t="s">
        <v>3</v>
      </c>
      <c r="D414" s="1" t="s">
        <v>16</v>
      </c>
      <c r="E414" t="s">
        <v>19</v>
      </c>
      <c r="F414">
        <v>3.6875</v>
      </c>
      <c r="G414">
        <f t="shared" si="13"/>
        <v>4.6875</v>
      </c>
    </row>
    <row r="415" spans="1:7" x14ac:dyDescent="0.55000000000000004">
      <c r="A415" t="str">
        <f t="shared" si="12"/>
        <v>Gatton2017TOS4-MayCvK50055PPNatural</v>
      </c>
      <c r="B415" s="2">
        <v>42885</v>
      </c>
      <c r="C415" t="s">
        <v>3</v>
      </c>
      <c r="D415" s="1" t="s">
        <v>16</v>
      </c>
      <c r="E415" t="s">
        <v>19</v>
      </c>
      <c r="F415">
        <v>4.75</v>
      </c>
      <c r="G415">
        <f t="shared" si="13"/>
        <v>5.75</v>
      </c>
    </row>
    <row r="416" spans="1:7" x14ac:dyDescent="0.55000000000000004">
      <c r="A416" t="str">
        <f t="shared" si="12"/>
        <v>Gatton2017TOS4-MayCvK50055PPNatural</v>
      </c>
      <c r="B416" s="2">
        <v>42888</v>
      </c>
      <c r="C416" t="s">
        <v>3</v>
      </c>
      <c r="D416" s="1" t="s">
        <v>16</v>
      </c>
      <c r="E416" t="s">
        <v>19</v>
      </c>
      <c r="F416">
        <v>5.3125</v>
      </c>
      <c r="G416">
        <f t="shared" si="13"/>
        <v>6.3125</v>
      </c>
    </row>
    <row r="417" spans="1:7" x14ac:dyDescent="0.55000000000000004">
      <c r="A417" t="str">
        <f t="shared" si="12"/>
        <v>Gatton2017TOS4-MayCvK50055PPNatural</v>
      </c>
      <c r="B417" s="2">
        <v>42892</v>
      </c>
      <c r="C417" t="s">
        <v>3</v>
      </c>
      <c r="D417" s="1" t="s">
        <v>16</v>
      </c>
      <c r="E417" t="s">
        <v>19</v>
      </c>
      <c r="F417">
        <v>6.875</v>
      </c>
      <c r="G417">
        <f t="shared" si="13"/>
        <v>7.875</v>
      </c>
    </row>
    <row r="418" spans="1:7" x14ac:dyDescent="0.55000000000000004">
      <c r="A418" t="str">
        <f t="shared" si="12"/>
        <v>Gatton2017TOS4-MayCvK50055PPNatural</v>
      </c>
      <c r="B418" s="2">
        <v>42895</v>
      </c>
      <c r="C418" t="s">
        <v>3</v>
      </c>
      <c r="D418" s="1" t="s">
        <v>16</v>
      </c>
      <c r="E418" t="s">
        <v>19</v>
      </c>
      <c r="F418">
        <v>7</v>
      </c>
      <c r="G418">
        <f t="shared" si="13"/>
        <v>8</v>
      </c>
    </row>
    <row r="419" spans="1:7" x14ac:dyDescent="0.55000000000000004">
      <c r="A419" t="str">
        <f t="shared" si="12"/>
        <v>Gatton2017TOS4-MayCvK50055PP14</v>
      </c>
      <c r="B419" s="2">
        <v>42866</v>
      </c>
      <c r="C419" t="s">
        <v>3</v>
      </c>
      <c r="D419" s="1" t="s">
        <v>16</v>
      </c>
      <c r="E419">
        <v>14</v>
      </c>
      <c r="F419">
        <v>0</v>
      </c>
      <c r="G419">
        <f t="shared" si="13"/>
        <v>1</v>
      </c>
    </row>
    <row r="420" spans="1:7" x14ac:dyDescent="0.55000000000000004">
      <c r="A420" t="str">
        <f t="shared" si="12"/>
        <v>Gatton2017TOS4-MayCvK50055PP14</v>
      </c>
      <c r="B420" s="2">
        <v>42872</v>
      </c>
      <c r="C420" t="s">
        <v>3</v>
      </c>
      <c r="D420" s="1" t="s">
        <v>16</v>
      </c>
      <c r="E420">
        <v>14</v>
      </c>
      <c r="F420">
        <v>1</v>
      </c>
      <c r="G420">
        <f t="shared" si="13"/>
        <v>2</v>
      </c>
    </row>
    <row r="421" spans="1:7" x14ac:dyDescent="0.55000000000000004">
      <c r="A421" t="str">
        <f t="shared" si="12"/>
        <v>Gatton2017TOS4-MayCvK50055PP14</v>
      </c>
      <c r="B421" s="2">
        <v>42874</v>
      </c>
      <c r="C421" t="s">
        <v>3</v>
      </c>
      <c r="D421" s="1" t="s">
        <v>16</v>
      </c>
      <c r="E421">
        <v>14</v>
      </c>
      <c r="F421">
        <v>1.75</v>
      </c>
      <c r="G421">
        <f t="shared" si="13"/>
        <v>2.75</v>
      </c>
    </row>
    <row r="422" spans="1:7" x14ac:dyDescent="0.55000000000000004">
      <c r="A422" t="str">
        <f t="shared" si="12"/>
        <v>Gatton2017TOS4-MayCvK50055PP14</v>
      </c>
      <c r="B422" s="2">
        <v>42878</v>
      </c>
      <c r="C422" t="s">
        <v>3</v>
      </c>
      <c r="D422" s="1" t="s">
        <v>16</v>
      </c>
      <c r="E422">
        <v>14</v>
      </c>
      <c r="F422">
        <v>2.5</v>
      </c>
      <c r="G422">
        <f t="shared" si="13"/>
        <v>3.5</v>
      </c>
    </row>
    <row r="423" spans="1:7" x14ac:dyDescent="0.55000000000000004">
      <c r="A423" t="str">
        <f t="shared" si="12"/>
        <v>Gatton2017TOS4-MayCvK50055PP14</v>
      </c>
      <c r="B423" s="2">
        <v>42881</v>
      </c>
      <c r="C423" t="s">
        <v>3</v>
      </c>
      <c r="D423" s="1" t="s">
        <v>16</v>
      </c>
      <c r="E423">
        <v>14</v>
      </c>
      <c r="F423">
        <v>3.625</v>
      </c>
      <c r="G423">
        <f t="shared" si="13"/>
        <v>4.625</v>
      </c>
    </row>
    <row r="424" spans="1:7" x14ac:dyDescent="0.55000000000000004">
      <c r="A424" t="str">
        <f t="shared" si="12"/>
        <v>Gatton2017TOS4-MayCvK50055PP14</v>
      </c>
      <c r="B424" s="2">
        <v>42885</v>
      </c>
      <c r="C424" t="s">
        <v>3</v>
      </c>
      <c r="D424" s="1" t="s">
        <v>16</v>
      </c>
      <c r="E424">
        <v>14</v>
      </c>
      <c r="F424">
        <v>4.875</v>
      </c>
      <c r="G424">
        <f t="shared" si="13"/>
        <v>5.875</v>
      </c>
    </row>
    <row r="425" spans="1:7" x14ac:dyDescent="0.55000000000000004">
      <c r="A425" t="str">
        <f t="shared" si="12"/>
        <v>Gatton2017TOS4-MayCvK50055PP14</v>
      </c>
      <c r="B425" s="2">
        <v>42888</v>
      </c>
      <c r="C425" t="s">
        <v>3</v>
      </c>
      <c r="D425" s="1" t="s">
        <v>16</v>
      </c>
      <c r="E425">
        <v>14</v>
      </c>
      <c r="F425">
        <v>5.375</v>
      </c>
      <c r="G425">
        <f t="shared" si="13"/>
        <v>6.375</v>
      </c>
    </row>
    <row r="426" spans="1:7" x14ac:dyDescent="0.55000000000000004">
      <c r="A426" t="str">
        <f t="shared" si="12"/>
        <v>Gatton2017TOS4-MayCvK50055PP14</v>
      </c>
      <c r="B426" s="2">
        <v>42892</v>
      </c>
      <c r="C426" t="s">
        <v>3</v>
      </c>
      <c r="D426" s="1" t="s">
        <v>16</v>
      </c>
      <c r="E426">
        <v>14</v>
      </c>
      <c r="F426">
        <v>6.75</v>
      </c>
      <c r="G426">
        <f t="shared" si="13"/>
        <v>7.75</v>
      </c>
    </row>
    <row r="427" spans="1:7" x14ac:dyDescent="0.55000000000000004">
      <c r="A427" t="str">
        <f t="shared" si="12"/>
        <v>Gatton2017TOS4-MayCvK50055PP14</v>
      </c>
      <c r="B427" s="2">
        <v>42895</v>
      </c>
      <c r="C427" t="s">
        <v>3</v>
      </c>
      <c r="D427" s="1" t="s">
        <v>16</v>
      </c>
      <c r="E427">
        <v>14</v>
      </c>
      <c r="F427">
        <v>7.75</v>
      </c>
      <c r="G427">
        <f t="shared" si="13"/>
        <v>8.75</v>
      </c>
    </row>
    <row r="428" spans="1:7" x14ac:dyDescent="0.55000000000000004">
      <c r="A428" t="str">
        <f t="shared" si="12"/>
        <v>Gatton2017TOS4-MayCvK50055PP14</v>
      </c>
      <c r="B428" s="2">
        <v>42899</v>
      </c>
      <c r="C428" t="s">
        <v>3</v>
      </c>
      <c r="D428" s="1" t="s">
        <v>16</v>
      </c>
      <c r="E428">
        <v>14</v>
      </c>
      <c r="F428">
        <v>7.75</v>
      </c>
      <c r="G428">
        <f t="shared" si="13"/>
        <v>8.75</v>
      </c>
    </row>
    <row r="429" spans="1:7" x14ac:dyDescent="0.55000000000000004">
      <c r="A429" t="str">
        <f t="shared" si="12"/>
        <v>Gatton2017TOS4-MayCvK50055PP16</v>
      </c>
      <c r="B429" s="2">
        <v>42866</v>
      </c>
      <c r="C429" t="s">
        <v>3</v>
      </c>
      <c r="D429" s="1" t="s">
        <v>16</v>
      </c>
      <c r="E429">
        <v>16</v>
      </c>
      <c r="F429">
        <v>0</v>
      </c>
      <c r="G429">
        <f t="shared" si="13"/>
        <v>1</v>
      </c>
    </row>
    <row r="430" spans="1:7" x14ac:dyDescent="0.55000000000000004">
      <c r="A430" t="str">
        <f t="shared" si="12"/>
        <v>Gatton2017TOS4-MayCvK50055PP16</v>
      </c>
      <c r="B430" s="2">
        <v>42872</v>
      </c>
      <c r="C430" t="s">
        <v>3</v>
      </c>
      <c r="D430" s="1" t="s">
        <v>16</v>
      </c>
      <c r="E430">
        <v>16</v>
      </c>
      <c r="F430">
        <v>1</v>
      </c>
      <c r="G430">
        <f t="shared" si="13"/>
        <v>2</v>
      </c>
    </row>
    <row r="431" spans="1:7" x14ac:dyDescent="0.55000000000000004">
      <c r="A431" t="str">
        <f t="shared" si="12"/>
        <v>Gatton2017TOS4-MayCvK50055PP16</v>
      </c>
      <c r="B431" s="2">
        <v>42874</v>
      </c>
      <c r="C431" t="s">
        <v>3</v>
      </c>
      <c r="D431" s="1" t="s">
        <v>16</v>
      </c>
      <c r="E431">
        <v>16</v>
      </c>
      <c r="F431">
        <v>1.75</v>
      </c>
      <c r="G431">
        <f t="shared" si="13"/>
        <v>2.75</v>
      </c>
    </row>
    <row r="432" spans="1:7" x14ac:dyDescent="0.55000000000000004">
      <c r="A432" t="str">
        <f t="shared" si="12"/>
        <v>Gatton2017TOS4-MayCvK50055PP16</v>
      </c>
      <c r="B432" s="2">
        <v>42878</v>
      </c>
      <c r="C432" t="s">
        <v>3</v>
      </c>
      <c r="D432" s="1" t="s">
        <v>16</v>
      </c>
      <c r="E432">
        <v>16</v>
      </c>
      <c r="F432">
        <v>2.4375</v>
      </c>
      <c r="G432">
        <f t="shared" si="13"/>
        <v>3.4375</v>
      </c>
    </row>
    <row r="433" spans="1:7" x14ac:dyDescent="0.55000000000000004">
      <c r="A433" t="str">
        <f t="shared" si="12"/>
        <v>Gatton2017TOS4-MayCvK50055PP16</v>
      </c>
      <c r="B433" s="2">
        <v>42881</v>
      </c>
      <c r="C433" t="s">
        <v>3</v>
      </c>
      <c r="D433" s="1" t="s">
        <v>16</v>
      </c>
      <c r="E433">
        <v>16</v>
      </c>
      <c r="F433">
        <v>3.375</v>
      </c>
      <c r="G433">
        <f t="shared" si="13"/>
        <v>4.375</v>
      </c>
    </row>
    <row r="434" spans="1:7" x14ac:dyDescent="0.55000000000000004">
      <c r="A434" t="str">
        <f t="shared" si="12"/>
        <v>Gatton2017TOS4-MayCvK50055PP16</v>
      </c>
      <c r="B434" s="2">
        <v>42885</v>
      </c>
      <c r="C434" t="s">
        <v>3</v>
      </c>
      <c r="D434" s="1" t="s">
        <v>16</v>
      </c>
      <c r="E434">
        <v>16</v>
      </c>
      <c r="F434">
        <v>4.75</v>
      </c>
      <c r="G434">
        <f t="shared" si="13"/>
        <v>5.75</v>
      </c>
    </row>
    <row r="435" spans="1:7" x14ac:dyDescent="0.55000000000000004">
      <c r="A435" t="str">
        <f t="shared" si="12"/>
        <v>Gatton2017TOS4-MayCvK50055PP16</v>
      </c>
      <c r="B435" s="2">
        <v>42888</v>
      </c>
      <c r="C435" t="s">
        <v>3</v>
      </c>
      <c r="D435" s="1" t="s">
        <v>16</v>
      </c>
      <c r="E435">
        <v>16</v>
      </c>
      <c r="F435">
        <v>5.75</v>
      </c>
      <c r="G435">
        <f t="shared" si="13"/>
        <v>6.75</v>
      </c>
    </row>
    <row r="436" spans="1:7" x14ac:dyDescent="0.55000000000000004">
      <c r="A436" t="str">
        <f t="shared" si="12"/>
        <v>Gatton2017TOS4-MayCvK50055PP16</v>
      </c>
      <c r="B436" s="2">
        <v>42892</v>
      </c>
      <c r="C436" t="s">
        <v>3</v>
      </c>
      <c r="D436" s="1" t="s">
        <v>16</v>
      </c>
      <c r="E436">
        <v>16</v>
      </c>
      <c r="F436">
        <v>6.875</v>
      </c>
      <c r="G436">
        <f t="shared" si="13"/>
        <v>7.875</v>
      </c>
    </row>
    <row r="437" spans="1:7" x14ac:dyDescent="0.55000000000000004">
      <c r="A437" t="str">
        <f t="shared" si="12"/>
        <v>Gatton2017TOS4-MayCvK50055PP16</v>
      </c>
      <c r="B437" s="2">
        <v>42895</v>
      </c>
      <c r="C437" t="s">
        <v>3</v>
      </c>
      <c r="D437" s="1" t="s">
        <v>16</v>
      </c>
      <c r="E437">
        <v>16</v>
      </c>
      <c r="F437">
        <v>7.75</v>
      </c>
      <c r="G437">
        <f t="shared" si="13"/>
        <v>8.75</v>
      </c>
    </row>
    <row r="438" spans="1:7" x14ac:dyDescent="0.55000000000000004">
      <c r="A438" t="str">
        <f t="shared" si="12"/>
        <v>Gatton2017TOS6-JunCvK50055PPNatural</v>
      </c>
      <c r="B438" s="2">
        <v>42902</v>
      </c>
      <c r="C438" t="s">
        <v>3</v>
      </c>
      <c r="D438" s="1" t="s">
        <v>17</v>
      </c>
      <c r="E438" t="s">
        <v>19</v>
      </c>
      <c r="F438">
        <v>0</v>
      </c>
      <c r="G438">
        <f t="shared" si="13"/>
        <v>1</v>
      </c>
    </row>
    <row r="439" spans="1:7" x14ac:dyDescent="0.55000000000000004">
      <c r="A439" t="str">
        <f t="shared" si="12"/>
        <v>Gatton2017TOS6-JunCvK50055PPNatural</v>
      </c>
      <c r="B439" s="2">
        <v>42906</v>
      </c>
      <c r="C439" t="s">
        <v>3</v>
      </c>
      <c r="D439" s="1" t="s">
        <v>17</v>
      </c>
      <c r="E439" t="s">
        <v>19</v>
      </c>
      <c r="F439">
        <v>0.875</v>
      </c>
      <c r="G439">
        <f t="shared" si="13"/>
        <v>1.875</v>
      </c>
    </row>
    <row r="440" spans="1:7" x14ac:dyDescent="0.55000000000000004">
      <c r="A440" t="str">
        <f t="shared" si="12"/>
        <v>Gatton2017TOS6-JunCvK50055PPNatural</v>
      </c>
      <c r="B440" s="2">
        <v>42910</v>
      </c>
      <c r="C440" t="s">
        <v>3</v>
      </c>
      <c r="D440" s="1" t="s">
        <v>17</v>
      </c>
      <c r="E440" t="s">
        <v>19</v>
      </c>
      <c r="F440">
        <v>2</v>
      </c>
      <c r="G440">
        <f t="shared" si="13"/>
        <v>3</v>
      </c>
    </row>
    <row r="441" spans="1:7" x14ac:dyDescent="0.55000000000000004">
      <c r="A441" t="str">
        <f t="shared" si="12"/>
        <v>Gatton2017TOS6-JunCvK50055PPNatural</v>
      </c>
      <c r="B441" s="2">
        <v>42913</v>
      </c>
      <c r="C441" t="s">
        <v>3</v>
      </c>
      <c r="D441" s="1" t="s">
        <v>17</v>
      </c>
      <c r="E441" t="s">
        <v>19</v>
      </c>
      <c r="F441">
        <v>2.125</v>
      </c>
      <c r="G441">
        <f t="shared" si="13"/>
        <v>3.125</v>
      </c>
    </row>
    <row r="442" spans="1:7" x14ac:dyDescent="0.55000000000000004">
      <c r="A442" t="str">
        <f t="shared" si="12"/>
        <v>Gatton2017TOS6-JunCvK50055PPNatural</v>
      </c>
      <c r="B442" s="2">
        <v>42916</v>
      </c>
      <c r="C442" t="s">
        <v>3</v>
      </c>
      <c r="D442" s="1" t="s">
        <v>17</v>
      </c>
      <c r="E442" t="s">
        <v>19</v>
      </c>
      <c r="F442">
        <v>3</v>
      </c>
      <c r="G442">
        <f t="shared" si="13"/>
        <v>4</v>
      </c>
    </row>
    <row r="443" spans="1:7" x14ac:dyDescent="0.55000000000000004">
      <c r="A443" t="str">
        <f t="shared" si="12"/>
        <v>Gatton2017TOS6-JunCvK50055PPNatural</v>
      </c>
      <c r="B443" s="2">
        <v>42920</v>
      </c>
      <c r="C443" t="s">
        <v>3</v>
      </c>
      <c r="D443" s="1" t="s">
        <v>17</v>
      </c>
      <c r="E443" t="s">
        <v>19</v>
      </c>
      <c r="F443">
        <v>4.0625</v>
      </c>
      <c r="G443">
        <f t="shared" si="13"/>
        <v>5.0625</v>
      </c>
    </row>
    <row r="444" spans="1:7" x14ac:dyDescent="0.55000000000000004">
      <c r="A444" t="str">
        <f t="shared" si="12"/>
        <v>Gatton2017TOS6-JunCvK50055PPNatural</v>
      </c>
      <c r="B444" s="2">
        <v>42924</v>
      </c>
      <c r="C444" t="s">
        <v>3</v>
      </c>
      <c r="D444" s="1" t="s">
        <v>17</v>
      </c>
      <c r="E444" t="s">
        <v>19</v>
      </c>
      <c r="F444">
        <v>5.6875</v>
      </c>
      <c r="G444">
        <f t="shared" si="13"/>
        <v>6.6875</v>
      </c>
    </row>
    <row r="445" spans="1:7" x14ac:dyDescent="0.55000000000000004">
      <c r="A445" t="str">
        <f t="shared" si="12"/>
        <v>Gatton2017TOS6-JunCvK50055PPNatural</v>
      </c>
      <c r="B445" s="2">
        <v>42927</v>
      </c>
      <c r="C445" t="s">
        <v>3</v>
      </c>
      <c r="D445" s="1" t="s">
        <v>17</v>
      </c>
      <c r="E445" t="s">
        <v>19</v>
      </c>
      <c r="F445">
        <v>6.125</v>
      </c>
      <c r="G445">
        <f t="shared" si="13"/>
        <v>7.125</v>
      </c>
    </row>
    <row r="446" spans="1:7" x14ac:dyDescent="0.55000000000000004">
      <c r="A446" t="str">
        <f t="shared" si="12"/>
        <v>Gatton2017TOS6-JunCvK50055PPNatural</v>
      </c>
      <c r="B446" s="2">
        <v>42930</v>
      </c>
      <c r="C446" t="s">
        <v>3</v>
      </c>
      <c r="D446" s="1" t="s">
        <v>17</v>
      </c>
      <c r="E446" t="s">
        <v>19</v>
      </c>
      <c r="F446">
        <v>6</v>
      </c>
      <c r="G446">
        <f t="shared" si="13"/>
        <v>7</v>
      </c>
    </row>
    <row r="447" spans="1:7" x14ac:dyDescent="0.55000000000000004">
      <c r="A447" t="str">
        <f t="shared" si="12"/>
        <v>Gatton2017TOS6-JunCvK50055PPNatural</v>
      </c>
      <c r="B447" s="2">
        <v>42937</v>
      </c>
      <c r="C447" t="s">
        <v>3</v>
      </c>
      <c r="D447" s="1" t="s">
        <v>17</v>
      </c>
      <c r="E447" t="s">
        <v>19</v>
      </c>
      <c r="F447">
        <v>7.25</v>
      </c>
      <c r="G447">
        <f t="shared" si="13"/>
        <v>8.25</v>
      </c>
    </row>
    <row r="448" spans="1:7" x14ac:dyDescent="0.55000000000000004">
      <c r="A448" t="str">
        <f t="shared" si="12"/>
        <v>Gatton2017TOS6-JunCvK50055PP14</v>
      </c>
      <c r="B448" s="2">
        <v>42902</v>
      </c>
      <c r="C448" t="s">
        <v>3</v>
      </c>
      <c r="D448" s="1" t="s">
        <v>17</v>
      </c>
      <c r="E448">
        <v>14</v>
      </c>
      <c r="F448">
        <v>0</v>
      </c>
      <c r="G448">
        <f t="shared" si="13"/>
        <v>1</v>
      </c>
    </row>
    <row r="449" spans="1:7" x14ac:dyDescent="0.55000000000000004">
      <c r="A449" t="str">
        <f t="shared" si="12"/>
        <v>Gatton2017TOS6-JunCvK50055PP14</v>
      </c>
      <c r="B449" s="2">
        <v>42906</v>
      </c>
      <c r="C449" t="s">
        <v>3</v>
      </c>
      <c r="D449" s="1" t="s">
        <v>17</v>
      </c>
      <c r="E449">
        <v>14</v>
      </c>
      <c r="F449">
        <v>1</v>
      </c>
      <c r="G449">
        <f t="shared" si="13"/>
        <v>2</v>
      </c>
    </row>
    <row r="450" spans="1:7" x14ac:dyDescent="0.55000000000000004">
      <c r="A450" t="str">
        <f t="shared" si="12"/>
        <v>Gatton2017TOS6-JunCvK50055PP14</v>
      </c>
      <c r="B450" s="2">
        <v>42910</v>
      </c>
      <c r="C450" t="s">
        <v>3</v>
      </c>
      <c r="D450" s="1" t="s">
        <v>17</v>
      </c>
      <c r="E450">
        <v>14</v>
      </c>
      <c r="F450">
        <v>2</v>
      </c>
      <c r="G450">
        <f t="shared" si="13"/>
        <v>3</v>
      </c>
    </row>
    <row r="451" spans="1:7" x14ac:dyDescent="0.55000000000000004">
      <c r="A451" t="str">
        <f t="shared" ref="A451:A514" si="14">"Gatton2017TOS"&amp;D451&amp;"Cv"&amp;C451&amp;"PP"&amp;E451</f>
        <v>Gatton2017TOS6-JunCvK50055PP14</v>
      </c>
      <c r="B451" s="2">
        <v>42913</v>
      </c>
      <c r="C451" t="s">
        <v>3</v>
      </c>
      <c r="D451" s="1" t="s">
        <v>17</v>
      </c>
      <c r="E451">
        <v>14</v>
      </c>
      <c r="F451">
        <v>2.125</v>
      </c>
      <c r="G451">
        <f t="shared" ref="G451:G514" si="15">IF(F451&lt;9,F451+1,"")</f>
        <v>3.125</v>
      </c>
    </row>
    <row r="452" spans="1:7" x14ac:dyDescent="0.55000000000000004">
      <c r="A452" t="str">
        <f t="shared" si="14"/>
        <v>Gatton2017TOS6-JunCvK50055PP14</v>
      </c>
      <c r="B452" s="2">
        <v>42916</v>
      </c>
      <c r="C452" t="s">
        <v>3</v>
      </c>
      <c r="D452" s="1" t="s">
        <v>17</v>
      </c>
      <c r="E452">
        <v>14</v>
      </c>
      <c r="F452">
        <v>3.3125</v>
      </c>
      <c r="G452">
        <f t="shared" si="15"/>
        <v>4.3125</v>
      </c>
    </row>
    <row r="453" spans="1:7" x14ac:dyDescent="0.55000000000000004">
      <c r="A453" t="str">
        <f t="shared" si="14"/>
        <v>Gatton2017TOS6-JunCvK50055PP14</v>
      </c>
      <c r="B453" s="2">
        <v>42920</v>
      </c>
      <c r="C453" t="s">
        <v>3</v>
      </c>
      <c r="D453" s="1" t="s">
        <v>17</v>
      </c>
      <c r="E453">
        <v>14</v>
      </c>
      <c r="F453">
        <v>4.5</v>
      </c>
      <c r="G453">
        <f t="shared" si="15"/>
        <v>5.5</v>
      </c>
    </row>
    <row r="454" spans="1:7" x14ac:dyDescent="0.55000000000000004">
      <c r="A454" t="str">
        <f t="shared" si="14"/>
        <v>Gatton2017TOS6-JunCvK50055PP14</v>
      </c>
      <c r="B454" s="2">
        <v>42924</v>
      </c>
      <c r="C454" t="s">
        <v>3</v>
      </c>
      <c r="D454" s="1" t="s">
        <v>17</v>
      </c>
      <c r="E454">
        <v>14</v>
      </c>
      <c r="F454">
        <v>5.6875</v>
      </c>
      <c r="G454">
        <f t="shared" si="15"/>
        <v>6.6875</v>
      </c>
    </row>
    <row r="455" spans="1:7" x14ac:dyDescent="0.55000000000000004">
      <c r="A455" t="str">
        <f t="shared" si="14"/>
        <v>Gatton2017TOS6-JunCvK50055PP14</v>
      </c>
      <c r="B455" s="2">
        <v>42927</v>
      </c>
      <c r="C455" t="s">
        <v>3</v>
      </c>
      <c r="D455" s="1" t="s">
        <v>17</v>
      </c>
      <c r="E455">
        <v>14</v>
      </c>
      <c r="F455">
        <v>6.3125</v>
      </c>
      <c r="G455">
        <f t="shared" si="15"/>
        <v>7.3125</v>
      </c>
    </row>
    <row r="456" spans="1:7" x14ac:dyDescent="0.55000000000000004">
      <c r="A456" t="str">
        <f t="shared" si="14"/>
        <v>Gatton2017TOS6-JunCvK50055PP16</v>
      </c>
      <c r="B456" s="2">
        <v>42902</v>
      </c>
      <c r="C456" t="s">
        <v>3</v>
      </c>
      <c r="D456" s="1" t="s">
        <v>17</v>
      </c>
      <c r="E456">
        <v>16</v>
      </c>
      <c r="F456">
        <v>0</v>
      </c>
      <c r="G456">
        <f t="shared" si="15"/>
        <v>1</v>
      </c>
    </row>
    <row r="457" spans="1:7" x14ac:dyDescent="0.55000000000000004">
      <c r="A457" t="str">
        <f t="shared" si="14"/>
        <v>Gatton2017TOS6-JunCvK50055PP16</v>
      </c>
      <c r="B457" s="2">
        <v>42906</v>
      </c>
      <c r="C457" t="s">
        <v>3</v>
      </c>
      <c r="D457" s="1" t="s">
        <v>17</v>
      </c>
      <c r="E457">
        <v>16</v>
      </c>
      <c r="F457">
        <v>0.5625</v>
      </c>
      <c r="G457">
        <f t="shared" si="15"/>
        <v>1.5625</v>
      </c>
    </row>
    <row r="458" spans="1:7" x14ac:dyDescent="0.55000000000000004">
      <c r="A458" t="str">
        <f t="shared" si="14"/>
        <v>Gatton2017TOS6-JunCvK50055PP16</v>
      </c>
      <c r="B458" s="2">
        <v>42910</v>
      </c>
      <c r="C458" t="s">
        <v>3</v>
      </c>
      <c r="D458" s="1" t="s">
        <v>17</v>
      </c>
      <c r="E458">
        <v>16</v>
      </c>
      <c r="F458">
        <v>2</v>
      </c>
      <c r="G458">
        <f t="shared" si="15"/>
        <v>3</v>
      </c>
    </row>
    <row r="459" spans="1:7" x14ac:dyDescent="0.55000000000000004">
      <c r="A459" t="str">
        <f t="shared" si="14"/>
        <v>Gatton2017TOS6-JunCvK50055PP16</v>
      </c>
      <c r="B459" s="2">
        <v>42913</v>
      </c>
      <c r="C459" t="s">
        <v>3</v>
      </c>
      <c r="D459" s="1" t="s">
        <v>17</v>
      </c>
      <c r="E459">
        <v>16</v>
      </c>
      <c r="F459">
        <v>2.25</v>
      </c>
      <c r="G459">
        <f t="shared" si="15"/>
        <v>3.25</v>
      </c>
    </row>
    <row r="460" spans="1:7" x14ac:dyDescent="0.55000000000000004">
      <c r="A460" t="str">
        <f t="shared" si="14"/>
        <v>Gatton2017TOS6-JunCvK50055PP16</v>
      </c>
      <c r="B460" s="2">
        <v>42916</v>
      </c>
      <c r="C460" t="s">
        <v>3</v>
      </c>
      <c r="D460" s="1" t="s">
        <v>17</v>
      </c>
      <c r="E460">
        <v>16</v>
      </c>
      <c r="F460">
        <v>3.1875</v>
      </c>
      <c r="G460">
        <f t="shared" si="15"/>
        <v>4.1875</v>
      </c>
    </row>
    <row r="461" spans="1:7" x14ac:dyDescent="0.55000000000000004">
      <c r="A461" t="str">
        <f t="shared" si="14"/>
        <v>Gatton2017TOS6-JunCvK50055PP16</v>
      </c>
      <c r="B461" s="2">
        <v>42920</v>
      </c>
      <c r="C461" t="s">
        <v>3</v>
      </c>
      <c r="D461" s="1" t="s">
        <v>17</v>
      </c>
      <c r="E461">
        <v>16</v>
      </c>
      <c r="F461">
        <v>4.125</v>
      </c>
      <c r="G461">
        <f t="shared" si="15"/>
        <v>5.125</v>
      </c>
    </row>
    <row r="462" spans="1:7" x14ac:dyDescent="0.55000000000000004">
      <c r="A462" t="str">
        <f t="shared" si="14"/>
        <v>Gatton2017TOS6-JunCvK50055PP16</v>
      </c>
      <c r="B462" s="2">
        <v>42924</v>
      </c>
      <c r="C462" t="s">
        <v>3</v>
      </c>
      <c r="D462" s="1" t="s">
        <v>17</v>
      </c>
      <c r="E462">
        <v>16</v>
      </c>
      <c r="F462">
        <v>5.5625</v>
      </c>
      <c r="G462">
        <f t="shared" si="15"/>
        <v>6.5625</v>
      </c>
    </row>
    <row r="463" spans="1:7" x14ac:dyDescent="0.55000000000000004">
      <c r="A463" t="str">
        <f t="shared" si="14"/>
        <v>Gatton2017TOS6-JunCvK50055PP16</v>
      </c>
      <c r="B463" s="2">
        <v>42927</v>
      </c>
      <c r="C463" t="s">
        <v>3</v>
      </c>
      <c r="D463" s="1" t="s">
        <v>17</v>
      </c>
      <c r="E463">
        <v>16</v>
      </c>
      <c r="F463">
        <v>5.875</v>
      </c>
      <c r="G463">
        <f t="shared" si="15"/>
        <v>6.875</v>
      </c>
    </row>
    <row r="464" spans="1:7" x14ac:dyDescent="0.55000000000000004">
      <c r="A464" t="str">
        <f t="shared" si="14"/>
        <v>Gatton2017TOS6-JunCvK50055PP16</v>
      </c>
      <c r="B464" s="2">
        <v>42930</v>
      </c>
      <c r="C464" t="s">
        <v>3</v>
      </c>
      <c r="D464" s="1" t="s">
        <v>17</v>
      </c>
      <c r="E464">
        <v>16</v>
      </c>
      <c r="F464">
        <v>7</v>
      </c>
      <c r="G464">
        <f t="shared" si="15"/>
        <v>8</v>
      </c>
    </row>
    <row r="465" spans="1:7" x14ac:dyDescent="0.55000000000000004">
      <c r="A465" t="str">
        <f t="shared" si="14"/>
        <v>Gatton2017TOS6-JunCvK50055PP16</v>
      </c>
      <c r="B465" s="2">
        <v>42937</v>
      </c>
      <c r="C465" t="s">
        <v>3</v>
      </c>
      <c r="D465" s="1" t="s">
        <v>17</v>
      </c>
      <c r="E465">
        <v>16</v>
      </c>
      <c r="F465">
        <v>8.375</v>
      </c>
      <c r="G465">
        <f t="shared" si="15"/>
        <v>9.375</v>
      </c>
    </row>
    <row r="466" spans="1:7" x14ac:dyDescent="0.55000000000000004">
      <c r="A466" t="str">
        <f t="shared" si="14"/>
        <v>Gatton2017TOS4-MayCvK50058PPNatural</v>
      </c>
      <c r="B466" s="2">
        <v>42866</v>
      </c>
      <c r="C466" t="s">
        <v>8</v>
      </c>
      <c r="D466" s="1" t="s">
        <v>16</v>
      </c>
      <c r="E466" t="s">
        <v>19</v>
      </c>
      <c r="F466">
        <v>0</v>
      </c>
      <c r="G466">
        <f t="shared" si="15"/>
        <v>1</v>
      </c>
    </row>
    <row r="467" spans="1:7" x14ac:dyDescent="0.55000000000000004">
      <c r="A467" t="str">
        <f t="shared" si="14"/>
        <v>Gatton2017TOS4-MayCvK50058PPNatural</v>
      </c>
      <c r="B467" s="2">
        <v>42872</v>
      </c>
      <c r="C467" t="s">
        <v>8</v>
      </c>
      <c r="D467" s="1" t="s">
        <v>16</v>
      </c>
      <c r="E467" t="s">
        <v>19</v>
      </c>
      <c r="F467">
        <v>1</v>
      </c>
      <c r="G467">
        <f t="shared" si="15"/>
        <v>2</v>
      </c>
    </row>
    <row r="468" spans="1:7" x14ac:dyDescent="0.55000000000000004">
      <c r="A468" t="str">
        <f t="shared" si="14"/>
        <v>Gatton2017TOS4-MayCvK50058PPNatural</v>
      </c>
      <c r="B468" s="2">
        <v>42874</v>
      </c>
      <c r="C468" t="s">
        <v>8</v>
      </c>
      <c r="D468" s="1" t="s">
        <v>16</v>
      </c>
      <c r="E468" t="s">
        <v>19</v>
      </c>
      <c r="F468">
        <v>1.875</v>
      </c>
      <c r="G468">
        <f t="shared" si="15"/>
        <v>2.875</v>
      </c>
    </row>
    <row r="469" spans="1:7" x14ac:dyDescent="0.55000000000000004">
      <c r="A469" t="str">
        <f t="shared" si="14"/>
        <v>Gatton2017TOS4-MayCvK50058PPNatural</v>
      </c>
      <c r="B469" s="2">
        <v>42878</v>
      </c>
      <c r="C469" t="s">
        <v>8</v>
      </c>
      <c r="D469" s="1" t="s">
        <v>16</v>
      </c>
      <c r="E469" t="s">
        <v>19</v>
      </c>
      <c r="F469">
        <v>2.5625</v>
      </c>
      <c r="G469">
        <f t="shared" si="15"/>
        <v>3.5625</v>
      </c>
    </row>
    <row r="470" spans="1:7" x14ac:dyDescent="0.55000000000000004">
      <c r="A470" t="str">
        <f t="shared" si="14"/>
        <v>Gatton2017TOS4-MayCvK50058PPNatural</v>
      </c>
      <c r="B470" s="2">
        <v>42881</v>
      </c>
      <c r="C470" t="s">
        <v>8</v>
      </c>
      <c r="D470" s="1" t="s">
        <v>16</v>
      </c>
      <c r="E470" t="s">
        <v>19</v>
      </c>
      <c r="F470">
        <v>3.875</v>
      </c>
      <c r="G470">
        <f t="shared" si="15"/>
        <v>4.875</v>
      </c>
    </row>
    <row r="471" spans="1:7" x14ac:dyDescent="0.55000000000000004">
      <c r="A471" t="str">
        <f t="shared" si="14"/>
        <v>Gatton2017TOS4-MayCvK50058PPNatural</v>
      </c>
      <c r="B471" s="2">
        <v>42885</v>
      </c>
      <c r="C471" t="s">
        <v>8</v>
      </c>
      <c r="D471" s="1" t="s">
        <v>16</v>
      </c>
      <c r="E471" t="s">
        <v>19</v>
      </c>
      <c r="F471">
        <v>4.9375</v>
      </c>
      <c r="G471">
        <f t="shared" si="15"/>
        <v>5.9375</v>
      </c>
    </row>
    <row r="472" spans="1:7" x14ac:dyDescent="0.55000000000000004">
      <c r="A472" t="str">
        <f t="shared" si="14"/>
        <v>Gatton2017TOS4-MayCvK50058PPNatural</v>
      </c>
      <c r="B472" s="2">
        <v>42888</v>
      </c>
      <c r="C472" t="s">
        <v>8</v>
      </c>
      <c r="D472" s="1" t="s">
        <v>16</v>
      </c>
      <c r="E472" t="s">
        <v>19</v>
      </c>
      <c r="F472">
        <v>5.6875</v>
      </c>
      <c r="G472">
        <f t="shared" si="15"/>
        <v>6.6875</v>
      </c>
    </row>
    <row r="473" spans="1:7" x14ac:dyDescent="0.55000000000000004">
      <c r="A473" t="str">
        <f t="shared" si="14"/>
        <v>Gatton2017TOS4-MayCvK50058PPNatural</v>
      </c>
      <c r="B473" s="2">
        <v>42892</v>
      </c>
      <c r="C473" t="s">
        <v>8</v>
      </c>
      <c r="D473" s="1" t="s">
        <v>16</v>
      </c>
      <c r="E473" t="s">
        <v>19</v>
      </c>
      <c r="F473">
        <v>6.6875</v>
      </c>
      <c r="G473">
        <f t="shared" si="15"/>
        <v>7.6875</v>
      </c>
    </row>
    <row r="474" spans="1:7" x14ac:dyDescent="0.55000000000000004">
      <c r="A474" t="str">
        <f t="shared" si="14"/>
        <v>Gatton2017TOS4-MayCvK50058PPNatural</v>
      </c>
      <c r="B474" s="2">
        <v>42895</v>
      </c>
      <c r="C474" t="s">
        <v>8</v>
      </c>
      <c r="D474" s="1" t="s">
        <v>16</v>
      </c>
      <c r="E474" t="s">
        <v>19</v>
      </c>
      <c r="F474">
        <v>7.6875</v>
      </c>
      <c r="G474">
        <f t="shared" si="15"/>
        <v>8.6875</v>
      </c>
    </row>
    <row r="475" spans="1:7" x14ac:dyDescent="0.55000000000000004">
      <c r="A475" t="str">
        <f t="shared" si="14"/>
        <v>Gatton2017TOS4-MayCvK50058PP14</v>
      </c>
      <c r="B475" s="2">
        <v>42866</v>
      </c>
      <c r="C475" t="s">
        <v>8</v>
      </c>
      <c r="D475" s="1" t="s">
        <v>16</v>
      </c>
      <c r="E475">
        <v>14</v>
      </c>
      <c r="F475">
        <v>0</v>
      </c>
      <c r="G475">
        <f t="shared" si="15"/>
        <v>1</v>
      </c>
    </row>
    <row r="476" spans="1:7" x14ac:dyDescent="0.55000000000000004">
      <c r="A476" t="str">
        <f t="shared" si="14"/>
        <v>Gatton2017TOS4-MayCvK50058PP14</v>
      </c>
      <c r="B476" s="2">
        <v>42872</v>
      </c>
      <c r="C476" t="s">
        <v>8</v>
      </c>
      <c r="D476" s="1" t="s">
        <v>16</v>
      </c>
      <c r="E476">
        <v>14</v>
      </c>
      <c r="F476">
        <v>1</v>
      </c>
      <c r="G476">
        <f t="shared" si="15"/>
        <v>2</v>
      </c>
    </row>
    <row r="477" spans="1:7" x14ac:dyDescent="0.55000000000000004">
      <c r="A477" t="str">
        <f t="shared" si="14"/>
        <v>Gatton2017TOS4-MayCvK50058PP14</v>
      </c>
      <c r="B477" s="2">
        <v>42874</v>
      </c>
      <c r="C477" t="s">
        <v>8</v>
      </c>
      <c r="D477" s="1" t="s">
        <v>16</v>
      </c>
      <c r="E477">
        <v>14</v>
      </c>
      <c r="F477">
        <v>2</v>
      </c>
      <c r="G477">
        <f t="shared" si="15"/>
        <v>3</v>
      </c>
    </row>
    <row r="478" spans="1:7" x14ac:dyDescent="0.55000000000000004">
      <c r="A478" t="str">
        <f t="shared" si="14"/>
        <v>Gatton2017TOS4-MayCvK50058PP14</v>
      </c>
      <c r="B478" s="2">
        <v>42878</v>
      </c>
      <c r="C478" t="s">
        <v>8</v>
      </c>
      <c r="D478" s="1" t="s">
        <v>16</v>
      </c>
      <c r="E478">
        <v>14</v>
      </c>
      <c r="F478">
        <v>2.8125</v>
      </c>
      <c r="G478">
        <f t="shared" si="15"/>
        <v>3.8125</v>
      </c>
    </row>
    <row r="479" spans="1:7" x14ac:dyDescent="0.55000000000000004">
      <c r="A479" t="str">
        <f t="shared" si="14"/>
        <v>Gatton2017TOS4-MayCvK50058PP14</v>
      </c>
      <c r="B479" s="2">
        <v>42881</v>
      </c>
      <c r="C479" t="s">
        <v>8</v>
      </c>
      <c r="D479" s="1" t="s">
        <v>16</v>
      </c>
      <c r="E479">
        <v>14</v>
      </c>
      <c r="F479">
        <v>4</v>
      </c>
      <c r="G479">
        <f t="shared" si="15"/>
        <v>5</v>
      </c>
    </row>
    <row r="480" spans="1:7" x14ac:dyDescent="0.55000000000000004">
      <c r="A480" t="str">
        <f t="shared" si="14"/>
        <v>Gatton2017TOS4-MayCvK50058PP14</v>
      </c>
      <c r="B480" s="2">
        <v>42885</v>
      </c>
      <c r="C480" t="s">
        <v>8</v>
      </c>
      <c r="D480" s="1" t="s">
        <v>16</v>
      </c>
      <c r="E480">
        <v>14</v>
      </c>
      <c r="F480">
        <v>4.8125</v>
      </c>
      <c r="G480">
        <f t="shared" si="15"/>
        <v>5.8125</v>
      </c>
    </row>
    <row r="481" spans="1:7" x14ac:dyDescent="0.55000000000000004">
      <c r="A481" t="str">
        <f t="shared" si="14"/>
        <v>Gatton2017TOS4-MayCvK50058PP14</v>
      </c>
      <c r="B481" s="2">
        <v>42888</v>
      </c>
      <c r="C481" t="s">
        <v>8</v>
      </c>
      <c r="D481" s="1" t="s">
        <v>16</v>
      </c>
      <c r="E481">
        <v>14</v>
      </c>
      <c r="F481">
        <v>5.9375</v>
      </c>
      <c r="G481">
        <f t="shared" si="15"/>
        <v>6.9375</v>
      </c>
    </row>
    <row r="482" spans="1:7" x14ac:dyDescent="0.55000000000000004">
      <c r="A482" t="str">
        <f t="shared" si="14"/>
        <v>Gatton2017TOS4-MayCvK50058PP14</v>
      </c>
      <c r="B482" s="2">
        <v>42892</v>
      </c>
      <c r="C482" t="s">
        <v>8</v>
      </c>
      <c r="D482" s="1" t="s">
        <v>16</v>
      </c>
      <c r="E482">
        <v>14</v>
      </c>
      <c r="F482">
        <v>6.6875</v>
      </c>
      <c r="G482">
        <f t="shared" si="15"/>
        <v>7.6875</v>
      </c>
    </row>
    <row r="483" spans="1:7" x14ac:dyDescent="0.55000000000000004">
      <c r="A483" t="str">
        <f t="shared" si="14"/>
        <v>Gatton2017TOS4-MayCvK50058PP14</v>
      </c>
      <c r="B483" s="2">
        <v>42895</v>
      </c>
      <c r="C483" t="s">
        <v>8</v>
      </c>
      <c r="D483" s="1" t="s">
        <v>16</v>
      </c>
      <c r="E483">
        <v>14</v>
      </c>
      <c r="F483">
        <v>8</v>
      </c>
      <c r="G483">
        <f t="shared" si="15"/>
        <v>9</v>
      </c>
    </row>
    <row r="484" spans="1:7" x14ac:dyDescent="0.55000000000000004">
      <c r="A484" t="str">
        <f t="shared" si="14"/>
        <v>Gatton2017TOS4-MayCvK50058PP16</v>
      </c>
      <c r="B484" s="2">
        <v>42866</v>
      </c>
      <c r="C484" t="s">
        <v>8</v>
      </c>
      <c r="D484" s="1" t="s">
        <v>16</v>
      </c>
      <c r="E484">
        <v>16</v>
      </c>
      <c r="F484">
        <v>0</v>
      </c>
      <c r="G484">
        <f t="shared" si="15"/>
        <v>1</v>
      </c>
    </row>
    <row r="485" spans="1:7" x14ac:dyDescent="0.55000000000000004">
      <c r="A485" t="str">
        <f t="shared" si="14"/>
        <v>Gatton2017TOS4-MayCvK50058PP16</v>
      </c>
      <c r="B485" s="2">
        <v>42872</v>
      </c>
      <c r="C485" t="s">
        <v>8</v>
      </c>
      <c r="D485" s="1" t="s">
        <v>16</v>
      </c>
      <c r="E485">
        <v>16</v>
      </c>
      <c r="F485">
        <v>1</v>
      </c>
      <c r="G485">
        <f t="shared" si="15"/>
        <v>2</v>
      </c>
    </row>
    <row r="486" spans="1:7" x14ac:dyDescent="0.55000000000000004">
      <c r="A486" t="str">
        <f t="shared" si="14"/>
        <v>Gatton2017TOS4-MayCvK50058PP16</v>
      </c>
      <c r="B486" s="2">
        <v>42874</v>
      </c>
      <c r="C486" t="s">
        <v>8</v>
      </c>
      <c r="D486" s="1" t="s">
        <v>16</v>
      </c>
      <c r="E486">
        <v>16</v>
      </c>
      <c r="F486">
        <v>2</v>
      </c>
      <c r="G486">
        <f t="shared" si="15"/>
        <v>3</v>
      </c>
    </row>
    <row r="487" spans="1:7" x14ac:dyDescent="0.55000000000000004">
      <c r="A487" t="str">
        <f t="shared" si="14"/>
        <v>Gatton2017TOS4-MayCvK50058PP16</v>
      </c>
      <c r="B487" s="2">
        <v>42878</v>
      </c>
      <c r="C487" t="s">
        <v>8</v>
      </c>
      <c r="D487" s="1" t="s">
        <v>16</v>
      </c>
      <c r="E487">
        <v>16</v>
      </c>
      <c r="F487">
        <v>2.8125</v>
      </c>
      <c r="G487">
        <f t="shared" si="15"/>
        <v>3.8125</v>
      </c>
    </row>
    <row r="488" spans="1:7" x14ac:dyDescent="0.55000000000000004">
      <c r="A488" t="str">
        <f t="shared" si="14"/>
        <v>Gatton2017TOS4-MayCvK50058PP16</v>
      </c>
      <c r="B488" s="2">
        <v>42881</v>
      </c>
      <c r="C488" t="s">
        <v>8</v>
      </c>
      <c r="D488" s="1" t="s">
        <v>16</v>
      </c>
      <c r="E488">
        <v>16</v>
      </c>
      <c r="F488">
        <v>3.5</v>
      </c>
      <c r="G488">
        <f t="shared" si="15"/>
        <v>4.5</v>
      </c>
    </row>
    <row r="489" spans="1:7" x14ac:dyDescent="0.55000000000000004">
      <c r="A489" t="str">
        <f t="shared" si="14"/>
        <v>Gatton2017TOS4-MayCvK50058PP16</v>
      </c>
      <c r="B489" s="2">
        <v>42885</v>
      </c>
      <c r="C489" t="s">
        <v>8</v>
      </c>
      <c r="D489" s="1" t="s">
        <v>16</v>
      </c>
      <c r="E489">
        <v>16</v>
      </c>
      <c r="F489">
        <v>5.25</v>
      </c>
      <c r="G489">
        <f t="shared" si="15"/>
        <v>6.25</v>
      </c>
    </row>
    <row r="490" spans="1:7" x14ac:dyDescent="0.55000000000000004">
      <c r="A490" t="str">
        <f t="shared" si="14"/>
        <v>Gatton2017TOS4-MayCvK50058PP16</v>
      </c>
      <c r="B490" s="2">
        <v>42888</v>
      </c>
      <c r="C490" t="s">
        <v>8</v>
      </c>
      <c r="D490" s="1" t="s">
        <v>16</v>
      </c>
      <c r="E490">
        <v>16</v>
      </c>
      <c r="F490">
        <v>6.1875</v>
      </c>
      <c r="G490">
        <f t="shared" si="15"/>
        <v>7.1875</v>
      </c>
    </row>
    <row r="491" spans="1:7" x14ac:dyDescent="0.55000000000000004">
      <c r="A491" t="str">
        <f t="shared" si="14"/>
        <v>Gatton2017TOS4-MayCvK50058PP16</v>
      </c>
      <c r="B491" s="2">
        <v>42892</v>
      </c>
      <c r="C491" t="s">
        <v>8</v>
      </c>
      <c r="D491" s="1" t="s">
        <v>16</v>
      </c>
      <c r="E491">
        <v>16</v>
      </c>
      <c r="F491">
        <v>7.125</v>
      </c>
      <c r="G491">
        <f t="shared" si="15"/>
        <v>8.125</v>
      </c>
    </row>
    <row r="492" spans="1:7" x14ac:dyDescent="0.55000000000000004">
      <c r="A492" t="str">
        <f t="shared" si="14"/>
        <v>Gatton2017TOS6-JunCvK50058PPNatural</v>
      </c>
      <c r="B492" s="2">
        <v>42902</v>
      </c>
      <c r="C492" t="s">
        <v>8</v>
      </c>
      <c r="D492" s="1" t="s">
        <v>17</v>
      </c>
      <c r="E492" t="s">
        <v>19</v>
      </c>
      <c r="F492">
        <v>0</v>
      </c>
      <c r="G492">
        <f t="shared" si="15"/>
        <v>1</v>
      </c>
    </row>
    <row r="493" spans="1:7" x14ac:dyDescent="0.55000000000000004">
      <c r="A493" t="str">
        <f t="shared" si="14"/>
        <v>Gatton2017TOS6-JunCvK50058PPNatural</v>
      </c>
      <c r="B493" s="2">
        <v>42906</v>
      </c>
      <c r="C493" t="s">
        <v>8</v>
      </c>
      <c r="D493" s="1" t="s">
        <v>17</v>
      </c>
      <c r="E493" t="s">
        <v>19</v>
      </c>
      <c r="F493">
        <v>1</v>
      </c>
      <c r="G493">
        <f t="shared" si="15"/>
        <v>2</v>
      </c>
    </row>
    <row r="494" spans="1:7" x14ac:dyDescent="0.55000000000000004">
      <c r="A494" t="str">
        <f t="shared" si="14"/>
        <v>Gatton2017TOS6-JunCvK50058PPNatural</v>
      </c>
      <c r="B494" s="2">
        <v>42910</v>
      </c>
      <c r="C494" t="s">
        <v>8</v>
      </c>
      <c r="D494" s="1" t="s">
        <v>17</v>
      </c>
      <c r="E494" t="s">
        <v>19</v>
      </c>
      <c r="F494">
        <v>2</v>
      </c>
      <c r="G494">
        <f t="shared" si="15"/>
        <v>3</v>
      </c>
    </row>
    <row r="495" spans="1:7" x14ac:dyDescent="0.55000000000000004">
      <c r="A495" t="str">
        <f t="shared" si="14"/>
        <v>Gatton2017TOS6-JunCvK50058PPNatural</v>
      </c>
      <c r="B495" s="2">
        <v>42913</v>
      </c>
      <c r="C495" t="s">
        <v>8</v>
      </c>
      <c r="D495" s="1" t="s">
        <v>17</v>
      </c>
      <c r="E495" t="s">
        <v>19</v>
      </c>
      <c r="F495">
        <v>2.375</v>
      </c>
      <c r="G495">
        <f t="shared" si="15"/>
        <v>3.375</v>
      </c>
    </row>
    <row r="496" spans="1:7" x14ac:dyDescent="0.55000000000000004">
      <c r="A496" t="str">
        <f t="shared" si="14"/>
        <v>Gatton2017TOS6-JunCvK50058PPNatural</v>
      </c>
      <c r="B496" s="2">
        <v>42916</v>
      </c>
      <c r="C496" t="s">
        <v>8</v>
      </c>
      <c r="D496" s="1" t="s">
        <v>17</v>
      </c>
      <c r="E496" t="s">
        <v>19</v>
      </c>
      <c r="F496">
        <v>3.6875</v>
      </c>
      <c r="G496">
        <f t="shared" si="15"/>
        <v>4.6875</v>
      </c>
    </row>
    <row r="497" spans="1:7" x14ac:dyDescent="0.55000000000000004">
      <c r="A497" t="str">
        <f t="shared" si="14"/>
        <v>Gatton2017TOS6-JunCvK50058PPNatural</v>
      </c>
      <c r="B497" s="2">
        <v>42920</v>
      </c>
      <c r="C497" t="s">
        <v>8</v>
      </c>
      <c r="D497" s="1" t="s">
        <v>17</v>
      </c>
      <c r="E497" t="s">
        <v>19</v>
      </c>
      <c r="F497">
        <v>4.375</v>
      </c>
      <c r="G497">
        <f t="shared" si="15"/>
        <v>5.375</v>
      </c>
    </row>
    <row r="498" spans="1:7" x14ac:dyDescent="0.55000000000000004">
      <c r="A498" t="str">
        <f t="shared" si="14"/>
        <v>Gatton2017TOS6-JunCvK50058PPNatural</v>
      </c>
      <c r="B498" s="2">
        <v>42924</v>
      </c>
      <c r="C498" t="s">
        <v>8</v>
      </c>
      <c r="D498" s="1" t="s">
        <v>17</v>
      </c>
      <c r="E498" t="s">
        <v>19</v>
      </c>
      <c r="F498">
        <v>5.75</v>
      </c>
      <c r="G498">
        <f t="shared" si="15"/>
        <v>6.75</v>
      </c>
    </row>
    <row r="499" spans="1:7" x14ac:dyDescent="0.55000000000000004">
      <c r="A499" t="str">
        <f t="shared" si="14"/>
        <v>Gatton2017TOS6-JunCvK50058PPNatural</v>
      </c>
      <c r="B499" s="2">
        <v>42927</v>
      </c>
      <c r="C499" t="s">
        <v>8</v>
      </c>
      <c r="D499" s="1" t="s">
        <v>17</v>
      </c>
      <c r="E499" t="s">
        <v>19</v>
      </c>
      <c r="F499">
        <v>6.625</v>
      </c>
      <c r="G499">
        <f t="shared" si="15"/>
        <v>7.625</v>
      </c>
    </row>
    <row r="500" spans="1:7" x14ac:dyDescent="0.55000000000000004">
      <c r="A500" t="str">
        <f t="shared" si="14"/>
        <v>Gatton2017TOS6-JunCvK50058PPNatural</v>
      </c>
      <c r="B500" s="2">
        <v>42930</v>
      </c>
      <c r="C500" t="s">
        <v>8</v>
      </c>
      <c r="D500" s="1" t="s">
        <v>17</v>
      </c>
      <c r="E500" t="s">
        <v>19</v>
      </c>
      <c r="F500">
        <v>7.625</v>
      </c>
      <c r="G500">
        <f t="shared" si="15"/>
        <v>8.625</v>
      </c>
    </row>
    <row r="501" spans="1:7" x14ac:dyDescent="0.55000000000000004">
      <c r="A501" t="str">
        <f t="shared" si="14"/>
        <v>Gatton2017TOS6-JunCvK50058PPNatural</v>
      </c>
      <c r="B501" s="2">
        <v>42937</v>
      </c>
      <c r="C501" t="s">
        <v>8</v>
      </c>
      <c r="D501" s="1" t="s">
        <v>17</v>
      </c>
      <c r="E501" t="s">
        <v>19</v>
      </c>
      <c r="F501">
        <v>8.375</v>
      </c>
      <c r="G501">
        <f t="shared" si="15"/>
        <v>9.375</v>
      </c>
    </row>
    <row r="502" spans="1:7" x14ac:dyDescent="0.55000000000000004">
      <c r="A502" t="str">
        <f t="shared" si="14"/>
        <v>Gatton2017TOS6-JunCvK50058PP14</v>
      </c>
      <c r="B502" s="2">
        <v>42902</v>
      </c>
      <c r="C502" t="s">
        <v>8</v>
      </c>
      <c r="D502" s="1" t="s">
        <v>17</v>
      </c>
      <c r="E502">
        <v>14</v>
      </c>
      <c r="F502">
        <v>0</v>
      </c>
      <c r="G502">
        <f t="shared" si="15"/>
        <v>1</v>
      </c>
    </row>
    <row r="503" spans="1:7" x14ac:dyDescent="0.55000000000000004">
      <c r="A503" t="str">
        <f t="shared" si="14"/>
        <v>Gatton2017TOS6-JunCvK50058PP14</v>
      </c>
      <c r="B503" s="2">
        <v>42906</v>
      </c>
      <c r="C503" t="s">
        <v>8</v>
      </c>
      <c r="D503" s="1" t="s">
        <v>17</v>
      </c>
      <c r="E503">
        <v>14</v>
      </c>
      <c r="F503">
        <v>0.8125</v>
      </c>
      <c r="G503">
        <f t="shared" si="15"/>
        <v>1.8125</v>
      </c>
    </row>
    <row r="504" spans="1:7" x14ac:dyDescent="0.55000000000000004">
      <c r="A504" t="str">
        <f t="shared" si="14"/>
        <v>Gatton2017TOS6-JunCvK50058PP14</v>
      </c>
      <c r="B504" s="2">
        <v>42910</v>
      </c>
      <c r="C504" t="s">
        <v>8</v>
      </c>
      <c r="D504" s="1" t="s">
        <v>17</v>
      </c>
      <c r="E504">
        <v>14</v>
      </c>
      <c r="F504">
        <v>2</v>
      </c>
      <c r="G504">
        <f t="shared" si="15"/>
        <v>3</v>
      </c>
    </row>
    <row r="505" spans="1:7" x14ac:dyDescent="0.55000000000000004">
      <c r="A505" t="str">
        <f t="shared" si="14"/>
        <v>Gatton2017TOS6-JunCvK50058PP14</v>
      </c>
      <c r="B505" s="2">
        <v>42913</v>
      </c>
      <c r="C505" t="s">
        <v>8</v>
      </c>
      <c r="D505" s="1" t="s">
        <v>17</v>
      </c>
      <c r="E505">
        <v>14</v>
      </c>
      <c r="F505">
        <v>2.25</v>
      </c>
      <c r="G505">
        <f t="shared" si="15"/>
        <v>3.25</v>
      </c>
    </row>
    <row r="506" spans="1:7" x14ac:dyDescent="0.55000000000000004">
      <c r="A506" t="str">
        <f t="shared" si="14"/>
        <v>Gatton2017TOS6-JunCvK50058PP14</v>
      </c>
      <c r="B506" s="2">
        <v>42916</v>
      </c>
      <c r="C506" t="s">
        <v>8</v>
      </c>
      <c r="D506" s="1" t="s">
        <v>17</v>
      </c>
      <c r="E506">
        <v>14</v>
      </c>
      <c r="F506">
        <v>3.3125</v>
      </c>
      <c r="G506">
        <f t="shared" si="15"/>
        <v>4.3125</v>
      </c>
    </row>
    <row r="507" spans="1:7" x14ac:dyDescent="0.55000000000000004">
      <c r="A507" t="str">
        <f t="shared" si="14"/>
        <v>Gatton2017TOS6-JunCvK50058PP14</v>
      </c>
      <c r="B507" s="2">
        <v>42920</v>
      </c>
      <c r="C507" t="s">
        <v>8</v>
      </c>
      <c r="D507" s="1" t="s">
        <v>17</v>
      </c>
      <c r="E507">
        <v>14</v>
      </c>
      <c r="F507">
        <v>4.3125</v>
      </c>
      <c r="G507">
        <f t="shared" si="15"/>
        <v>5.3125</v>
      </c>
    </row>
    <row r="508" spans="1:7" x14ac:dyDescent="0.55000000000000004">
      <c r="A508" t="str">
        <f t="shared" si="14"/>
        <v>Gatton2017TOS6-JunCvK50058PP14</v>
      </c>
      <c r="B508" s="2">
        <v>42924</v>
      </c>
      <c r="C508" t="s">
        <v>8</v>
      </c>
      <c r="D508" s="1" t="s">
        <v>17</v>
      </c>
      <c r="E508">
        <v>14</v>
      </c>
      <c r="F508">
        <v>5.6875</v>
      </c>
      <c r="G508">
        <f t="shared" si="15"/>
        <v>6.6875</v>
      </c>
    </row>
    <row r="509" spans="1:7" x14ac:dyDescent="0.55000000000000004">
      <c r="A509" t="str">
        <f t="shared" si="14"/>
        <v>Gatton2017TOS6-JunCvK50058PP14</v>
      </c>
      <c r="B509" s="2">
        <v>42927</v>
      </c>
      <c r="C509" t="s">
        <v>8</v>
      </c>
      <c r="D509" s="1" t="s">
        <v>17</v>
      </c>
      <c r="E509">
        <v>14</v>
      </c>
      <c r="F509">
        <v>6.5</v>
      </c>
      <c r="G509">
        <f t="shared" si="15"/>
        <v>7.5</v>
      </c>
    </row>
    <row r="510" spans="1:7" x14ac:dyDescent="0.55000000000000004">
      <c r="A510" t="str">
        <f t="shared" si="14"/>
        <v>Gatton2017TOS6-JunCvK50058PP14</v>
      </c>
      <c r="B510" s="2">
        <v>42930</v>
      </c>
      <c r="C510" t="s">
        <v>8</v>
      </c>
      <c r="D510" s="1" t="s">
        <v>17</v>
      </c>
      <c r="E510">
        <v>14</v>
      </c>
      <c r="F510">
        <v>7.1875</v>
      </c>
      <c r="G510">
        <f t="shared" si="15"/>
        <v>8.1875</v>
      </c>
    </row>
    <row r="511" spans="1:7" x14ac:dyDescent="0.55000000000000004">
      <c r="A511" t="str">
        <f t="shared" si="14"/>
        <v>Gatton2017TOS6-JunCvK50058PP14</v>
      </c>
      <c r="B511" s="2">
        <v>42937</v>
      </c>
      <c r="C511" t="s">
        <v>8</v>
      </c>
      <c r="D511" s="1" t="s">
        <v>17</v>
      </c>
      <c r="E511">
        <v>14</v>
      </c>
      <c r="F511">
        <v>8.375</v>
      </c>
      <c r="G511">
        <f t="shared" si="15"/>
        <v>9.375</v>
      </c>
    </row>
    <row r="512" spans="1:7" x14ac:dyDescent="0.55000000000000004">
      <c r="A512" t="str">
        <f t="shared" si="14"/>
        <v>Gatton2017TOS6-JunCvK50058PP16</v>
      </c>
      <c r="B512" s="2">
        <v>42902</v>
      </c>
      <c r="C512" t="s">
        <v>8</v>
      </c>
      <c r="D512" s="1" t="s">
        <v>17</v>
      </c>
      <c r="E512">
        <v>16</v>
      </c>
      <c r="F512">
        <v>0</v>
      </c>
      <c r="G512">
        <f t="shared" si="15"/>
        <v>1</v>
      </c>
    </row>
    <row r="513" spans="1:7" x14ac:dyDescent="0.55000000000000004">
      <c r="A513" t="str">
        <f t="shared" si="14"/>
        <v>Gatton2017TOS6-JunCvK50058PP16</v>
      </c>
      <c r="B513" s="2">
        <v>42906</v>
      </c>
      <c r="C513" t="s">
        <v>8</v>
      </c>
      <c r="D513" s="1" t="s">
        <v>17</v>
      </c>
      <c r="E513">
        <v>16</v>
      </c>
      <c r="F513">
        <v>0.8125</v>
      </c>
      <c r="G513">
        <f t="shared" si="15"/>
        <v>1.8125</v>
      </c>
    </row>
    <row r="514" spans="1:7" x14ac:dyDescent="0.55000000000000004">
      <c r="A514" t="str">
        <f t="shared" si="14"/>
        <v>Gatton2017TOS6-JunCvK50058PP16</v>
      </c>
      <c r="B514" s="2">
        <v>42910</v>
      </c>
      <c r="C514" t="s">
        <v>8</v>
      </c>
      <c r="D514" s="1" t="s">
        <v>17</v>
      </c>
      <c r="E514">
        <v>16</v>
      </c>
      <c r="F514">
        <v>2</v>
      </c>
      <c r="G514">
        <f t="shared" si="15"/>
        <v>3</v>
      </c>
    </row>
    <row r="515" spans="1:7" x14ac:dyDescent="0.55000000000000004">
      <c r="A515" t="str">
        <f t="shared" ref="A515:A578" si="16">"Gatton2017TOS"&amp;D515&amp;"Cv"&amp;C515&amp;"PP"&amp;E515</f>
        <v>Gatton2017TOS6-JunCvK50058PP16</v>
      </c>
      <c r="B515" s="2">
        <v>42913</v>
      </c>
      <c r="C515" t="s">
        <v>8</v>
      </c>
      <c r="D515" s="1" t="s">
        <v>17</v>
      </c>
      <c r="E515">
        <v>16</v>
      </c>
      <c r="F515">
        <v>2.25</v>
      </c>
      <c r="G515">
        <f t="shared" ref="G515:G578" si="17">IF(F515&lt;9,F515+1,"")</f>
        <v>3.25</v>
      </c>
    </row>
    <row r="516" spans="1:7" x14ac:dyDescent="0.55000000000000004">
      <c r="A516" t="str">
        <f t="shared" si="16"/>
        <v>Gatton2017TOS6-JunCvK50058PP16</v>
      </c>
      <c r="B516" s="2">
        <v>42916</v>
      </c>
      <c r="C516" t="s">
        <v>8</v>
      </c>
      <c r="D516" s="1" t="s">
        <v>17</v>
      </c>
      <c r="E516">
        <v>16</v>
      </c>
      <c r="F516">
        <v>3.4375</v>
      </c>
      <c r="G516">
        <f t="shared" si="17"/>
        <v>4.4375</v>
      </c>
    </row>
    <row r="517" spans="1:7" x14ac:dyDescent="0.55000000000000004">
      <c r="A517" t="str">
        <f t="shared" si="16"/>
        <v>Gatton2017TOS6-JunCvK50058PP16</v>
      </c>
      <c r="B517" s="2">
        <v>42920</v>
      </c>
      <c r="C517" t="s">
        <v>8</v>
      </c>
      <c r="D517" s="1" t="s">
        <v>17</v>
      </c>
      <c r="E517">
        <v>16</v>
      </c>
      <c r="F517">
        <v>4.8125</v>
      </c>
      <c r="G517">
        <f t="shared" si="17"/>
        <v>5.8125</v>
      </c>
    </row>
    <row r="518" spans="1:7" x14ac:dyDescent="0.55000000000000004">
      <c r="A518" t="str">
        <f t="shared" si="16"/>
        <v>Gatton2017TOS6-JunCvK50058PP16</v>
      </c>
      <c r="B518" s="2">
        <v>42924</v>
      </c>
      <c r="C518" t="s">
        <v>8</v>
      </c>
      <c r="D518" s="1" t="s">
        <v>17</v>
      </c>
      <c r="E518">
        <v>16</v>
      </c>
      <c r="F518">
        <v>6.0625</v>
      </c>
      <c r="G518">
        <f t="shared" si="17"/>
        <v>7.0625</v>
      </c>
    </row>
    <row r="519" spans="1:7" x14ac:dyDescent="0.55000000000000004">
      <c r="A519" t="str">
        <f t="shared" si="16"/>
        <v>Gatton2017TOS6-JunCvK50058PP16</v>
      </c>
      <c r="B519" s="2">
        <v>42927</v>
      </c>
      <c r="C519" t="s">
        <v>8</v>
      </c>
      <c r="D519" s="1" t="s">
        <v>17</v>
      </c>
      <c r="E519">
        <v>16</v>
      </c>
      <c r="F519">
        <v>7.125</v>
      </c>
      <c r="G519">
        <f t="shared" si="17"/>
        <v>8.125</v>
      </c>
    </row>
    <row r="520" spans="1:7" x14ac:dyDescent="0.55000000000000004">
      <c r="A520" t="str">
        <f t="shared" si="16"/>
        <v>Gatton2017TOS6-JunCvK50058PP16</v>
      </c>
      <c r="B520" s="2">
        <v>42930</v>
      </c>
      <c r="C520" t="s">
        <v>8</v>
      </c>
      <c r="D520" s="1" t="s">
        <v>17</v>
      </c>
      <c r="E520">
        <v>16</v>
      </c>
      <c r="F520">
        <v>8</v>
      </c>
      <c r="G520">
        <f t="shared" si="17"/>
        <v>9</v>
      </c>
    </row>
    <row r="521" spans="1:7" x14ac:dyDescent="0.55000000000000004">
      <c r="A521" t="str">
        <f t="shared" si="16"/>
        <v>Gatton2017TOS6-JunCvK50058PP16</v>
      </c>
      <c r="B521" s="2">
        <v>42937</v>
      </c>
      <c r="C521" t="s">
        <v>8</v>
      </c>
      <c r="D521" s="1" t="s">
        <v>17</v>
      </c>
      <c r="E521">
        <v>16</v>
      </c>
      <c r="F521">
        <v>9</v>
      </c>
      <c r="G521" t="str">
        <f t="shared" si="17"/>
        <v/>
      </c>
    </row>
    <row r="522" spans="1:7" x14ac:dyDescent="0.55000000000000004">
      <c r="A522" t="str">
        <f t="shared" si="16"/>
        <v>Gatton2017TOS6-JunCvNX953PPNatural</v>
      </c>
      <c r="B522" s="2">
        <v>42920</v>
      </c>
      <c r="C522" t="s">
        <v>13</v>
      </c>
      <c r="D522" s="1" t="s">
        <v>17</v>
      </c>
      <c r="E522" t="s">
        <v>19</v>
      </c>
      <c r="F522">
        <v>0.25</v>
      </c>
      <c r="G522">
        <f t="shared" si="17"/>
        <v>1.25</v>
      </c>
    </row>
    <row r="523" spans="1:7" x14ac:dyDescent="0.55000000000000004">
      <c r="A523" t="str">
        <f t="shared" si="16"/>
        <v>Gatton2017TOS6-JunCvNX953PPNatural</v>
      </c>
      <c r="B523" s="2">
        <v>42924</v>
      </c>
      <c r="C523" t="s">
        <v>13</v>
      </c>
      <c r="D523" s="1" t="s">
        <v>17</v>
      </c>
      <c r="E523" t="s">
        <v>19</v>
      </c>
      <c r="F523">
        <v>1.0625</v>
      </c>
      <c r="G523">
        <f t="shared" si="17"/>
        <v>2.0625</v>
      </c>
    </row>
    <row r="524" spans="1:7" x14ac:dyDescent="0.55000000000000004">
      <c r="A524" t="str">
        <f t="shared" si="16"/>
        <v>Gatton2017TOS6-JunCvNX953PPNatural</v>
      </c>
      <c r="B524" s="2">
        <v>42927</v>
      </c>
      <c r="C524" t="s">
        <v>13</v>
      </c>
      <c r="D524" s="1" t="s">
        <v>17</v>
      </c>
      <c r="E524" t="s">
        <v>19</v>
      </c>
      <c r="F524">
        <v>1.6875</v>
      </c>
      <c r="G524">
        <f t="shared" si="17"/>
        <v>2.6875</v>
      </c>
    </row>
    <row r="525" spans="1:7" x14ac:dyDescent="0.55000000000000004">
      <c r="A525" t="str">
        <f t="shared" si="16"/>
        <v>Gatton2017TOS4-MayCvSensationPPNatural</v>
      </c>
      <c r="B525" s="2">
        <v>42866</v>
      </c>
      <c r="C525" t="s">
        <v>6</v>
      </c>
      <c r="D525" s="1" t="s">
        <v>16</v>
      </c>
      <c r="E525" t="s">
        <v>19</v>
      </c>
      <c r="F525">
        <v>0</v>
      </c>
      <c r="G525">
        <f t="shared" si="17"/>
        <v>1</v>
      </c>
    </row>
    <row r="526" spans="1:7" x14ac:dyDescent="0.55000000000000004">
      <c r="A526" t="str">
        <f t="shared" si="16"/>
        <v>Gatton2017TOS4-MayCvSensationPPNatural</v>
      </c>
      <c r="B526" s="2">
        <v>42872</v>
      </c>
      <c r="C526" t="s">
        <v>6</v>
      </c>
      <c r="D526" s="1" t="s">
        <v>16</v>
      </c>
      <c r="E526" t="s">
        <v>19</v>
      </c>
      <c r="F526">
        <v>1.125</v>
      </c>
      <c r="G526">
        <f t="shared" si="17"/>
        <v>2.125</v>
      </c>
    </row>
    <row r="527" spans="1:7" x14ac:dyDescent="0.55000000000000004">
      <c r="A527" t="str">
        <f t="shared" si="16"/>
        <v>Gatton2017TOS4-MayCvSensationPPNatural</v>
      </c>
      <c r="B527" s="2">
        <v>42874</v>
      </c>
      <c r="C527" t="s">
        <v>6</v>
      </c>
      <c r="D527" s="1" t="s">
        <v>16</v>
      </c>
      <c r="E527" t="s">
        <v>19</v>
      </c>
      <c r="F527">
        <v>1.6875</v>
      </c>
      <c r="G527">
        <f t="shared" si="17"/>
        <v>2.6875</v>
      </c>
    </row>
    <row r="528" spans="1:7" x14ac:dyDescent="0.55000000000000004">
      <c r="A528" t="str">
        <f t="shared" si="16"/>
        <v>Gatton2017TOS4-MayCvSensationPPNatural</v>
      </c>
      <c r="B528" s="2">
        <v>42878</v>
      </c>
      <c r="C528" t="s">
        <v>6</v>
      </c>
      <c r="D528" s="1" t="s">
        <v>16</v>
      </c>
      <c r="E528" t="s">
        <v>19</v>
      </c>
      <c r="F528">
        <v>2.625</v>
      </c>
      <c r="G528">
        <f t="shared" si="17"/>
        <v>3.625</v>
      </c>
    </row>
    <row r="529" spans="1:7" x14ac:dyDescent="0.55000000000000004">
      <c r="A529" t="str">
        <f t="shared" si="16"/>
        <v>Gatton2017TOS4-MayCvSensationPPNatural</v>
      </c>
      <c r="B529" s="2">
        <v>42881</v>
      </c>
      <c r="C529" t="s">
        <v>6</v>
      </c>
      <c r="D529" s="1" t="s">
        <v>16</v>
      </c>
      <c r="E529" t="s">
        <v>19</v>
      </c>
      <c r="F529">
        <v>3.4375</v>
      </c>
      <c r="G529">
        <f t="shared" si="17"/>
        <v>4.4375</v>
      </c>
    </row>
    <row r="530" spans="1:7" x14ac:dyDescent="0.55000000000000004">
      <c r="A530" t="str">
        <f t="shared" si="16"/>
        <v>Gatton2017TOS4-MayCvSensationPPNatural</v>
      </c>
      <c r="B530" s="2">
        <v>42885</v>
      </c>
      <c r="C530" t="s">
        <v>6</v>
      </c>
      <c r="D530" s="1" t="s">
        <v>16</v>
      </c>
      <c r="E530" t="s">
        <v>19</v>
      </c>
      <c r="F530">
        <v>5</v>
      </c>
      <c r="G530">
        <f t="shared" si="17"/>
        <v>6</v>
      </c>
    </row>
    <row r="531" spans="1:7" x14ac:dyDescent="0.55000000000000004">
      <c r="A531" t="str">
        <f t="shared" si="16"/>
        <v>Gatton2017TOS4-MayCvSensationPPNatural</v>
      </c>
      <c r="B531" s="2">
        <v>42888</v>
      </c>
      <c r="C531" t="s">
        <v>6</v>
      </c>
      <c r="D531" s="1" t="s">
        <v>16</v>
      </c>
      <c r="E531" t="s">
        <v>19</v>
      </c>
      <c r="F531">
        <v>5.625</v>
      </c>
      <c r="G531">
        <f t="shared" si="17"/>
        <v>6.625</v>
      </c>
    </row>
    <row r="532" spans="1:7" x14ac:dyDescent="0.55000000000000004">
      <c r="A532" t="str">
        <f t="shared" si="16"/>
        <v>Gatton2017TOS4-MayCvSensationPPNatural</v>
      </c>
      <c r="B532" s="2">
        <v>42892</v>
      </c>
      <c r="C532" t="s">
        <v>6</v>
      </c>
      <c r="D532" s="1" t="s">
        <v>16</v>
      </c>
      <c r="E532" t="s">
        <v>19</v>
      </c>
      <c r="F532">
        <v>6.6875</v>
      </c>
      <c r="G532">
        <f t="shared" si="17"/>
        <v>7.6875</v>
      </c>
    </row>
    <row r="533" spans="1:7" x14ac:dyDescent="0.55000000000000004">
      <c r="A533" t="str">
        <f t="shared" si="16"/>
        <v>Gatton2017TOS4-MayCvSensationPPNatural</v>
      </c>
      <c r="B533" s="2">
        <v>42895</v>
      </c>
      <c r="C533" t="s">
        <v>6</v>
      </c>
      <c r="D533" s="1" t="s">
        <v>16</v>
      </c>
      <c r="E533" t="s">
        <v>19</v>
      </c>
      <c r="F533">
        <v>7.5</v>
      </c>
      <c r="G533">
        <f t="shared" si="17"/>
        <v>8.5</v>
      </c>
    </row>
    <row r="534" spans="1:7" x14ac:dyDescent="0.55000000000000004">
      <c r="A534" t="str">
        <f t="shared" si="16"/>
        <v>Gatton2017TOS4-MayCvSensationPPNatural</v>
      </c>
      <c r="B534" s="2">
        <v>42899</v>
      </c>
      <c r="C534" t="s">
        <v>6</v>
      </c>
      <c r="D534" s="1" t="s">
        <v>16</v>
      </c>
      <c r="E534" t="s">
        <v>19</v>
      </c>
      <c r="F534">
        <v>8.75</v>
      </c>
      <c r="G534">
        <f t="shared" si="17"/>
        <v>9.75</v>
      </c>
    </row>
    <row r="535" spans="1:7" x14ac:dyDescent="0.55000000000000004">
      <c r="A535" t="str">
        <f t="shared" si="16"/>
        <v>Gatton2017TOS4-MayCvSensationPPNatural</v>
      </c>
      <c r="B535" s="2">
        <v>42902</v>
      </c>
      <c r="C535" t="s">
        <v>6</v>
      </c>
      <c r="D535" s="1" t="s">
        <v>16</v>
      </c>
      <c r="E535" t="s">
        <v>19</v>
      </c>
      <c r="F535">
        <v>9</v>
      </c>
      <c r="G535" t="str">
        <f t="shared" si="17"/>
        <v/>
      </c>
    </row>
    <row r="536" spans="1:7" x14ac:dyDescent="0.55000000000000004">
      <c r="A536" t="str">
        <f t="shared" si="16"/>
        <v>Gatton2017TOS4-MayCvSensationPPNatural</v>
      </c>
      <c r="B536" s="2">
        <v>42906</v>
      </c>
      <c r="C536" t="s">
        <v>6</v>
      </c>
      <c r="D536" s="1" t="s">
        <v>16</v>
      </c>
      <c r="E536" t="s">
        <v>19</v>
      </c>
      <c r="F536">
        <v>9</v>
      </c>
      <c r="G536" t="str">
        <f t="shared" si="17"/>
        <v/>
      </c>
    </row>
    <row r="537" spans="1:7" x14ac:dyDescent="0.55000000000000004">
      <c r="A537" t="str">
        <f t="shared" si="16"/>
        <v>Gatton2017TOS4-MayCvSensationPPNatural</v>
      </c>
      <c r="B537" s="2">
        <v>42961</v>
      </c>
      <c r="C537" t="s">
        <v>6</v>
      </c>
      <c r="D537" s="1" t="s">
        <v>16</v>
      </c>
      <c r="E537" t="s">
        <v>19</v>
      </c>
      <c r="F537">
        <v>9</v>
      </c>
      <c r="G537" t="str">
        <f t="shared" si="17"/>
        <v/>
      </c>
    </row>
    <row r="538" spans="1:7" x14ac:dyDescent="0.55000000000000004">
      <c r="A538" t="str">
        <f t="shared" si="16"/>
        <v>Gatton2017TOS4-MayCvSensationPP14</v>
      </c>
      <c r="B538" s="2">
        <v>42866</v>
      </c>
      <c r="C538" t="s">
        <v>6</v>
      </c>
      <c r="D538" s="1" t="s">
        <v>16</v>
      </c>
      <c r="E538">
        <v>14</v>
      </c>
      <c r="F538">
        <v>0</v>
      </c>
      <c r="G538">
        <f t="shared" si="17"/>
        <v>1</v>
      </c>
    </row>
    <row r="539" spans="1:7" x14ac:dyDescent="0.55000000000000004">
      <c r="A539" t="str">
        <f t="shared" si="16"/>
        <v>Gatton2017TOS4-MayCvSensationPP14</v>
      </c>
      <c r="B539" s="2">
        <v>42872</v>
      </c>
      <c r="C539" t="s">
        <v>6</v>
      </c>
      <c r="D539" s="1" t="s">
        <v>16</v>
      </c>
      <c r="E539">
        <v>14</v>
      </c>
      <c r="F539">
        <v>1</v>
      </c>
      <c r="G539">
        <f t="shared" si="17"/>
        <v>2</v>
      </c>
    </row>
    <row r="540" spans="1:7" x14ac:dyDescent="0.55000000000000004">
      <c r="A540" t="str">
        <f t="shared" si="16"/>
        <v>Gatton2017TOS4-MayCvSensationPP14</v>
      </c>
      <c r="B540" s="2">
        <v>42874</v>
      </c>
      <c r="C540" t="s">
        <v>6</v>
      </c>
      <c r="D540" s="1" t="s">
        <v>16</v>
      </c>
      <c r="E540">
        <v>14</v>
      </c>
      <c r="F540">
        <v>1.6875</v>
      </c>
      <c r="G540">
        <f t="shared" si="17"/>
        <v>2.6875</v>
      </c>
    </row>
    <row r="541" spans="1:7" x14ac:dyDescent="0.55000000000000004">
      <c r="A541" t="str">
        <f t="shared" si="16"/>
        <v>Gatton2017TOS4-MayCvSensationPP14</v>
      </c>
      <c r="B541" s="2">
        <v>42878</v>
      </c>
      <c r="C541" t="s">
        <v>6</v>
      </c>
      <c r="D541" s="1" t="s">
        <v>16</v>
      </c>
      <c r="E541">
        <v>14</v>
      </c>
      <c r="F541">
        <v>2.3125</v>
      </c>
      <c r="G541">
        <f t="shared" si="17"/>
        <v>3.3125</v>
      </c>
    </row>
    <row r="542" spans="1:7" x14ac:dyDescent="0.55000000000000004">
      <c r="A542" t="str">
        <f t="shared" si="16"/>
        <v>Gatton2017TOS4-MayCvSensationPP14</v>
      </c>
      <c r="B542" s="2">
        <v>42881</v>
      </c>
      <c r="C542" t="s">
        <v>6</v>
      </c>
      <c r="D542" s="1" t="s">
        <v>16</v>
      </c>
      <c r="E542">
        <v>14</v>
      </c>
      <c r="F542">
        <v>3.125</v>
      </c>
      <c r="G542">
        <f t="shared" si="17"/>
        <v>4.125</v>
      </c>
    </row>
    <row r="543" spans="1:7" x14ac:dyDescent="0.55000000000000004">
      <c r="A543" t="str">
        <f t="shared" si="16"/>
        <v>Gatton2017TOS4-MayCvSensationPP14</v>
      </c>
      <c r="B543" s="2">
        <v>42885</v>
      </c>
      <c r="C543" t="s">
        <v>6</v>
      </c>
      <c r="D543" s="1" t="s">
        <v>16</v>
      </c>
      <c r="E543">
        <v>14</v>
      </c>
      <c r="F543">
        <v>4.375</v>
      </c>
      <c r="G543">
        <f t="shared" si="17"/>
        <v>5.375</v>
      </c>
    </row>
    <row r="544" spans="1:7" x14ac:dyDescent="0.55000000000000004">
      <c r="A544" t="str">
        <f t="shared" si="16"/>
        <v>Gatton2017TOS4-MayCvSensationPP14</v>
      </c>
      <c r="B544" s="2">
        <v>42888</v>
      </c>
      <c r="C544" t="s">
        <v>6</v>
      </c>
      <c r="D544" s="1" t="s">
        <v>16</v>
      </c>
      <c r="E544">
        <v>14</v>
      </c>
      <c r="F544">
        <v>5.1875</v>
      </c>
      <c r="G544">
        <f t="shared" si="17"/>
        <v>6.1875</v>
      </c>
    </row>
    <row r="545" spans="1:7" x14ac:dyDescent="0.55000000000000004">
      <c r="A545" t="str">
        <f t="shared" si="16"/>
        <v>Gatton2017TOS4-MayCvSensationPP14</v>
      </c>
      <c r="B545" s="2">
        <v>42892</v>
      </c>
      <c r="C545" t="s">
        <v>6</v>
      </c>
      <c r="D545" s="1" t="s">
        <v>16</v>
      </c>
      <c r="E545">
        <v>14</v>
      </c>
      <c r="F545">
        <v>6.25</v>
      </c>
      <c r="G545">
        <f t="shared" si="17"/>
        <v>7.25</v>
      </c>
    </row>
    <row r="546" spans="1:7" x14ac:dyDescent="0.55000000000000004">
      <c r="A546" t="str">
        <f t="shared" si="16"/>
        <v>Gatton2017TOS4-MayCvSensationPP14</v>
      </c>
      <c r="B546" s="2">
        <v>42895</v>
      </c>
      <c r="C546" t="s">
        <v>6</v>
      </c>
      <c r="D546" s="1" t="s">
        <v>16</v>
      </c>
      <c r="E546">
        <v>14</v>
      </c>
      <c r="F546">
        <v>7</v>
      </c>
      <c r="G546">
        <f t="shared" si="17"/>
        <v>8</v>
      </c>
    </row>
    <row r="547" spans="1:7" x14ac:dyDescent="0.55000000000000004">
      <c r="A547" t="str">
        <f t="shared" si="16"/>
        <v>Gatton2017TOS4-MayCvSensationPP14</v>
      </c>
      <c r="B547" s="2">
        <v>42961</v>
      </c>
      <c r="C547" t="s">
        <v>6</v>
      </c>
      <c r="D547" s="1" t="s">
        <v>16</v>
      </c>
      <c r="E547">
        <v>14</v>
      </c>
      <c r="F547">
        <v>9</v>
      </c>
      <c r="G547" t="str">
        <f t="shared" si="17"/>
        <v/>
      </c>
    </row>
    <row r="548" spans="1:7" x14ac:dyDescent="0.55000000000000004">
      <c r="A548" t="str">
        <f t="shared" si="16"/>
        <v>Gatton2017TOS4-MayCvSensationPP16</v>
      </c>
      <c r="B548" s="2">
        <v>42866</v>
      </c>
      <c r="C548" t="s">
        <v>6</v>
      </c>
      <c r="D548" s="1" t="s">
        <v>16</v>
      </c>
      <c r="E548">
        <v>16</v>
      </c>
      <c r="F548">
        <v>0</v>
      </c>
      <c r="G548">
        <f t="shared" si="17"/>
        <v>1</v>
      </c>
    </row>
    <row r="549" spans="1:7" x14ac:dyDescent="0.55000000000000004">
      <c r="A549" t="str">
        <f t="shared" si="16"/>
        <v>Gatton2017TOS4-MayCvSensationPP16</v>
      </c>
      <c r="B549" s="2">
        <v>42872</v>
      </c>
      <c r="C549" t="s">
        <v>6</v>
      </c>
      <c r="D549" s="1" t="s">
        <v>16</v>
      </c>
      <c r="E549">
        <v>16</v>
      </c>
      <c r="F549">
        <v>1</v>
      </c>
      <c r="G549">
        <f t="shared" si="17"/>
        <v>2</v>
      </c>
    </row>
    <row r="550" spans="1:7" x14ac:dyDescent="0.55000000000000004">
      <c r="A550" t="str">
        <f t="shared" si="16"/>
        <v>Gatton2017TOS4-MayCvSensationPP16</v>
      </c>
      <c r="B550" s="2">
        <v>42874</v>
      </c>
      <c r="C550" t="s">
        <v>6</v>
      </c>
      <c r="D550" s="1" t="s">
        <v>16</v>
      </c>
      <c r="E550">
        <v>16</v>
      </c>
      <c r="F550">
        <v>1.75</v>
      </c>
      <c r="G550">
        <f t="shared" si="17"/>
        <v>2.75</v>
      </c>
    </row>
    <row r="551" spans="1:7" x14ac:dyDescent="0.55000000000000004">
      <c r="A551" t="str">
        <f t="shared" si="16"/>
        <v>Gatton2017TOS4-MayCvSensationPP16</v>
      </c>
      <c r="B551" s="2">
        <v>42878</v>
      </c>
      <c r="C551" t="s">
        <v>6</v>
      </c>
      <c r="D551" s="1" t="s">
        <v>16</v>
      </c>
      <c r="E551">
        <v>16</v>
      </c>
      <c r="F551">
        <v>2.3125</v>
      </c>
      <c r="G551">
        <f t="shared" si="17"/>
        <v>3.3125</v>
      </c>
    </row>
    <row r="552" spans="1:7" x14ac:dyDescent="0.55000000000000004">
      <c r="A552" t="str">
        <f t="shared" si="16"/>
        <v>Gatton2017TOS4-MayCvSensationPP16</v>
      </c>
      <c r="B552" s="2">
        <v>42881</v>
      </c>
      <c r="C552" t="s">
        <v>6</v>
      </c>
      <c r="D552" s="1" t="s">
        <v>16</v>
      </c>
      <c r="E552">
        <v>16</v>
      </c>
      <c r="F552">
        <v>2.9375</v>
      </c>
      <c r="G552">
        <f t="shared" si="17"/>
        <v>3.9375</v>
      </c>
    </row>
    <row r="553" spans="1:7" x14ac:dyDescent="0.55000000000000004">
      <c r="A553" t="str">
        <f t="shared" si="16"/>
        <v>Gatton2017TOS4-MayCvSensationPP16</v>
      </c>
      <c r="B553" s="2">
        <v>42885</v>
      </c>
      <c r="C553" t="s">
        <v>6</v>
      </c>
      <c r="D553" s="1" t="s">
        <v>16</v>
      </c>
      <c r="E553">
        <v>16</v>
      </c>
      <c r="F553">
        <v>4.5</v>
      </c>
      <c r="G553">
        <f t="shared" si="17"/>
        <v>5.5</v>
      </c>
    </row>
    <row r="554" spans="1:7" x14ac:dyDescent="0.55000000000000004">
      <c r="A554" t="str">
        <f t="shared" si="16"/>
        <v>Gatton2017TOS4-MayCvSensationPP16</v>
      </c>
      <c r="B554" s="2">
        <v>42888</v>
      </c>
      <c r="C554" t="s">
        <v>6</v>
      </c>
      <c r="D554" s="1" t="s">
        <v>16</v>
      </c>
      <c r="E554">
        <v>16</v>
      </c>
      <c r="F554">
        <v>5.6875</v>
      </c>
      <c r="G554">
        <f t="shared" si="17"/>
        <v>6.6875</v>
      </c>
    </row>
    <row r="555" spans="1:7" x14ac:dyDescent="0.55000000000000004">
      <c r="A555" t="str">
        <f t="shared" si="16"/>
        <v>Gatton2017TOS4-MayCvSensationPP16</v>
      </c>
      <c r="B555" s="2">
        <v>42892</v>
      </c>
      <c r="C555" t="s">
        <v>6</v>
      </c>
      <c r="D555" s="1" t="s">
        <v>16</v>
      </c>
      <c r="E555">
        <v>16</v>
      </c>
      <c r="F555">
        <v>6.25</v>
      </c>
      <c r="G555">
        <f t="shared" si="17"/>
        <v>7.25</v>
      </c>
    </row>
    <row r="556" spans="1:7" x14ac:dyDescent="0.55000000000000004">
      <c r="A556" t="str">
        <f t="shared" si="16"/>
        <v>Gatton2017TOS4-MayCvSensationPP16</v>
      </c>
      <c r="B556" s="2">
        <v>42895</v>
      </c>
      <c r="C556" t="s">
        <v>6</v>
      </c>
      <c r="D556" s="1" t="s">
        <v>16</v>
      </c>
      <c r="E556">
        <v>16</v>
      </c>
      <c r="F556">
        <v>7.5</v>
      </c>
      <c r="G556">
        <f t="shared" si="17"/>
        <v>8.5</v>
      </c>
    </row>
    <row r="557" spans="1:7" x14ac:dyDescent="0.55000000000000004">
      <c r="A557" t="str">
        <f t="shared" si="16"/>
        <v>Gatton2017TOS4-MayCvSensationPP16</v>
      </c>
      <c r="B557" s="2">
        <v>42899</v>
      </c>
      <c r="C557" t="s">
        <v>6</v>
      </c>
      <c r="D557" s="1" t="s">
        <v>16</v>
      </c>
      <c r="E557">
        <v>16</v>
      </c>
      <c r="F557">
        <v>8.875</v>
      </c>
      <c r="G557">
        <f t="shared" si="17"/>
        <v>9.875</v>
      </c>
    </row>
    <row r="558" spans="1:7" x14ac:dyDescent="0.55000000000000004">
      <c r="A558" t="str">
        <f t="shared" si="16"/>
        <v>Gatton2017TOS4-MayCvSensationPP16</v>
      </c>
      <c r="B558" s="2">
        <v>42902</v>
      </c>
      <c r="C558" t="s">
        <v>6</v>
      </c>
      <c r="D558" s="1" t="s">
        <v>16</v>
      </c>
      <c r="E558">
        <v>16</v>
      </c>
      <c r="F558">
        <v>9</v>
      </c>
      <c r="G558" t="str">
        <f t="shared" si="17"/>
        <v/>
      </c>
    </row>
    <row r="559" spans="1:7" x14ac:dyDescent="0.55000000000000004">
      <c r="A559" t="str">
        <f t="shared" si="16"/>
        <v>Gatton2017TOS4-MayCvSensationPP16</v>
      </c>
      <c r="B559" s="2">
        <v>42961</v>
      </c>
      <c r="C559" t="s">
        <v>6</v>
      </c>
      <c r="D559" s="1" t="s">
        <v>16</v>
      </c>
      <c r="E559">
        <v>16</v>
      </c>
      <c r="F559">
        <v>9</v>
      </c>
      <c r="G559" t="str">
        <f t="shared" si="17"/>
        <v/>
      </c>
    </row>
    <row r="560" spans="1:7" x14ac:dyDescent="0.55000000000000004">
      <c r="A560" t="str">
        <f t="shared" si="16"/>
        <v>Gatton2017TOS6-JunCvSensationPPNatural</v>
      </c>
      <c r="B560" s="2">
        <v>42902</v>
      </c>
      <c r="C560" t="s">
        <v>6</v>
      </c>
      <c r="D560" s="1" t="s">
        <v>17</v>
      </c>
      <c r="E560" t="s">
        <v>19</v>
      </c>
      <c r="F560">
        <v>0</v>
      </c>
      <c r="G560">
        <f t="shared" si="17"/>
        <v>1</v>
      </c>
    </row>
    <row r="561" spans="1:7" x14ac:dyDescent="0.55000000000000004">
      <c r="A561" t="str">
        <f t="shared" si="16"/>
        <v>Gatton2017TOS6-JunCvSensationPPNatural</v>
      </c>
      <c r="B561" s="2">
        <v>42906</v>
      </c>
      <c r="C561" t="s">
        <v>6</v>
      </c>
      <c r="D561" s="1" t="s">
        <v>17</v>
      </c>
      <c r="E561" t="s">
        <v>19</v>
      </c>
      <c r="F561">
        <v>0.41666666666666702</v>
      </c>
      <c r="G561">
        <f t="shared" si="17"/>
        <v>1.416666666666667</v>
      </c>
    </row>
    <row r="562" spans="1:7" x14ac:dyDescent="0.55000000000000004">
      <c r="A562" t="str">
        <f t="shared" si="16"/>
        <v>Gatton2017TOS6-JunCvSensationPPNatural</v>
      </c>
      <c r="B562" s="2">
        <v>42910</v>
      </c>
      <c r="C562" t="s">
        <v>6</v>
      </c>
      <c r="D562" s="1" t="s">
        <v>17</v>
      </c>
      <c r="E562" t="s">
        <v>19</v>
      </c>
      <c r="F562">
        <v>1.75</v>
      </c>
      <c r="G562">
        <f t="shared" si="17"/>
        <v>2.75</v>
      </c>
    </row>
    <row r="563" spans="1:7" x14ac:dyDescent="0.55000000000000004">
      <c r="A563" t="str">
        <f t="shared" si="16"/>
        <v>Gatton2017TOS6-JunCvSensationPPNatural</v>
      </c>
      <c r="B563" s="2">
        <v>42913</v>
      </c>
      <c r="C563" t="s">
        <v>6</v>
      </c>
      <c r="D563" s="1" t="s">
        <v>17</v>
      </c>
      <c r="E563" t="s">
        <v>19</v>
      </c>
      <c r="F563">
        <v>2.0416666666666701</v>
      </c>
      <c r="G563">
        <f t="shared" si="17"/>
        <v>3.0416666666666701</v>
      </c>
    </row>
    <row r="564" spans="1:7" x14ac:dyDescent="0.55000000000000004">
      <c r="A564" t="str">
        <f t="shared" si="16"/>
        <v>Gatton2017TOS6-JunCvSensationPPNatural</v>
      </c>
      <c r="B564" s="2">
        <v>42916</v>
      </c>
      <c r="C564" t="s">
        <v>6</v>
      </c>
      <c r="D564" s="1" t="s">
        <v>17</v>
      </c>
      <c r="E564" t="s">
        <v>19</v>
      </c>
      <c r="F564">
        <v>3.125</v>
      </c>
      <c r="G564">
        <f t="shared" si="17"/>
        <v>4.125</v>
      </c>
    </row>
    <row r="565" spans="1:7" x14ac:dyDescent="0.55000000000000004">
      <c r="A565" t="str">
        <f t="shared" si="16"/>
        <v>Gatton2017TOS6-JunCvSensationPPNatural</v>
      </c>
      <c r="B565" s="2">
        <v>42920</v>
      </c>
      <c r="C565" t="s">
        <v>6</v>
      </c>
      <c r="D565" s="1" t="s">
        <v>17</v>
      </c>
      <c r="E565" t="s">
        <v>19</v>
      </c>
      <c r="F565">
        <v>3.7916666666666701</v>
      </c>
      <c r="G565">
        <f t="shared" si="17"/>
        <v>4.7916666666666696</v>
      </c>
    </row>
    <row r="566" spans="1:7" x14ac:dyDescent="0.55000000000000004">
      <c r="A566" t="str">
        <f t="shared" si="16"/>
        <v>Gatton2017TOS6-JunCvSensationPPNatural</v>
      </c>
      <c r="B566" s="2">
        <v>42924</v>
      </c>
      <c r="C566" t="s">
        <v>6</v>
      </c>
      <c r="D566" s="1" t="s">
        <v>17</v>
      </c>
      <c r="E566" t="s">
        <v>19</v>
      </c>
      <c r="F566">
        <v>5.1666666666666696</v>
      </c>
      <c r="G566">
        <f t="shared" si="17"/>
        <v>6.1666666666666696</v>
      </c>
    </row>
    <row r="567" spans="1:7" x14ac:dyDescent="0.55000000000000004">
      <c r="A567" t="str">
        <f t="shared" si="16"/>
        <v>Gatton2017TOS6-JunCvSensationPPNatural</v>
      </c>
      <c r="B567" s="2">
        <v>42927</v>
      </c>
      <c r="C567" t="s">
        <v>6</v>
      </c>
      <c r="D567" s="1" t="s">
        <v>17</v>
      </c>
      <c r="E567" t="s">
        <v>19</v>
      </c>
      <c r="F567">
        <v>6</v>
      </c>
      <c r="G567">
        <f t="shared" si="17"/>
        <v>7</v>
      </c>
    </row>
    <row r="568" spans="1:7" x14ac:dyDescent="0.55000000000000004">
      <c r="A568" t="str">
        <f t="shared" si="16"/>
        <v>Gatton2017TOS6-JunCvSensationPPNatural</v>
      </c>
      <c r="B568" s="2">
        <v>42930</v>
      </c>
      <c r="C568" t="s">
        <v>6</v>
      </c>
      <c r="D568" s="1" t="s">
        <v>17</v>
      </c>
      <c r="E568" t="s">
        <v>19</v>
      </c>
      <c r="F568">
        <v>6.375</v>
      </c>
      <c r="G568">
        <f t="shared" si="17"/>
        <v>7.375</v>
      </c>
    </row>
    <row r="569" spans="1:7" x14ac:dyDescent="0.55000000000000004">
      <c r="A569" t="str">
        <f t="shared" si="16"/>
        <v>Gatton2017TOS6-JunCvSensationPPNatural</v>
      </c>
      <c r="B569" s="2">
        <v>42937</v>
      </c>
      <c r="C569" t="s">
        <v>6</v>
      </c>
      <c r="D569" s="1" t="s">
        <v>17</v>
      </c>
      <c r="E569" t="s">
        <v>19</v>
      </c>
      <c r="F569">
        <v>7.875</v>
      </c>
      <c r="G569">
        <f t="shared" si="17"/>
        <v>8.875</v>
      </c>
    </row>
    <row r="570" spans="1:7" x14ac:dyDescent="0.55000000000000004">
      <c r="A570" t="str">
        <f t="shared" si="16"/>
        <v>Gatton2017TOS6-JunCvSensationPPNatural</v>
      </c>
      <c r="B570" s="2">
        <v>42943</v>
      </c>
      <c r="C570" t="s">
        <v>6</v>
      </c>
      <c r="D570" s="1" t="s">
        <v>17</v>
      </c>
      <c r="E570" t="s">
        <v>19</v>
      </c>
      <c r="F570">
        <v>9</v>
      </c>
      <c r="G570" t="str">
        <f t="shared" si="17"/>
        <v/>
      </c>
    </row>
    <row r="571" spans="1:7" x14ac:dyDescent="0.55000000000000004">
      <c r="A571" t="str">
        <f t="shared" si="16"/>
        <v>Gatton2017TOS6-JunCvSensationPPNatural</v>
      </c>
      <c r="B571" s="2">
        <v>42948</v>
      </c>
      <c r="C571" t="s">
        <v>6</v>
      </c>
      <c r="D571" s="1" t="s">
        <v>17</v>
      </c>
      <c r="E571" t="s">
        <v>19</v>
      </c>
      <c r="F571">
        <v>9</v>
      </c>
      <c r="G571" t="str">
        <f t="shared" si="17"/>
        <v/>
      </c>
    </row>
    <row r="572" spans="1:7" x14ac:dyDescent="0.55000000000000004">
      <c r="A572" t="str">
        <f t="shared" si="16"/>
        <v>Gatton2017TOS6-JunCvSensationPPNatural</v>
      </c>
      <c r="B572" s="2">
        <v>42951</v>
      </c>
      <c r="C572" t="s">
        <v>6</v>
      </c>
      <c r="D572" s="1" t="s">
        <v>17</v>
      </c>
      <c r="E572" t="s">
        <v>19</v>
      </c>
      <c r="F572">
        <v>9</v>
      </c>
      <c r="G572" t="str">
        <f t="shared" si="17"/>
        <v/>
      </c>
    </row>
    <row r="573" spans="1:7" x14ac:dyDescent="0.55000000000000004">
      <c r="A573" t="str">
        <f t="shared" si="16"/>
        <v>Gatton2017TOS6-JunCvSensationPPNatural</v>
      </c>
      <c r="B573" s="2">
        <v>42955</v>
      </c>
      <c r="C573" t="s">
        <v>6</v>
      </c>
      <c r="D573" s="1" t="s">
        <v>17</v>
      </c>
      <c r="E573" t="s">
        <v>19</v>
      </c>
      <c r="F573">
        <v>9</v>
      </c>
      <c r="G573" t="str">
        <f t="shared" si="17"/>
        <v/>
      </c>
    </row>
    <row r="574" spans="1:7" x14ac:dyDescent="0.55000000000000004">
      <c r="A574" t="str">
        <f t="shared" si="16"/>
        <v>Gatton2017TOS6-JunCvSensationPPNatural</v>
      </c>
      <c r="B574" s="2">
        <v>42961</v>
      </c>
      <c r="C574" t="s">
        <v>6</v>
      </c>
      <c r="D574" s="1" t="s">
        <v>17</v>
      </c>
      <c r="E574" t="s">
        <v>19</v>
      </c>
      <c r="F574">
        <v>9</v>
      </c>
      <c r="G574" t="str">
        <f t="shared" si="17"/>
        <v/>
      </c>
    </row>
    <row r="575" spans="1:7" x14ac:dyDescent="0.55000000000000004">
      <c r="A575" t="str">
        <f t="shared" si="16"/>
        <v>Gatton2017TOS6-JunCvSensationPPNatural</v>
      </c>
      <c r="B575" s="2">
        <v>42965</v>
      </c>
      <c r="C575" t="s">
        <v>6</v>
      </c>
      <c r="D575" s="1" t="s">
        <v>17</v>
      </c>
      <c r="E575" t="s">
        <v>19</v>
      </c>
      <c r="F575">
        <v>9</v>
      </c>
      <c r="G575" t="str">
        <f t="shared" si="17"/>
        <v/>
      </c>
    </row>
    <row r="576" spans="1:7" x14ac:dyDescent="0.55000000000000004">
      <c r="A576" t="str">
        <f t="shared" si="16"/>
        <v>Gatton2017TOS6-JunCvSensationPPNatural</v>
      </c>
      <c r="B576" s="2">
        <v>42969</v>
      </c>
      <c r="C576" t="s">
        <v>6</v>
      </c>
      <c r="D576" s="1" t="s">
        <v>17</v>
      </c>
      <c r="E576" t="s">
        <v>19</v>
      </c>
      <c r="F576">
        <v>9</v>
      </c>
      <c r="G576" t="str">
        <f t="shared" si="17"/>
        <v/>
      </c>
    </row>
    <row r="577" spans="1:7" x14ac:dyDescent="0.55000000000000004">
      <c r="A577" t="str">
        <f t="shared" si="16"/>
        <v>Gatton2017TOS6-JunCvSensationPPNatural</v>
      </c>
      <c r="B577" s="2">
        <v>42972</v>
      </c>
      <c r="C577" t="s">
        <v>6</v>
      </c>
      <c r="D577" s="1" t="s">
        <v>17</v>
      </c>
      <c r="E577" t="s">
        <v>19</v>
      </c>
      <c r="F577">
        <v>9</v>
      </c>
      <c r="G577" t="str">
        <f t="shared" si="17"/>
        <v/>
      </c>
    </row>
    <row r="578" spans="1:7" x14ac:dyDescent="0.55000000000000004">
      <c r="A578" t="str">
        <f t="shared" si="16"/>
        <v>Gatton2017TOS6-JunCvSensationPP14</v>
      </c>
      <c r="B578" s="2">
        <v>42902</v>
      </c>
      <c r="C578" t="s">
        <v>6</v>
      </c>
      <c r="D578" s="1" t="s">
        <v>17</v>
      </c>
      <c r="E578">
        <v>14</v>
      </c>
      <c r="F578">
        <v>0</v>
      </c>
      <c r="G578">
        <f t="shared" si="17"/>
        <v>1</v>
      </c>
    </row>
    <row r="579" spans="1:7" x14ac:dyDescent="0.55000000000000004">
      <c r="A579" t="str">
        <f t="shared" ref="A579:A642" si="18">"Gatton2017TOS"&amp;D579&amp;"Cv"&amp;C579&amp;"PP"&amp;E579</f>
        <v>Gatton2017TOS6-JunCvSensationPP14</v>
      </c>
      <c r="B579" s="2">
        <v>42906</v>
      </c>
      <c r="C579" t="s">
        <v>6</v>
      </c>
      <c r="D579" s="1" t="s">
        <v>17</v>
      </c>
      <c r="E579">
        <v>14</v>
      </c>
      <c r="F579">
        <v>0</v>
      </c>
      <c r="G579">
        <f t="shared" ref="G579:G642" si="19">IF(F579&lt;9,F579+1,"")</f>
        <v>1</v>
      </c>
    </row>
    <row r="580" spans="1:7" x14ac:dyDescent="0.55000000000000004">
      <c r="A580" t="str">
        <f t="shared" si="18"/>
        <v>Gatton2017TOS6-JunCvSensationPP14</v>
      </c>
      <c r="B580" s="2">
        <v>42910</v>
      </c>
      <c r="C580" t="s">
        <v>6</v>
      </c>
      <c r="D580" s="1" t="s">
        <v>17</v>
      </c>
      <c r="E580">
        <v>14</v>
      </c>
      <c r="F580">
        <v>1.5</v>
      </c>
      <c r="G580">
        <f t="shared" si="19"/>
        <v>2.5</v>
      </c>
    </row>
    <row r="581" spans="1:7" x14ac:dyDescent="0.55000000000000004">
      <c r="A581" t="str">
        <f t="shared" si="18"/>
        <v>Gatton2017TOS6-JunCvSensationPP14</v>
      </c>
      <c r="B581" s="2">
        <v>42913</v>
      </c>
      <c r="C581" t="s">
        <v>6</v>
      </c>
      <c r="D581" s="1" t="s">
        <v>17</v>
      </c>
      <c r="E581">
        <v>14</v>
      </c>
      <c r="F581">
        <v>2.125</v>
      </c>
      <c r="G581">
        <f t="shared" si="19"/>
        <v>3.125</v>
      </c>
    </row>
    <row r="582" spans="1:7" x14ac:dyDescent="0.55000000000000004">
      <c r="A582" t="str">
        <f t="shared" si="18"/>
        <v>Gatton2017TOS6-JunCvSensationPP14</v>
      </c>
      <c r="B582" s="2">
        <v>42916</v>
      </c>
      <c r="C582" t="s">
        <v>6</v>
      </c>
      <c r="D582" s="1" t="s">
        <v>17</v>
      </c>
      <c r="E582">
        <v>14</v>
      </c>
      <c r="F582">
        <v>3.125</v>
      </c>
      <c r="G582">
        <f t="shared" si="19"/>
        <v>4.125</v>
      </c>
    </row>
    <row r="583" spans="1:7" x14ac:dyDescent="0.55000000000000004">
      <c r="A583" t="str">
        <f t="shared" si="18"/>
        <v>Gatton2017TOS6-JunCvSensationPP14</v>
      </c>
      <c r="B583" s="2">
        <v>42920</v>
      </c>
      <c r="C583" t="s">
        <v>6</v>
      </c>
      <c r="D583" s="1" t="s">
        <v>17</v>
      </c>
      <c r="E583">
        <v>14</v>
      </c>
      <c r="F583">
        <v>3.75</v>
      </c>
      <c r="G583">
        <f t="shared" si="19"/>
        <v>4.75</v>
      </c>
    </row>
    <row r="584" spans="1:7" x14ac:dyDescent="0.55000000000000004">
      <c r="A584" t="str">
        <f t="shared" si="18"/>
        <v>Gatton2017TOS6-JunCvSensationPP14</v>
      </c>
      <c r="B584" s="2">
        <v>42924</v>
      </c>
      <c r="C584" t="s">
        <v>6</v>
      </c>
      <c r="D584" s="1" t="s">
        <v>17</v>
      </c>
      <c r="E584">
        <v>14</v>
      </c>
      <c r="F584">
        <v>4.75</v>
      </c>
      <c r="G584">
        <f t="shared" si="19"/>
        <v>5.75</v>
      </c>
    </row>
    <row r="585" spans="1:7" x14ac:dyDescent="0.55000000000000004">
      <c r="A585" t="str">
        <f t="shared" si="18"/>
        <v>Gatton2017TOS6-JunCvSensationPP14</v>
      </c>
      <c r="B585" s="2">
        <v>42927</v>
      </c>
      <c r="C585" t="s">
        <v>6</v>
      </c>
      <c r="D585" s="1" t="s">
        <v>17</v>
      </c>
      <c r="E585">
        <v>14</v>
      </c>
      <c r="F585">
        <v>5.25</v>
      </c>
      <c r="G585">
        <f t="shared" si="19"/>
        <v>6.25</v>
      </c>
    </row>
    <row r="586" spans="1:7" x14ac:dyDescent="0.55000000000000004">
      <c r="A586" t="str">
        <f t="shared" si="18"/>
        <v>Gatton2017TOS6-JunCvSensationPP14</v>
      </c>
      <c r="B586" s="2">
        <v>42930</v>
      </c>
      <c r="C586" t="s">
        <v>6</v>
      </c>
      <c r="D586" s="1" t="s">
        <v>17</v>
      </c>
      <c r="E586">
        <v>14</v>
      </c>
      <c r="F586">
        <v>6.3125</v>
      </c>
      <c r="G586">
        <f t="shared" si="19"/>
        <v>7.3125</v>
      </c>
    </row>
    <row r="587" spans="1:7" x14ac:dyDescent="0.55000000000000004">
      <c r="A587" t="str">
        <f t="shared" si="18"/>
        <v>Gatton2017TOS6-JunCvSensationPP14</v>
      </c>
      <c r="B587" s="2">
        <v>42937</v>
      </c>
      <c r="C587" t="s">
        <v>6</v>
      </c>
      <c r="D587" s="1" t="s">
        <v>17</v>
      </c>
      <c r="E587">
        <v>14</v>
      </c>
      <c r="F587">
        <v>8.4375</v>
      </c>
      <c r="G587">
        <f t="shared" si="19"/>
        <v>9.4375</v>
      </c>
    </row>
    <row r="588" spans="1:7" x14ac:dyDescent="0.55000000000000004">
      <c r="A588" t="str">
        <f t="shared" si="18"/>
        <v>Gatton2017TOS6-JunCvSensationPP14</v>
      </c>
      <c r="B588" s="2">
        <v>42943</v>
      </c>
      <c r="C588" t="s">
        <v>6</v>
      </c>
      <c r="D588" s="1" t="s">
        <v>17</v>
      </c>
      <c r="E588">
        <v>14</v>
      </c>
      <c r="F588">
        <v>9</v>
      </c>
      <c r="G588" t="str">
        <f t="shared" si="19"/>
        <v/>
      </c>
    </row>
    <row r="589" spans="1:7" x14ac:dyDescent="0.55000000000000004">
      <c r="A589" t="str">
        <f t="shared" si="18"/>
        <v>Gatton2017TOS6-JunCvSensationPP14</v>
      </c>
      <c r="B589" s="2">
        <v>42948</v>
      </c>
      <c r="C589" t="s">
        <v>6</v>
      </c>
      <c r="D589" s="1" t="s">
        <v>17</v>
      </c>
      <c r="E589">
        <v>14</v>
      </c>
      <c r="F589">
        <v>9</v>
      </c>
      <c r="G589" t="str">
        <f t="shared" si="19"/>
        <v/>
      </c>
    </row>
    <row r="590" spans="1:7" x14ac:dyDescent="0.55000000000000004">
      <c r="A590" t="str">
        <f t="shared" si="18"/>
        <v>Gatton2017TOS6-JunCvSensationPP14</v>
      </c>
      <c r="B590" s="2">
        <v>42951</v>
      </c>
      <c r="C590" t="s">
        <v>6</v>
      </c>
      <c r="D590" s="1" t="s">
        <v>17</v>
      </c>
      <c r="E590">
        <v>14</v>
      </c>
      <c r="F590">
        <v>9</v>
      </c>
      <c r="G590" t="str">
        <f t="shared" si="19"/>
        <v/>
      </c>
    </row>
    <row r="591" spans="1:7" x14ac:dyDescent="0.55000000000000004">
      <c r="A591" t="str">
        <f t="shared" si="18"/>
        <v>Gatton2017TOS6-JunCvSensationPP14</v>
      </c>
      <c r="B591" s="2">
        <v>42955</v>
      </c>
      <c r="C591" t="s">
        <v>6</v>
      </c>
      <c r="D591" s="1" t="s">
        <v>17</v>
      </c>
      <c r="E591">
        <v>14</v>
      </c>
      <c r="F591">
        <v>9</v>
      </c>
      <c r="G591" t="str">
        <f t="shared" si="19"/>
        <v/>
      </c>
    </row>
    <row r="592" spans="1:7" x14ac:dyDescent="0.55000000000000004">
      <c r="A592" t="str">
        <f t="shared" si="18"/>
        <v>Gatton2017TOS6-JunCvSensationPP14</v>
      </c>
      <c r="B592" s="2">
        <v>42961</v>
      </c>
      <c r="C592" t="s">
        <v>6</v>
      </c>
      <c r="D592" s="1" t="s">
        <v>17</v>
      </c>
      <c r="E592">
        <v>14</v>
      </c>
      <c r="F592">
        <v>9</v>
      </c>
      <c r="G592" t="str">
        <f t="shared" si="19"/>
        <v/>
      </c>
    </row>
    <row r="593" spans="1:7" x14ac:dyDescent="0.55000000000000004">
      <c r="A593" t="str">
        <f t="shared" si="18"/>
        <v>Gatton2017TOS6-JunCvSensationPP14</v>
      </c>
      <c r="B593" s="2">
        <v>42965</v>
      </c>
      <c r="C593" t="s">
        <v>6</v>
      </c>
      <c r="D593" s="1" t="s">
        <v>17</v>
      </c>
      <c r="E593">
        <v>14</v>
      </c>
      <c r="F593">
        <v>9</v>
      </c>
      <c r="G593" t="str">
        <f t="shared" si="19"/>
        <v/>
      </c>
    </row>
    <row r="594" spans="1:7" x14ac:dyDescent="0.55000000000000004">
      <c r="A594" t="str">
        <f t="shared" si="18"/>
        <v>Gatton2017TOS6-JunCvSensationPP14</v>
      </c>
      <c r="B594" s="2">
        <v>42969</v>
      </c>
      <c r="C594" t="s">
        <v>6</v>
      </c>
      <c r="D594" s="1" t="s">
        <v>17</v>
      </c>
      <c r="E594">
        <v>14</v>
      </c>
      <c r="F594">
        <v>9</v>
      </c>
      <c r="G594" t="str">
        <f t="shared" si="19"/>
        <v/>
      </c>
    </row>
    <row r="595" spans="1:7" x14ac:dyDescent="0.55000000000000004">
      <c r="A595" t="str">
        <f t="shared" si="18"/>
        <v>Gatton2017TOS6-JunCvSensationPP14</v>
      </c>
      <c r="B595" s="2">
        <v>42972</v>
      </c>
      <c r="C595" t="s">
        <v>6</v>
      </c>
      <c r="D595" s="1" t="s">
        <v>17</v>
      </c>
      <c r="E595">
        <v>14</v>
      </c>
      <c r="F595">
        <v>9</v>
      </c>
      <c r="G595" t="str">
        <f t="shared" si="19"/>
        <v/>
      </c>
    </row>
    <row r="596" spans="1:7" x14ac:dyDescent="0.55000000000000004">
      <c r="A596" t="str">
        <f t="shared" si="18"/>
        <v>Gatton2017TOS6-JunCvSensationPP14</v>
      </c>
      <c r="B596" s="2">
        <v>42976</v>
      </c>
      <c r="C596" t="s">
        <v>6</v>
      </c>
      <c r="D596" s="1" t="s">
        <v>17</v>
      </c>
      <c r="E596">
        <v>14</v>
      </c>
      <c r="F596">
        <v>9</v>
      </c>
      <c r="G596" t="str">
        <f t="shared" si="19"/>
        <v/>
      </c>
    </row>
    <row r="597" spans="1:7" x14ac:dyDescent="0.55000000000000004">
      <c r="A597" t="str">
        <f t="shared" si="18"/>
        <v>Gatton2017TOS6-JunCvSensationPP14</v>
      </c>
      <c r="B597" s="2">
        <v>42979</v>
      </c>
      <c r="C597" t="s">
        <v>6</v>
      </c>
      <c r="D597" s="1" t="s">
        <v>17</v>
      </c>
      <c r="E597">
        <v>14</v>
      </c>
      <c r="F597">
        <v>9</v>
      </c>
      <c r="G597" t="str">
        <f t="shared" si="19"/>
        <v/>
      </c>
    </row>
    <row r="598" spans="1:7" x14ac:dyDescent="0.55000000000000004">
      <c r="A598" t="str">
        <f t="shared" si="18"/>
        <v>Gatton2017TOS6-JunCvSensationPP16</v>
      </c>
      <c r="B598" s="2">
        <v>42902</v>
      </c>
      <c r="C598" t="s">
        <v>6</v>
      </c>
      <c r="D598" s="1" t="s">
        <v>17</v>
      </c>
      <c r="E598">
        <v>16</v>
      </c>
      <c r="F598">
        <v>0</v>
      </c>
      <c r="G598">
        <f t="shared" si="19"/>
        <v>1</v>
      </c>
    </row>
    <row r="599" spans="1:7" x14ac:dyDescent="0.55000000000000004">
      <c r="A599" t="str">
        <f t="shared" si="18"/>
        <v>Gatton2017TOS6-JunCvSensationPP16</v>
      </c>
      <c r="B599" s="2">
        <v>42906</v>
      </c>
      <c r="C599" t="s">
        <v>6</v>
      </c>
      <c r="D599" s="1" t="s">
        <v>17</v>
      </c>
      <c r="E599">
        <v>16</v>
      </c>
      <c r="F599">
        <v>0.375</v>
      </c>
      <c r="G599">
        <f t="shared" si="19"/>
        <v>1.375</v>
      </c>
    </row>
    <row r="600" spans="1:7" x14ac:dyDescent="0.55000000000000004">
      <c r="A600" t="str">
        <f t="shared" si="18"/>
        <v>Gatton2017TOS6-JunCvSensationPP16</v>
      </c>
      <c r="B600" s="2">
        <v>42910</v>
      </c>
      <c r="C600" t="s">
        <v>6</v>
      </c>
      <c r="D600" s="1" t="s">
        <v>17</v>
      </c>
      <c r="E600">
        <v>16</v>
      </c>
      <c r="F600">
        <v>1.625</v>
      </c>
      <c r="G600">
        <f t="shared" si="19"/>
        <v>2.625</v>
      </c>
    </row>
    <row r="601" spans="1:7" x14ac:dyDescent="0.55000000000000004">
      <c r="A601" t="str">
        <f t="shared" si="18"/>
        <v>Gatton2017TOS6-JunCvSensationPP16</v>
      </c>
      <c r="B601" s="2">
        <v>42913</v>
      </c>
      <c r="C601" t="s">
        <v>6</v>
      </c>
      <c r="D601" s="1" t="s">
        <v>17</v>
      </c>
      <c r="E601">
        <v>16</v>
      </c>
      <c r="F601">
        <v>2</v>
      </c>
      <c r="G601">
        <f t="shared" si="19"/>
        <v>3</v>
      </c>
    </row>
    <row r="602" spans="1:7" x14ac:dyDescent="0.55000000000000004">
      <c r="A602" t="str">
        <f t="shared" si="18"/>
        <v>Gatton2017TOS6-JunCvSensationPP16</v>
      </c>
      <c r="B602" s="2">
        <v>42916</v>
      </c>
      <c r="C602" t="s">
        <v>6</v>
      </c>
      <c r="D602" s="1" t="s">
        <v>17</v>
      </c>
      <c r="E602">
        <v>16</v>
      </c>
      <c r="F602">
        <v>2.5</v>
      </c>
      <c r="G602">
        <f t="shared" si="19"/>
        <v>3.5</v>
      </c>
    </row>
    <row r="603" spans="1:7" x14ac:dyDescent="0.55000000000000004">
      <c r="A603" t="str">
        <f t="shared" si="18"/>
        <v>Gatton2017TOS6-JunCvSensationPP16</v>
      </c>
      <c r="B603" s="2">
        <v>42920</v>
      </c>
      <c r="C603" t="s">
        <v>6</v>
      </c>
      <c r="D603" s="1" t="s">
        <v>17</v>
      </c>
      <c r="E603">
        <v>16</v>
      </c>
      <c r="F603">
        <v>4</v>
      </c>
      <c r="G603">
        <f t="shared" si="19"/>
        <v>5</v>
      </c>
    </row>
    <row r="604" spans="1:7" x14ac:dyDescent="0.55000000000000004">
      <c r="A604" t="str">
        <f t="shared" si="18"/>
        <v>Gatton2017TOS6-JunCvSensationPP16</v>
      </c>
      <c r="B604" s="2">
        <v>42924</v>
      </c>
      <c r="C604" t="s">
        <v>6</v>
      </c>
      <c r="D604" s="1" t="s">
        <v>17</v>
      </c>
      <c r="E604">
        <v>16</v>
      </c>
      <c r="F604">
        <v>5</v>
      </c>
      <c r="G604">
        <f t="shared" si="19"/>
        <v>6</v>
      </c>
    </row>
    <row r="605" spans="1:7" x14ac:dyDescent="0.55000000000000004">
      <c r="A605" t="str">
        <f t="shared" si="18"/>
        <v>Gatton2017TOS6-JunCvSensationPP16</v>
      </c>
      <c r="B605" s="2">
        <v>42927</v>
      </c>
      <c r="C605" t="s">
        <v>6</v>
      </c>
      <c r="D605" s="1" t="s">
        <v>17</v>
      </c>
      <c r="E605">
        <v>16</v>
      </c>
      <c r="F605">
        <v>5.375</v>
      </c>
      <c r="G605">
        <f t="shared" si="19"/>
        <v>6.375</v>
      </c>
    </row>
    <row r="606" spans="1:7" x14ac:dyDescent="0.55000000000000004">
      <c r="A606" t="str">
        <f t="shared" si="18"/>
        <v>Gatton2017TOS6-JunCvSensationPP16</v>
      </c>
      <c r="B606" s="2">
        <v>42930</v>
      </c>
      <c r="C606" t="s">
        <v>6</v>
      </c>
      <c r="D606" s="1" t="s">
        <v>17</v>
      </c>
      <c r="E606">
        <v>16</v>
      </c>
      <c r="F606">
        <v>7</v>
      </c>
      <c r="G606">
        <f t="shared" si="19"/>
        <v>8</v>
      </c>
    </row>
    <row r="607" spans="1:7" x14ac:dyDescent="0.55000000000000004">
      <c r="A607" t="str">
        <f t="shared" si="18"/>
        <v>Gatton2017TOS6-JunCvSensationPP16</v>
      </c>
      <c r="B607" s="2">
        <v>42937</v>
      </c>
      <c r="C607" t="s">
        <v>6</v>
      </c>
      <c r="D607" s="1" t="s">
        <v>17</v>
      </c>
      <c r="E607">
        <v>16</v>
      </c>
      <c r="F607">
        <v>8</v>
      </c>
      <c r="G607">
        <f t="shared" si="19"/>
        <v>9</v>
      </c>
    </row>
    <row r="608" spans="1:7" x14ac:dyDescent="0.55000000000000004">
      <c r="A608" t="str">
        <f t="shared" si="18"/>
        <v>Gatton2017TOS6-JunCvSensationPP16</v>
      </c>
      <c r="B608" s="2">
        <v>42943</v>
      </c>
      <c r="C608" t="s">
        <v>6</v>
      </c>
      <c r="D608" s="1" t="s">
        <v>17</v>
      </c>
      <c r="E608">
        <v>16</v>
      </c>
      <c r="F608">
        <v>9</v>
      </c>
      <c r="G608" t="str">
        <f t="shared" si="19"/>
        <v/>
      </c>
    </row>
    <row r="609" spans="1:7" x14ac:dyDescent="0.55000000000000004">
      <c r="A609" t="str">
        <f t="shared" si="18"/>
        <v>Gatton2017TOS6-JunCvSensationPP16</v>
      </c>
      <c r="B609" s="2">
        <v>42948</v>
      </c>
      <c r="C609" t="s">
        <v>6</v>
      </c>
      <c r="D609" s="1" t="s">
        <v>17</v>
      </c>
      <c r="E609">
        <v>16</v>
      </c>
      <c r="F609">
        <v>9</v>
      </c>
      <c r="G609" t="str">
        <f t="shared" si="19"/>
        <v/>
      </c>
    </row>
    <row r="610" spans="1:7" x14ac:dyDescent="0.55000000000000004">
      <c r="A610" t="str">
        <f t="shared" si="18"/>
        <v>Gatton2017TOS6-JunCvSensationPP16</v>
      </c>
      <c r="B610" s="2">
        <v>42951</v>
      </c>
      <c r="C610" t="s">
        <v>6</v>
      </c>
      <c r="D610" s="1" t="s">
        <v>17</v>
      </c>
      <c r="E610">
        <v>16</v>
      </c>
      <c r="F610">
        <v>9</v>
      </c>
      <c r="G610" t="str">
        <f t="shared" si="19"/>
        <v/>
      </c>
    </row>
    <row r="611" spans="1:7" x14ac:dyDescent="0.55000000000000004">
      <c r="A611" t="str">
        <f t="shared" si="18"/>
        <v>Gatton2017TOS6-JunCvSensationPP16</v>
      </c>
      <c r="B611" s="2">
        <v>42955</v>
      </c>
      <c r="C611" t="s">
        <v>6</v>
      </c>
      <c r="D611" s="1" t="s">
        <v>17</v>
      </c>
      <c r="E611">
        <v>16</v>
      </c>
      <c r="F611">
        <v>9</v>
      </c>
      <c r="G611" t="str">
        <f t="shared" si="19"/>
        <v/>
      </c>
    </row>
    <row r="612" spans="1:7" x14ac:dyDescent="0.55000000000000004">
      <c r="A612" t="str">
        <f t="shared" si="18"/>
        <v>Gatton2017TOS6-JunCvSensationPP16</v>
      </c>
      <c r="B612" s="2">
        <v>42961</v>
      </c>
      <c r="C612" t="s">
        <v>6</v>
      </c>
      <c r="D612" s="1" t="s">
        <v>17</v>
      </c>
      <c r="E612">
        <v>16</v>
      </c>
      <c r="F612">
        <v>9</v>
      </c>
      <c r="G612" t="str">
        <f t="shared" si="19"/>
        <v/>
      </c>
    </row>
    <row r="613" spans="1:7" x14ac:dyDescent="0.55000000000000004">
      <c r="A613" t="str">
        <f t="shared" si="18"/>
        <v>Gatton2017TOS4-MayCvVictory_7001_CL PPNatural</v>
      </c>
      <c r="B613" s="2">
        <v>42866</v>
      </c>
      <c r="C613" t="s">
        <v>12</v>
      </c>
      <c r="D613" s="1" t="s">
        <v>16</v>
      </c>
      <c r="E613" t="s">
        <v>19</v>
      </c>
      <c r="F613">
        <v>0</v>
      </c>
      <c r="G613">
        <f t="shared" si="19"/>
        <v>1</v>
      </c>
    </row>
    <row r="614" spans="1:7" x14ac:dyDescent="0.55000000000000004">
      <c r="A614" t="str">
        <f t="shared" si="18"/>
        <v>Gatton2017TOS4-MayCvVictory_7001_CL PPNatural</v>
      </c>
      <c r="B614" s="2">
        <v>42872</v>
      </c>
      <c r="C614" t="s">
        <v>12</v>
      </c>
      <c r="D614" s="1" t="s">
        <v>16</v>
      </c>
      <c r="E614" t="s">
        <v>19</v>
      </c>
      <c r="F614">
        <v>1.0625</v>
      </c>
      <c r="G614">
        <f t="shared" si="19"/>
        <v>2.0625</v>
      </c>
    </row>
    <row r="615" spans="1:7" x14ac:dyDescent="0.55000000000000004">
      <c r="A615" t="str">
        <f t="shared" si="18"/>
        <v>Gatton2017TOS4-MayCvVictory_7001_CL PPNatural</v>
      </c>
      <c r="B615" s="2">
        <v>42874</v>
      </c>
      <c r="C615" t="s">
        <v>12</v>
      </c>
      <c r="D615" s="1" t="s">
        <v>16</v>
      </c>
      <c r="E615" t="s">
        <v>19</v>
      </c>
      <c r="F615">
        <v>1.6875</v>
      </c>
      <c r="G615">
        <f t="shared" si="19"/>
        <v>2.6875</v>
      </c>
    </row>
    <row r="616" spans="1:7" x14ac:dyDescent="0.55000000000000004">
      <c r="A616" t="str">
        <f t="shared" si="18"/>
        <v>Gatton2017TOS4-MayCvVictory_7001_CL PPNatural</v>
      </c>
      <c r="B616" s="2">
        <v>42878</v>
      </c>
      <c r="C616" t="s">
        <v>12</v>
      </c>
      <c r="D616" s="1" t="s">
        <v>16</v>
      </c>
      <c r="E616" t="s">
        <v>19</v>
      </c>
      <c r="F616">
        <v>2.875</v>
      </c>
      <c r="G616">
        <f t="shared" si="19"/>
        <v>3.875</v>
      </c>
    </row>
    <row r="617" spans="1:7" x14ac:dyDescent="0.55000000000000004">
      <c r="A617" t="str">
        <f t="shared" si="18"/>
        <v>Gatton2017TOS4-MayCvVictory_7001_CL PPNatural</v>
      </c>
      <c r="B617" s="2">
        <v>42881</v>
      </c>
      <c r="C617" t="s">
        <v>12</v>
      </c>
      <c r="D617" s="1" t="s">
        <v>16</v>
      </c>
      <c r="E617" t="s">
        <v>19</v>
      </c>
      <c r="F617">
        <v>3.5625</v>
      </c>
      <c r="G617">
        <f t="shared" si="19"/>
        <v>4.5625</v>
      </c>
    </row>
    <row r="618" spans="1:7" x14ac:dyDescent="0.55000000000000004">
      <c r="A618" t="str">
        <f t="shared" si="18"/>
        <v>Gatton2017TOS4-MayCvVictory_7001_CL PPNatural</v>
      </c>
      <c r="B618" s="2">
        <v>42885</v>
      </c>
      <c r="C618" t="s">
        <v>12</v>
      </c>
      <c r="D618" s="1" t="s">
        <v>16</v>
      </c>
      <c r="E618" t="s">
        <v>19</v>
      </c>
      <c r="F618">
        <v>5</v>
      </c>
      <c r="G618">
        <f t="shared" si="19"/>
        <v>6</v>
      </c>
    </row>
    <row r="619" spans="1:7" x14ac:dyDescent="0.55000000000000004">
      <c r="A619" t="str">
        <f t="shared" si="18"/>
        <v>Gatton2017TOS4-MayCvVictory_7001_CL PPNatural</v>
      </c>
      <c r="B619" s="2">
        <v>42888</v>
      </c>
      <c r="C619" t="s">
        <v>12</v>
      </c>
      <c r="D619" s="1" t="s">
        <v>16</v>
      </c>
      <c r="E619" t="s">
        <v>19</v>
      </c>
      <c r="F619">
        <v>5.6875</v>
      </c>
      <c r="G619">
        <f t="shared" si="19"/>
        <v>6.6875</v>
      </c>
    </row>
    <row r="620" spans="1:7" x14ac:dyDescent="0.55000000000000004">
      <c r="A620" t="str">
        <f t="shared" si="18"/>
        <v>Gatton2017TOS4-MayCvVictory_7001_CL PPNatural</v>
      </c>
      <c r="B620" s="2">
        <v>42892</v>
      </c>
      <c r="C620" t="s">
        <v>12</v>
      </c>
      <c r="D620" s="1" t="s">
        <v>16</v>
      </c>
      <c r="E620" t="s">
        <v>19</v>
      </c>
      <c r="F620">
        <v>6.5</v>
      </c>
      <c r="G620">
        <f t="shared" si="19"/>
        <v>7.5</v>
      </c>
    </row>
    <row r="621" spans="1:7" x14ac:dyDescent="0.55000000000000004">
      <c r="A621" t="str">
        <f t="shared" si="18"/>
        <v>Gatton2017TOS4-MayCvVictory_7001_CL PPNatural</v>
      </c>
      <c r="B621" s="2">
        <v>42895</v>
      </c>
      <c r="C621" t="s">
        <v>12</v>
      </c>
      <c r="D621" s="1" t="s">
        <v>16</v>
      </c>
      <c r="E621" t="s">
        <v>19</v>
      </c>
      <c r="F621">
        <v>8</v>
      </c>
      <c r="G621">
        <f t="shared" si="19"/>
        <v>9</v>
      </c>
    </row>
    <row r="622" spans="1:7" x14ac:dyDescent="0.55000000000000004">
      <c r="A622" t="str">
        <f t="shared" si="18"/>
        <v>Gatton2017TOS4-MayCvVictory_7001_CL PPNatural</v>
      </c>
      <c r="B622" s="2">
        <v>42899</v>
      </c>
      <c r="C622" t="s">
        <v>12</v>
      </c>
      <c r="D622" s="1" t="s">
        <v>16</v>
      </c>
      <c r="E622" t="s">
        <v>19</v>
      </c>
      <c r="F622">
        <v>9</v>
      </c>
      <c r="G622" t="str">
        <f t="shared" si="19"/>
        <v/>
      </c>
    </row>
    <row r="623" spans="1:7" x14ac:dyDescent="0.55000000000000004">
      <c r="A623" t="str">
        <f t="shared" si="18"/>
        <v>Gatton2017TOS4-MayCvVictory_7001_CL PPNatural</v>
      </c>
      <c r="B623" s="2">
        <v>42902</v>
      </c>
      <c r="C623" t="s">
        <v>12</v>
      </c>
      <c r="D623" s="1" t="s">
        <v>16</v>
      </c>
      <c r="E623" t="s">
        <v>19</v>
      </c>
      <c r="F623">
        <v>9</v>
      </c>
      <c r="G623" t="str">
        <f t="shared" si="19"/>
        <v/>
      </c>
    </row>
    <row r="624" spans="1:7" x14ac:dyDescent="0.55000000000000004">
      <c r="A624" t="str">
        <f t="shared" si="18"/>
        <v>Gatton2017TOS4-MayCvVictory_7001_CL PPNatural</v>
      </c>
      <c r="B624" s="2">
        <v>42906</v>
      </c>
      <c r="C624" t="s">
        <v>12</v>
      </c>
      <c r="D624" s="1" t="s">
        <v>16</v>
      </c>
      <c r="E624" t="s">
        <v>19</v>
      </c>
      <c r="F624">
        <v>9</v>
      </c>
      <c r="G624" t="str">
        <f t="shared" si="19"/>
        <v/>
      </c>
    </row>
    <row r="625" spans="1:7" x14ac:dyDescent="0.55000000000000004">
      <c r="A625" t="str">
        <f t="shared" si="18"/>
        <v>Gatton2017TOS4-MayCvVictory_7001_CL PP14</v>
      </c>
      <c r="B625" s="2">
        <v>42866</v>
      </c>
      <c r="C625" t="s">
        <v>12</v>
      </c>
      <c r="D625" s="1" t="s">
        <v>16</v>
      </c>
      <c r="E625">
        <v>14</v>
      </c>
      <c r="F625">
        <v>0</v>
      </c>
      <c r="G625">
        <f t="shared" si="19"/>
        <v>1</v>
      </c>
    </row>
    <row r="626" spans="1:7" x14ac:dyDescent="0.55000000000000004">
      <c r="A626" t="str">
        <f t="shared" si="18"/>
        <v>Gatton2017TOS4-MayCvVictory_7001_CL PP14</v>
      </c>
      <c r="B626" s="2">
        <v>42872</v>
      </c>
      <c r="C626" t="s">
        <v>12</v>
      </c>
      <c r="D626" s="1" t="s">
        <v>16</v>
      </c>
      <c r="E626">
        <v>14</v>
      </c>
      <c r="F626">
        <v>1.1875</v>
      </c>
      <c r="G626">
        <f t="shared" si="19"/>
        <v>2.1875</v>
      </c>
    </row>
    <row r="627" spans="1:7" x14ac:dyDescent="0.55000000000000004">
      <c r="A627" t="str">
        <f t="shared" si="18"/>
        <v>Gatton2017TOS4-MayCvVictory_7001_CL PP14</v>
      </c>
      <c r="B627" s="2">
        <v>42874</v>
      </c>
      <c r="C627" t="s">
        <v>12</v>
      </c>
      <c r="D627" s="1" t="s">
        <v>16</v>
      </c>
      <c r="E627">
        <v>14</v>
      </c>
      <c r="F627">
        <v>1.93333333333333</v>
      </c>
      <c r="G627">
        <f t="shared" si="19"/>
        <v>2.93333333333333</v>
      </c>
    </row>
    <row r="628" spans="1:7" x14ac:dyDescent="0.55000000000000004">
      <c r="A628" t="str">
        <f t="shared" si="18"/>
        <v>Gatton2017TOS4-MayCvVictory_7001_CL PP14</v>
      </c>
      <c r="B628" s="2">
        <v>42878</v>
      </c>
      <c r="C628" t="s">
        <v>12</v>
      </c>
      <c r="D628" s="1" t="s">
        <v>16</v>
      </c>
      <c r="E628">
        <v>14</v>
      </c>
      <c r="F628">
        <v>3</v>
      </c>
      <c r="G628">
        <f t="shared" si="19"/>
        <v>4</v>
      </c>
    </row>
    <row r="629" spans="1:7" x14ac:dyDescent="0.55000000000000004">
      <c r="A629" t="str">
        <f t="shared" si="18"/>
        <v>Gatton2017TOS4-MayCvVictory_7001_CL PP14</v>
      </c>
      <c r="B629" s="2">
        <v>42881</v>
      </c>
      <c r="C629" t="s">
        <v>12</v>
      </c>
      <c r="D629" s="1" t="s">
        <v>16</v>
      </c>
      <c r="E629">
        <v>14</v>
      </c>
      <c r="F629">
        <v>3.4375</v>
      </c>
      <c r="G629">
        <f t="shared" si="19"/>
        <v>4.4375</v>
      </c>
    </row>
    <row r="630" spans="1:7" x14ac:dyDescent="0.55000000000000004">
      <c r="A630" t="str">
        <f t="shared" si="18"/>
        <v>Gatton2017TOS4-MayCvVictory_7001_CL PP14</v>
      </c>
      <c r="B630" s="2">
        <v>42885</v>
      </c>
      <c r="C630" t="s">
        <v>12</v>
      </c>
      <c r="D630" s="1" t="s">
        <v>16</v>
      </c>
      <c r="E630">
        <v>14</v>
      </c>
      <c r="F630">
        <v>4.75</v>
      </c>
      <c r="G630">
        <f t="shared" si="19"/>
        <v>5.75</v>
      </c>
    </row>
    <row r="631" spans="1:7" x14ac:dyDescent="0.55000000000000004">
      <c r="A631" t="str">
        <f t="shared" si="18"/>
        <v>Gatton2017TOS4-MayCvVictory_7001_CL PP14</v>
      </c>
      <c r="B631" s="2">
        <v>42888</v>
      </c>
      <c r="C631" t="s">
        <v>12</v>
      </c>
      <c r="D631" s="1" t="s">
        <v>16</v>
      </c>
      <c r="E631">
        <v>14</v>
      </c>
      <c r="F631">
        <v>5.75</v>
      </c>
      <c r="G631">
        <f t="shared" si="19"/>
        <v>6.75</v>
      </c>
    </row>
    <row r="632" spans="1:7" x14ac:dyDescent="0.55000000000000004">
      <c r="A632" t="str">
        <f t="shared" si="18"/>
        <v>Gatton2017TOS4-MayCvVictory_7001_CL PP14</v>
      </c>
      <c r="B632" s="2">
        <v>42892</v>
      </c>
      <c r="C632" t="s">
        <v>12</v>
      </c>
      <c r="D632" s="1" t="s">
        <v>16</v>
      </c>
      <c r="E632">
        <v>14</v>
      </c>
      <c r="F632">
        <v>6.5625</v>
      </c>
      <c r="G632">
        <f t="shared" si="19"/>
        <v>7.5625</v>
      </c>
    </row>
    <row r="633" spans="1:7" x14ac:dyDescent="0.55000000000000004">
      <c r="A633" t="str">
        <f t="shared" si="18"/>
        <v>Gatton2017TOS4-MayCvVictory_7001_CL PP16</v>
      </c>
      <c r="B633" s="2">
        <v>42866</v>
      </c>
      <c r="C633" t="s">
        <v>12</v>
      </c>
      <c r="D633" s="1" t="s">
        <v>16</v>
      </c>
      <c r="E633">
        <v>16</v>
      </c>
      <c r="F633">
        <v>0</v>
      </c>
      <c r="G633">
        <f t="shared" si="19"/>
        <v>1</v>
      </c>
    </row>
    <row r="634" spans="1:7" x14ac:dyDescent="0.55000000000000004">
      <c r="A634" t="str">
        <f t="shared" si="18"/>
        <v>Gatton2017TOS4-MayCvVictory_7001_CL PP16</v>
      </c>
      <c r="B634" s="2">
        <v>42872</v>
      </c>
      <c r="C634" t="s">
        <v>12</v>
      </c>
      <c r="D634" s="1" t="s">
        <v>16</v>
      </c>
      <c r="E634">
        <v>16</v>
      </c>
      <c r="F634">
        <v>1.1875</v>
      </c>
      <c r="G634">
        <f t="shared" si="19"/>
        <v>2.1875</v>
      </c>
    </row>
    <row r="635" spans="1:7" x14ac:dyDescent="0.55000000000000004">
      <c r="A635" t="str">
        <f t="shared" si="18"/>
        <v>Gatton2017TOS4-MayCvVictory_7001_CL PP16</v>
      </c>
      <c r="B635" s="2">
        <v>42874</v>
      </c>
      <c r="C635" t="s">
        <v>12</v>
      </c>
      <c r="D635" s="1" t="s">
        <v>16</v>
      </c>
      <c r="E635">
        <v>16</v>
      </c>
      <c r="F635">
        <v>1.75</v>
      </c>
      <c r="G635">
        <f t="shared" si="19"/>
        <v>2.75</v>
      </c>
    </row>
    <row r="636" spans="1:7" x14ac:dyDescent="0.55000000000000004">
      <c r="A636" t="str">
        <f t="shared" si="18"/>
        <v>Gatton2017TOS4-MayCvVictory_7001_CL PP16</v>
      </c>
      <c r="B636" s="2">
        <v>42878</v>
      </c>
      <c r="C636" t="s">
        <v>12</v>
      </c>
      <c r="D636" s="1" t="s">
        <v>16</v>
      </c>
      <c r="E636">
        <v>16</v>
      </c>
      <c r="F636">
        <v>2.875</v>
      </c>
      <c r="G636">
        <f t="shared" si="19"/>
        <v>3.875</v>
      </c>
    </row>
    <row r="637" spans="1:7" x14ac:dyDescent="0.55000000000000004">
      <c r="A637" t="str">
        <f t="shared" si="18"/>
        <v>Gatton2017TOS4-MayCvVictory_7001_CL PP16</v>
      </c>
      <c r="B637" s="2">
        <v>42881</v>
      </c>
      <c r="C637" t="s">
        <v>12</v>
      </c>
      <c r="D637" s="1" t="s">
        <v>16</v>
      </c>
      <c r="E637">
        <v>16</v>
      </c>
      <c r="F637">
        <v>3.8666666666666698</v>
      </c>
      <c r="G637">
        <f t="shared" si="19"/>
        <v>4.8666666666666698</v>
      </c>
    </row>
    <row r="638" spans="1:7" x14ac:dyDescent="0.55000000000000004">
      <c r="A638" t="str">
        <f t="shared" si="18"/>
        <v>Gatton2017TOS4-MayCvVictory_7001_CL PP16</v>
      </c>
      <c r="B638" s="2">
        <v>42885</v>
      </c>
      <c r="C638" t="s">
        <v>12</v>
      </c>
      <c r="D638" s="1" t="s">
        <v>16</v>
      </c>
      <c r="E638">
        <v>16</v>
      </c>
      <c r="F638">
        <v>5</v>
      </c>
      <c r="G638">
        <f t="shared" si="19"/>
        <v>6</v>
      </c>
    </row>
    <row r="639" spans="1:7" x14ac:dyDescent="0.55000000000000004">
      <c r="A639" t="str">
        <f t="shared" si="18"/>
        <v>Gatton2017TOS4-MayCvVictory_7001_CL PP16</v>
      </c>
      <c r="B639" s="2">
        <v>42888</v>
      </c>
      <c r="C639" t="s">
        <v>12</v>
      </c>
      <c r="D639" s="1" t="s">
        <v>16</v>
      </c>
      <c r="E639">
        <v>16</v>
      </c>
      <c r="F639">
        <v>5.625</v>
      </c>
      <c r="G639">
        <f t="shared" si="19"/>
        <v>6.625</v>
      </c>
    </row>
    <row r="640" spans="1:7" x14ac:dyDescent="0.55000000000000004">
      <c r="A640" t="str">
        <f t="shared" si="18"/>
        <v>Gatton2017TOS4-MayCvVictory_7001_CL PP16</v>
      </c>
      <c r="B640" s="2">
        <v>42892</v>
      </c>
      <c r="C640" t="s">
        <v>12</v>
      </c>
      <c r="D640" s="1" t="s">
        <v>16</v>
      </c>
      <c r="E640">
        <v>16</v>
      </c>
      <c r="F640">
        <v>7</v>
      </c>
      <c r="G640">
        <f t="shared" si="19"/>
        <v>8</v>
      </c>
    </row>
    <row r="641" spans="1:7" x14ac:dyDescent="0.55000000000000004">
      <c r="A641" t="str">
        <f t="shared" si="18"/>
        <v>Gatton2017TOS4-MayCvVictory_7001_CL PP16</v>
      </c>
      <c r="B641" s="2">
        <v>42895</v>
      </c>
      <c r="C641" t="s">
        <v>12</v>
      </c>
      <c r="D641" s="1" t="s">
        <v>16</v>
      </c>
      <c r="E641">
        <v>16</v>
      </c>
      <c r="F641">
        <v>8</v>
      </c>
      <c r="G641">
        <f t="shared" si="19"/>
        <v>9</v>
      </c>
    </row>
    <row r="642" spans="1:7" x14ac:dyDescent="0.55000000000000004">
      <c r="A642" t="str">
        <f t="shared" si="18"/>
        <v>Gatton2017TOS6-JunCvVictory_7001_CL PPNatural</v>
      </c>
      <c r="B642" s="2">
        <v>42902</v>
      </c>
      <c r="C642" t="s">
        <v>12</v>
      </c>
      <c r="D642" s="1" t="s">
        <v>17</v>
      </c>
      <c r="E642" t="s">
        <v>19</v>
      </c>
      <c r="F642">
        <v>0</v>
      </c>
      <c r="G642">
        <f t="shared" si="19"/>
        <v>1</v>
      </c>
    </row>
    <row r="643" spans="1:7" x14ac:dyDescent="0.55000000000000004">
      <c r="A643" t="str">
        <f t="shared" ref="A643:A666" si="20">"Gatton2017TOS"&amp;D643&amp;"Cv"&amp;C643&amp;"PP"&amp;E643</f>
        <v>Gatton2017TOS6-JunCvVictory_7001_CL PPNatural</v>
      </c>
      <c r="B643" s="2">
        <v>42906</v>
      </c>
      <c r="C643" t="s">
        <v>12</v>
      </c>
      <c r="D643" s="1" t="s">
        <v>17</v>
      </c>
      <c r="E643" t="s">
        <v>19</v>
      </c>
      <c r="F643">
        <v>1</v>
      </c>
      <c r="G643">
        <f t="shared" ref="G643:G706" si="21">IF(F643&lt;9,F643+1,"")</f>
        <v>2</v>
      </c>
    </row>
    <row r="644" spans="1:7" x14ac:dyDescent="0.55000000000000004">
      <c r="A644" t="str">
        <f t="shared" si="20"/>
        <v>Gatton2017TOS6-JunCvVictory_7001_CL PPNatural</v>
      </c>
      <c r="B644" s="2">
        <v>42910</v>
      </c>
      <c r="C644" t="s">
        <v>12</v>
      </c>
      <c r="D644" s="1" t="s">
        <v>17</v>
      </c>
      <c r="E644" t="s">
        <v>19</v>
      </c>
      <c r="F644">
        <v>2</v>
      </c>
      <c r="G644">
        <f t="shared" si="21"/>
        <v>3</v>
      </c>
    </row>
    <row r="645" spans="1:7" x14ac:dyDescent="0.55000000000000004">
      <c r="A645" t="str">
        <f t="shared" si="20"/>
        <v>Gatton2017TOS6-JunCvVictory_7001_CL PPNatural</v>
      </c>
      <c r="B645" s="2">
        <v>42913</v>
      </c>
      <c r="C645" t="s">
        <v>12</v>
      </c>
      <c r="D645" s="1" t="s">
        <v>17</v>
      </c>
      <c r="E645" t="s">
        <v>19</v>
      </c>
      <c r="F645">
        <v>3</v>
      </c>
      <c r="G645">
        <f t="shared" si="21"/>
        <v>4</v>
      </c>
    </row>
    <row r="646" spans="1:7" x14ac:dyDescent="0.55000000000000004">
      <c r="A646" t="str">
        <f t="shared" si="20"/>
        <v>Gatton2017TOS6-JunCvVictory_7001_CL PPNatural</v>
      </c>
      <c r="B646" s="2">
        <v>42916</v>
      </c>
      <c r="C646" t="s">
        <v>12</v>
      </c>
      <c r="D646" s="1" t="s">
        <v>17</v>
      </c>
      <c r="E646" t="s">
        <v>19</v>
      </c>
      <c r="F646">
        <v>3.5</v>
      </c>
      <c r="G646">
        <f t="shared" si="21"/>
        <v>4.5</v>
      </c>
    </row>
    <row r="647" spans="1:7" x14ac:dyDescent="0.55000000000000004">
      <c r="A647" t="str">
        <f t="shared" si="20"/>
        <v>Gatton2017TOS6-JunCvVictory_7001_CL PPNatural</v>
      </c>
      <c r="B647" s="2">
        <v>42920</v>
      </c>
      <c r="C647" t="s">
        <v>12</v>
      </c>
      <c r="D647" s="1" t="s">
        <v>17</v>
      </c>
      <c r="E647" t="s">
        <v>19</v>
      </c>
      <c r="F647">
        <v>4.25</v>
      </c>
      <c r="G647">
        <f t="shared" si="21"/>
        <v>5.25</v>
      </c>
    </row>
    <row r="648" spans="1:7" x14ac:dyDescent="0.55000000000000004">
      <c r="A648" t="str">
        <f t="shared" si="20"/>
        <v>Gatton2017TOS6-JunCvVictory_7001_CL PPNatural</v>
      </c>
      <c r="B648" s="2">
        <v>42924</v>
      </c>
      <c r="C648" t="s">
        <v>12</v>
      </c>
      <c r="D648" s="1" t="s">
        <v>17</v>
      </c>
      <c r="E648" t="s">
        <v>19</v>
      </c>
      <c r="F648">
        <v>5.5</v>
      </c>
      <c r="G648">
        <f t="shared" si="21"/>
        <v>6.5</v>
      </c>
    </row>
    <row r="649" spans="1:7" x14ac:dyDescent="0.55000000000000004">
      <c r="A649" t="str">
        <f t="shared" si="20"/>
        <v>Gatton2017TOS6-JunCvVictory_7001_CL PPNatural</v>
      </c>
      <c r="B649" s="2">
        <v>42927</v>
      </c>
      <c r="C649" t="s">
        <v>12</v>
      </c>
      <c r="D649" s="1" t="s">
        <v>17</v>
      </c>
      <c r="E649" t="s">
        <v>19</v>
      </c>
      <c r="F649">
        <v>6.375</v>
      </c>
      <c r="G649">
        <f t="shared" si="21"/>
        <v>7.375</v>
      </c>
    </row>
    <row r="650" spans="1:7" x14ac:dyDescent="0.55000000000000004">
      <c r="A650" t="str">
        <f t="shared" si="20"/>
        <v>Gatton2017TOS6-JunCvVictory_7001_CL PP14</v>
      </c>
      <c r="B650" s="2">
        <v>42902</v>
      </c>
      <c r="C650" t="s">
        <v>12</v>
      </c>
      <c r="D650" s="1" t="s">
        <v>17</v>
      </c>
      <c r="E650">
        <v>14</v>
      </c>
      <c r="F650">
        <v>0</v>
      </c>
      <c r="G650">
        <f t="shared" si="21"/>
        <v>1</v>
      </c>
    </row>
    <row r="651" spans="1:7" x14ac:dyDescent="0.55000000000000004">
      <c r="A651" t="str">
        <f t="shared" si="20"/>
        <v>Gatton2017TOS6-JunCvVictory_7001_CL PP14</v>
      </c>
      <c r="B651" s="2">
        <v>42906</v>
      </c>
      <c r="C651" t="s">
        <v>12</v>
      </c>
      <c r="D651" s="1" t="s">
        <v>17</v>
      </c>
      <c r="E651">
        <v>14</v>
      </c>
      <c r="F651">
        <v>1.125</v>
      </c>
      <c r="G651">
        <f t="shared" si="21"/>
        <v>2.125</v>
      </c>
    </row>
    <row r="652" spans="1:7" x14ac:dyDescent="0.55000000000000004">
      <c r="A652" t="str">
        <f t="shared" si="20"/>
        <v>Gatton2017TOS6-JunCvVictory_7001_CL PP14</v>
      </c>
      <c r="B652" s="2">
        <v>42910</v>
      </c>
      <c r="C652" t="s">
        <v>12</v>
      </c>
      <c r="D652" s="1" t="s">
        <v>17</v>
      </c>
      <c r="E652">
        <v>14</v>
      </c>
      <c r="F652">
        <v>2</v>
      </c>
      <c r="G652">
        <f t="shared" si="21"/>
        <v>3</v>
      </c>
    </row>
    <row r="653" spans="1:7" x14ac:dyDescent="0.55000000000000004">
      <c r="A653" t="str">
        <f t="shared" si="20"/>
        <v>Gatton2017TOS6-JunCvVictory_7001_CL PP14</v>
      </c>
      <c r="B653" s="2">
        <v>42913</v>
      </c>
      <c r="C653" t="s">
        <v>12</v>
      </c>
      <c r="D653" s="1" t="s">
        <v>17</v>
      </c>
      <c r="E653">
        <v>14</v>
      </c>
      <c r="F653">
        <v>2.375</v>
      </c>
      <c r="G653">
        <f t="shared" si="21"/>
        <v>3.375</v>
      </c>
    </row>
    <row r="654" spans="1:7" x14ac:dyDescent="0.55000000000000004">
      <c r="A654" t="str">
        <f t="shared" si="20"/>
        <v>Gatton2017TOS6-JunCvVictory_7001_CL PP14</v>
      </c>
      <c r="B654" s="2">
        <v>42916</v>
      </c>
      <c r="C654" t="s">
        <v>12</v>
      </c>
      <c r="D654" s="1" t="s">
        <v>17</v>
      </c>
      <c r="E654">
        <v>14</v>
      </c>
      <c r="F654">
        <v>3.875</v>
      </c>
      <c r="G654">
        <f t="shared" si="21"/>
        <v>4.875</v>
      </c>
    </row>
    <row r="655" spans="1:7" x14ac:dyDescent="0.55000000000000004">
      <c r="A655" t="str">
        <f t="shared" si="20"/>
        <v>Gatton2017TOS6-JunCvVictory_7001_CL PP14</v>
      </c>
      <c r="B655" s="2">
        <v>42920</v>
      </c>
      <c r="C655" t="s">
        <v>12</v>
      </c>
      <c r="D655" s="1" t="s">
        <v>17</v>
      </c>
      <c r="E655">
        <v>14</v>
      </c>
      <c r="F655">
        <v>4.5</v>
      </c>
      <c r="G655">
        <f t="shared" si="21"/>
        <v>5.5</v>
      </c>
    </row>
    <row r="656" spans="1:7" x14ac:dyDescent="0.55000000000000004">
      <c r="A656" t="str">
        <f t="shared" si="20"/>
        <v>Gatton2017TOS6-JunCvVictory_7001_CL PP14</v>
      </c>
      <c r="B656" s="2">
        <v>42924</v>
      </c>
      <c r="C656" t="s">
        <v>12</v>
      </c>
      <c r="D656" s="1" t="s">
        <v>17</v>
      </c>
      <c r="E656">
        <v>14</v>
      </c>
      <c r="F656">
        <v>5.875</v>
      </c>
      <c r="G656">
        <f t="shared" si="21"/>
        <v>6.875</v>
      </c>
    </row>
    <row r="657" spans="1:7" x14ac:dyDescent="0.55000000000000004">
      <c r="A657" t="str">
        <f t="shared" si="20"/>
        <v>Gatton2017TOS6-JunCvVictory_7001_CL PP14</v>
      </c>
      <c r="B657" s="2">
        <v>42927</v>
      </c>
      <c r="C657" t="s">
        <v>12</v>
      </c>
      <c r="D657" s="1" t="s">
        <v>17</v>
      </c>
      <c r="E657">
        <v>14</v>
      </c>
      <c r="F657">
        <v>6.125</v>
      </c>
      <c r="G657">
        <f t="shared" si="21"/>
        <v>7.125</v>
      </c>
    </row>
    <row r="658" spans="1:7" x14ac:dyDescent="0.55000000000000004">
      <c r="A658" t="str">
        <f t="shared" si="20"/>
        <v>Gatton2017TOS6-JunCvVictory_7001_CL PP16</v>
      </c>
      <c r="B658" s="2">
        <v>42902</v>
      </c>
      <c r="C658" t="s">
        <v>12</v>
      </c>
      <c r="D658" s="1" t="s">
        <v>17</v>
      </c>
      <c r="E658">
        <v>16</v>
      </c>
      <c r="F658">
        <v>0</v>
      </c>
      <c r="G658">
        <f t="shared" si="21"/>
        <v>1</v>
      </c>
    </row>
    <row r="659" spans="1:7" x14ac:dyDescent="0.55000000000000004">
      <c r="A659" t="str">
        <f t="shared" si="20"/>
        <v>Gatton2017TOS6-JunCvVictory_7001_CL PP16</v>
      </c>
      <c r="B659" s="2">
        <v>42906</v>
      </c>
      <c r="C659" t="s">
        <v>12</v>
      </c>
      <c r="D659" s="1" t="s">
        <v>17</v>
      </c>
      <c r="E659">
        <v>16</v>
      </c>
      <c r="F659">
        <v>0.70833333333333304</v>
      </c>
      <c r="G659">
        <f t="shared" si="21"/>
        <v>1.708333333333333</v>
      </c>
    </row>
    <row r="660" spans="1:7" x14ac:dyDescent="0.55000000000000004">
      <c r="A660" t="str">
        <f t="shared" si="20"/>
        <v>Gatton2017TOS6-JunCvVictory_7001_CL PP16</v>
      </c>
      <c r="B660" s="2">
        <v>42910</v>
      </c>
      <c r="C660" t="s">
        <v>12</v>
      </c>
      <c r="D660" s="1" t="s">
        <v>17</v>
      </c>
      <c r="E660">
        <v>16</v>
      </c>
      <c r="F660">
        <v>1.6666666666666701</v>
      </c>
      <c r="G660">
        <f t="shared" si="21"/>
        <v>2.6666666666666701</v>
      </c>
    </row>
    <row r="661" spans="1:7" x14ac:dyDescent="0.55000000000000004">
      <c r="A661" t="str">
        <f t="shared" si="20"/>
        <v>Gatton2017TOS6-JunCvVictory_7001_CL PP16</v>
      </c>
      <c r="B661" s="2">
        <v>42913</v>
      </c>
      <c r="C661" t="s">
        <v>12</v>
      </c>
      <c r="D661" s="1" t="s">
        <v>17</v>
      </c>
      <c r="E661">
        <v>16</v>
      </c>
      <c r="F661">
        <v>2.125</v>
      </c>
      <c r="G661">
        <f t="shared" si="21"/>
        <v>3.125</v>
      </c>
    </row>
    <row r="662" spans="1:7" x14ac:dyDescent="0.55000000000000004">
      <c r="A662" t="str">
        <f t="shared" si="20"/>
        <v>Gatton2017TOS6-JunCvVictory_7001_CL PP16</v>
      </c>
      <c r="B662" s="2">
        <v>42916</v>
      </c>
      <c r="C662" t="s">
        <v>12</v>
      </c>
      <c r="D662" s="1" t="s">
        <v>17</v>
      </c>
      <c r="E662">
        <v>16</v>
      </c>
      <c r="F662">
        <v>3.0833333333333299</v>
      </c>
      <c r="G662">
        <f t="shared" si="21"/>
        <v>4.0833333333333304</v>
      </c>
    </row>
    <row r="663" spans="1:7" x14ac:dyDescent="0.55000000000000004">
      <c r="A663" t="str">
        <f t="shared" si="20"/>
        <v>Gatton2017TOS6-JunCvVictory_7001_CL PP16</v>
      </c>
      <c r="B663" s="2">
        <v>42920</v>
      </c>
      <c r="C663" t="s">
        <v>12</v>
      </c>
      <c r="D663" s="1" t="s">
        <v>17</v>
      </c>
      <c r="E663">
        <v>16</v>
      </c>
      <c r="F663">
        <v>4.0416666666666696</v>
      </c>
      <c r="G663">
        <f t="shared" si="21"/>
        <v>5.0416666666666696</v>
      </c>
    </row>
    <row r="664" spans="1:7" x14ac:dyDescent="0.55000000000000004">
      <c r="A664" t="str">
        <f t="shared" si="20"/>
        <v>Gatton2017TOS6-JunCvVictory_7001_CL PP16</v>
      </c>
      <c r="B664" s="2">
        <v>42924</v>
      </c>
      <c r="C664" t="s">
        <v>12</v>
      </c>
      <c r="D664" s="1" t="s">
        <v>17</v>
      </c>
      <c r="E664">
        <v>16</v>
      </c>
      <c r="F664">
        <v>5.0833333333333304</v>
      </c>
      <c r="G664">
        <f t="shared" si="21"/>
        <v>6.0833333333333304</v>
      </c>
    </row>
    <row r="665" spans="1:7" x14ac:dyDescent="0.55000000000000004">
      <c r="A665" t="str">
        <f t="shared" si="20"/>
        <v>Gatton2017TOS6-JunCvVictory_7001_CL PP16</v>
      </c>
      <c r="B665" s="2">
        <v>42927</v>
      </c>
      <c r="C665" t="s">
        <v>12</v>
      </c>
      <c r="D665" s="1" t="s">
        <v>17</v>
      </c>
      <c r="E665">
        <v>16</v>
      </c>
      <c r="F665">
        <v>5.75</v>
      </c>
      <c r="G665">
        <f t="shared" si="21"/>
        <v>6.75</v>
      </c>
    </row>
    <row r="666" spans="1:7" x14ac:dyDescent="0.55000000000000004">
      <c r="A666" t="str">
        <f t="shared" si="20"/>
        <v>Gatton2017TOS6-JunCvVictory_7001_CL PP16</v>
      </c>
      <c r="B666" s="2">
        <v>42930</v>
      </c>
      <c r="C666" t="s">
        <v>12</v>
      </c>
      <c r="D666" s="1" t="s">
        <v>17</v>
      </c>
      <c r="E666">
        <v>16</v>
      </c>
      <c r="F666">
        <v>6.5416666666666696</v>
      </c>
      <c r="G666">
        <f t="shared" si="21"/>
        <v>7.5416666666666696</v>
      </c>
    </row>
    <row r="667" spans="1:7" x14ac:dyDescent="0.55000000000000004">
      <c r="A667" t="s">
        <v>675</v>
      </c>
      <c r="B667" s="2">
        <v>42853</v>
      </c>
      <c r="C667" t="s">
        <v>1</v>
      </c>
      <c r="E667" t="s">
        <v>19</v>
      </c>
      <c r="F667">
        <v>0</v>
      </c>
      <c r="G667">
        <f t="shared" si="21"/>
        <v>1</v>
      </c>
    </row>
    <row r="668" spans="1:7" x14ac:dyDescent="0.55000000000000004">
      <c r="A668" t="s">
        <v>675</v>
      </c>
      <c r="B668" s="2">
        <v>42856</v>
      </c>
      <c r="C668" t="s">
        <v>1</v>
      </c>
      <c r="E668" t="s">
        <v>19</v>
      </c>
      <c r="F668">
        <v>0</v>
      </c>
      <c r="G668">
        <f t="shared" si="21"/>
        <v>1</v>
      </c>
    </row>
    <row r="669" spans="1:7" x14ac:dyDescent="0.55000000000000004">
      <c r="A669" t="s">
        <v>675</v>
      </c>
      <c r="B669" s="2">
        <v>42860</v>
      </c>
      <c r="C669" t="s">
        <v>1</v>
      </c>
      <c r="E669" t="s">
        <v>19</v>
      </c>
      <c r="F669">
        <v>0.5625</v>
      </c>
      <c r="G669">
        <f t="shared" si="21"/>
        <v>1.5625</v>
      </c>
    </row>
    <row r="670" spans="1:7" x14ac:dyDescent="0.55000000000000004">
      <c r="A670" t="s">
        <v>675</v>
      </c>
      <c r="B670" s="2">
        <v>42863</v>
      </c>
      <c r="C670" t="s">
        <v>1</v>
      </c>
      <c r="E670" t="s">
        <v>19</v>
      </c>
      <c r="F670">
        <v>1.1875</v>
      </c>
      <c r="G670">
        <f t="shared" si="21"/>
        <v>2.1875</v>
      </c>
    </row>
    <row r="671" spans="1:7" x14ac:dyDescent="0.55000000000000004">
      <c r="A671" t="s">
        <v>675</v>
      </c>
      <c r="B671" s="2">
        <v>42866</v>
      </c>
      <c r="C671" t="s">
        <v>1</v>
      </c>
      <c r="E671" t="s">
        <v>19</v>
      </c>
      <c r="F671">
        <v>1.625</v>
      </c>
      <c r="G671">
        <f t="shared" si="21"/>
        <v>2.625</v>
      </c>
    </row>
    <row r="672" spans="1:7" x14ac:dyDescent="0.55000000000000004">
      <c r="A672" t="s">
        <v>675</v>
      </c>
      <c r="B672" s="2">
        <v>42870</v>
      </c>
      <c r="C672" t="s">
        <v>1</v>
      </c>
      <c r="E672" t="s">
        <v>19</v>
      </c>
      <c r="F672">
        <v>2.5</v>
      </c>
      <c r="G672">
        <f t="shared" si="21"/>
        <v>3.5</v>
      </c>
    </row>
    <row r="673" spans="1:7" x14ac:dyDescent="0.55000000000000004">
      <c r="A673" t="s">
        <v>675</v>
      </c>
      <c r="B673" s="2">
        <v>42874</v>
      </c>
      <c r="C673" t="s">
        <v>1</v>
      </c>
      <c r="E673" t="s">
        <v>19</v>
      </c>
      <c r="F673">
        <v>3.375</v>
      </c>
      <c r="G673">
        <f t="shared" si="21"/>
        <v>4.375</v>
      </c>
    </row>
    <row r="674" spans="1:7" x14ac:dyDescent="0.55000000000000004">
      <c r="A674" t="s">
        <v>675</v>
      </c>
      <c r="B674" s="2">
        <v>42879</v>
      </c>
      <c r="C674" t="s">
        <v>1</v>
      </c>
      <c r="E674" t="s">
        <v>19</v>
      </c>
      <c r="F674">
        <v>4.125</v>
      </c>
      <c r="G674">
        <f t="shared" si="21"/>
        <v>5.125</v>
      </c>
    </row>
    <row r="675" spans="1:7" x14ac:dyDescent="0.55000000000000004">
      <c r="A675" t="s">
        <v>675</v>
      </c>
      <c r="B675" s="2">
        <v>42888</v>
      </c>
      <c r="C675" t="s">
        <v>1</v>
      </c>
      <c r="E675" t="s">
        <v>19</v>
      </c>
      <c r="F675">
        <v>5.375</v>
      </c>
      <c r="G675">
        <f t="shared" si="21"/>
        <v>6.375</v>
      </c>
    </row>
    <row r="676" spans="1:7" x14ac:dyDescent="0.55000000000000004">
      <c r="A676" t="s">
        <v>675</v>
      </c>
      <c r="B676" s="2">
        <v>42893</v>
      </c>
      <c r="C676" t="s">
        <v>1</v>
      </c>
      <c r="E676" t="s">
        <v>19</v>
      </c>
      <c r="F676">
        <v>6.0625</v>
      </c>
      <c r="G676">
        <f t="shared" si="21"/>
        <v>7.0625</v>
      </c>
    </row>
    <row r="677" spans="1:7" x14ac:dyDescent="0.55000000000000004">
      <c r="A677" t="s">
        <v>676</v>
      </c>
      <c r="B677" s="2">
        <v>42853</v>
      </c>
      <c r="C677" t="s">
        <v>1</v>
      </c>
      <c r="E677">
        <v>14</v>
      </c>
      <c r="F677">
        <v>0</v>
      </c>
      <c r="G677">
        <f t="shared" si="21"/>
        <v>1</v>
      </c>
    </row>
    <row r="678" spans="1:7" x14ac:dyDescent="0.55000000000000004">
      <c r="A678" t="s">
        <v>676</v>
      </c>
      <c r="B678" s="2">
        <v>42856</v>
      </c>
      <c r="C678" t="s">
        <v>1</v>
      </c>
      <c r="E678">
        <v>14</v>
      </c>
      <c r="F678">
        <v>0</v>
      </c>
      <c r="G678">
        <f t="shared" si="21"/>
        <v>1</v>
      </c>
    </row>
    <row r="679" spans="1:7" x14ac:dyDescent="0.55000000000000004">
      <c r="A679" t="s">
        <v>676</v>
      </c>
      <c r="B679" s="2">
        <v>42860</v>
      </c>
      <c r="C679" t="s">
        <v>1</v>
      </c>
      <c r="E679">
        <v>14</v>
      </c>
      <c r="F679">
        <v>0.6875</v>
      </c>
      <c r="G679">
        <f t="shared" si="21"/>
        <v>1.6875</v>
      </c>
    </row>
    <row r="680" spans="1:7" x14ac:dyDescent="0.55000000000000004">
      <c r="A680" t="s">
        <v>676</v>
      </c>
      <c r="B680" s="2">
        <v>42863</v>
      </c>
      <c r="C680" t="s">
        <v>1</v>
      </c>
      <c r="E680">
        <v>14</v>
      </c>
      <c r="F680">
        <v>1.5625</v>
      </c>
      <c r="G680">
        <f t="shared" si="21"/>
        <v>2.5625</v>
      </c>
    </row>
    <row r="681" spans="1:7" x14ac:dyDescent="0.55000000000000004">
      <c r="A681" t="s">
        <v>676</v>
      </c>
      <c r="B681" s="2">
        <v>42866</v>
      </c>
      <c r="C681" t="s">
        <v>1</v>
      </c>
      <c r="E681">
        <v>14</v>
      </c>
      <c r="F681">
        <v>1.875</v>
      </c>
      <c r="G681">
        <f t="shared" si="21"/>
        <v>2.875</v>
      </c>
    </row>
    <row r="682" spans="1:7" x14ac:dyDescent="0.55000000000000004">
      <c r="A682" t="s">
        <v>676</v>
      </c>
      <c r="B682" s="2">
        <v>42870</v>
      </c>
      <c r="C682" t="s">
        <v>1</v>
      </c>
      <c r="E682">
        <v>14</v>
      </c>
      <c r="F682">
        <v>2.75</v>
      </c>
      <c r="G682">
        <f t="shared" si="21"/>
        <v>3.75</v>
      </c>
    </row>
    <row r="683" spans="1:7" x14ac:dyDescent="0.55000000000000004">
      <c r="A683" t="s">
        <v>676</v>
      </c>
      <c r="B683" s="2">
        <v>42874</v>
      </c>
      <c r="C683" t="s">
        <v>1</v>
      </c>
      <c r="E683">
        <v>14</v>
      </c>
      <c r="F683">
        <v>3.4375</v>
      </c>
      <c r="G683">
        <f t="shared" si="21"/>
        <v>4.4375</v>
      </c>
    </row>
    <row r="684" spans="1:7" x14ac:dyDescent="0.55000000000000004">
      <c r="A684" t="s">
        <v>676</v>
      </c>
      <c r="B684" s="2">
        <v>42879</v>
      </c>
      <c r="C684" t="s">
        <v>1</v>
      </c>
      <c r="E684">
        <v>14</v>
      </c>
      <c r="F684">
        <v>3.8125</v>
      </c>
      <c r="G684">
        <f t="shared" si="21"/>
        <v>4.8125</v>
      </c>
    </row>
    <row r="685" spans="1:7" x14ac:dyDescent="0.55000000000000004">
      <c r="A685" t="s">
        <v>676</v>
      </c>
      <c r="B685" s="2">
        <v>42888</v>
      </c>
      <c r="C685" t="s">
        <v>1</v>
      </c>
      <c r="E685">
        <v>14</v>
      </c>
      <c r="F685">
        <v>5.5</v>
      </c>
      <c r="G685">
        <f t="shared" si="21"/>
        <v>6.5</v>
      </c>
    </row>
    <row r="686" spans="1:7" x14ac:dyDescent="0.55000000000000004">
      <c r="A686" t="s">
        <v>676</v>
      </c>
      <c r="B686" s="2">
        <v>42893</v>
      </c>
      <c r="C686" t="s">
        <v>1</v>
      </c>
      <c r="E686">
        <v>14</v>
      </c>
      <c r="F686">
        <v>6.25</v>
      </c>
      <c r="G686">
        <f t="shared" si="21"/>
        <v>7.25</v>
      </c>
    </row>
    <row r="687" spans="1:7" x14ac:dyDescent="0.55000000000000004">
      <c r="A687" t="s">
        <v>676</v>
      </c>
      <c r="B687" s="2">
        <v>42899</v>
      </c>
      <c r="C687" t="s">
        <v>1</v>
      </c>
      <c r="E687">
        <v>14</v>
      </c>
      <c r="F687">
        <v>7</v>
      </c>
      <c r="G687">
        <f t="shared" si="21"/>
        <v>8</v>
      </c>
    </row>
    <row r="688" spans="1:7" x14ac:dyDescent="0.55000000000000004">
      <c r="A688" t="s">
        <v>677</v>
      </c>
      <c r="B688" s="2">
        <v>42853</v>
      </c>
      <c r="C688" t="s">
        <v>1</v>
      </c>
      <c r="E688">
        <v>16</v>
      </c>
      <c r="F688">
        <v>0</v>
      </c>
      <c r="G688">
        <f t="shared" si="21"/>
        <v>1</v>
      </c>
    </row>
    <row r="689" spans="1:7" x14ac:dyDescent="0.55000000000000004">
      <c r="A689" t="s">
        <v>677</v>
      </c>
      <c r="B689" s="2">
        <v>42856</v>
      </c>
      <c r="C689" t="s">
        <v>1</v>
      </c>
      <c r="E689">
        <v>16</v>
      </c>
      <c r="F689">
        <v>0</v>
      </c>
      <c r="G689">
        <f t="shared" si="21"/>
        <v>1</v>
      </c>
    </row>
    <row r="690" spans="1:7" x14ac:dyDescent="0.55000000000000004">
      <c r="A690" t="s">
        <v>677</v>
      </c>
      <c r="B690" s="2">
        <v>42860</v>
      </c>
      <c r="C690" t="s">
        <v>1</v>
      </c>
      <c r="E690">
        <v>16</v>
      </c>
      <c r="F690">
        <v>0.6875</v>
      </c>
      <c r="G690">
        <f t="shared" si="21"/>
        <v>1.6875</v>
      </c>
    </row>
    <row r="691" spans="1:7" x14ac:dyDescent="0.55000000000000004">
      <c r="A691" t="s">
        <v>677</v>
      </c>
      <c r="B691" s="2">
        <v>42863</v>
      </c>
      <c r="C691" t="s">
        <v>1</v>
      </c>
      <c r="E691">
        <v>16</v>
      </c>
      <c r="F691">
        <v>1.25</v>
      </c>
      <c r="G691">
        <f t="shared" si="21"/>
        <v>2.25</v>
      </c>
    </row>
    <row r="692" spans="1:7" x14ac:dyDescent="0.55000000000000004">
      <c r="A692" t="s">
        <v>677</v>
      </c>
      <c r="B692" s="2">
        <v>42866</v>
      </c>
      <c r="C692" t="s">
        <v>1</v>
      </c>
      <c r="E692">
        <v>16</v>
      </c>
      <c r="F692">
        <v>1.75</v>
      </c>
      <c r="G692">
        <f t="shared" si="21"/>
        <v>2.75</v>
      </c>
    </row>
    <row r="693" spans="1:7" x14ac:dyDescent="0.55000000000000004">
      <c r="A693" t="s">
        <v>677</v>
      </c>
      <c r="B693" s="2">
        <v>42870</v>
      </c>
      <c r="C693" t="s">
        <v>1</v>
      </c>
      <c r="E693">
        <v>16</v>
      </c>
      <c r="F693">
        <v>2.625</v>
      </c>
      <c r="G693">
        <f t="shared" si="21"/>
        <v>3.625</v>
      </c>
    </row>
    <row r="694" spans="1:7" x14ac:dyDescent="0.55000000000000004">
      <c r="A694" t="s">
        <v>677</v>
      </c>
      <c r="B694" s="2">
        <v>42874</v>
      </c>
      <c r="C694" t="s">
        <v>1</v>
      </c>
      <c r="E694">
        <v>16</v>
      </c>
      <c r="F694">
        <v>3.625</v>
      </c>
      <c r="G694">
        <f t="shared" si="21"/>
        <v>4.625</v>
      </c>
    </row>
    <row r="695" spans="1:7" x14ac:dyDescent="0.55000000000000004">
      <c r="A695" t="s">
        <v>677</v>
      </c>
      <c r="B695" s="2">
        <v>42879</v>
      </c>
      <c r="C695" t="s">
        <v>1</v>
      </c>
      <c r="E695">
        <v>16</v>
      </c>
      <c r="F695">
        <v>4.125</v>
      </c>
      <c r="G695">
        <f t="shared" si="21"/>
        <v>5.125</v>
      </c>
    </row>
    <row r="696" spans="1:7" x14ac:dyDescent="0.55000000000000004">
      <c r="A696" t="s">
        <v>677</v>
      </c>
      <c r="B696" s="2">
        <v>42888</v>
      </c>
      <c r="C696" t="s">
        <v>1</v>
      </c>
      <c r="E696">
        <v>16</v>
      </c>
      <c r="F696">
        <v>5.25</v>
      </c>
      <c r="G696">
        <f t="shared" si="21"/>
        <v>6.25</v>
      </c>
    </row>
    <row r="697" spans="1:7" x14ac:dyDescent="0.55000000000000004">
      <c r="A697" t="s">
        <v>678</v>
      </c>
      <c r="B697" s="2">
        <v>42888</v>
      </c>
      <c r="C697" t="s">
        <v>1</v>
      </c>
      <c r="E697" t="s">
        <v>19</v>
      </c>
      <c r="F697">
        <v>0</v>
      </c>
      <c r="G697">
        <f t="shared" si="21"/>
        <v>1</v>
      </c>
    </row>
    <row r="698" spans="1:7" x14ac:dyDescent="0.55000000000000004">
      <c r="A698" t="s">
        <v>678</v>
      </c>
      <c r="B698" s="2">
        <v>42893</v>
      </c>
      <c r="C698" t="s">
        <v>1</v>
      </c>
      <c r="E698" t="s">
        <v>19</v>
      </c>
      <c r="F698">
        <v>0</v>
      </c>
      <c r="G698">
        <f t="shared" si="21"/>
        <v>1</v>
      </c>
    </row>
    <row r="699" spans="1:7" x14ac:dyDescent="0.55000000000000004">
      <c r="A699" t="s">
        <v>678</v>
      </c>
      <c r="B699" s="2">
        <v>42899</v>
      </c>
      <c r="C699" t="s">
        <v>1</v>
      </c>
      <c r="E699" t="s">
        <v>19</v>
      </c>
      <c r="F699">
        <v>1</v>
      </c>
      <c r="G699">
        <f t="shared" si="21"/>
        <v>2</v>
      </c>
    </row>
    <row r="700" spans="1:7" x14ac:dyDescent="0.55000000000000004">
      <c r="A700" t="s">
        <v>678</v>
      </c>
      <c r="B700" s="2">
        <v>42902</v>
      </c>
      <c r="C700" t="s">
        <v>1</v>
      </c>
      <c r="E700" t="s">
        <v>19</v>
      </c>
      <c r="F700">
        <v>1.375</v>
      </c>
      <c r="G700">
        <f t="shared" si="21"/>
        <v>2.375</v>
      </c>
    </row>
    <row r="701" spans="1:7" x14ac:dyDescent="0.55000000000000004">
      <c r="A701" t="s">
        <v>678</v>
      </c>
      <c r="B701" s="2">
        <v>42906</v>
      </c>
      <c r="C701" t="s">
        <v>1</v>
      </c>
      <c r="E701" t="s">
        <v>19</v>
      </c>
      <c r="F701">
        <v>2</v>
      </c>
      <c r="G701">
        <f t="shared" si="21"/>
        <v>3</v>
      </c>
    </row>
    <row r="702" spans="1:7" x14ac:dyDescent="0.55000000000000004">
      <c r="A702" t="s">
        <v>678</v>
      </c>
      <c r="B702" s="2">
        <v>42912</v>
      </c>
      <c r="C702" t="s">
        <v>1</v>
      </c>
      <c r="E702" t="s">
        <v>19</v>
      </c>
      <c r="F702">
        <v>2.4375</v>
      </c>
      <c r="G702">
        <f t="shared" si="21"/>
        <v>3.4375</v>
      </c>
    </row>
    <row r="703" spans="1:7" x14ac:dyDescent="0.55000000000000004">
      <c r="A703" t="s">
        <v>678</v>
      </c>
      <c r="B703" s="2">
        <v>42926</v>
      </c>
      <c r="C703" t="s">
        <v>1</v>
      </c>
      <c r="E703" t="s">
        <v>19</v>
      </c>
      <c r="F703">
        <v>3.875</v>
      </c>
      <c r="G703">
        <f t="shared" si="21"/>
        <v>4.875</v>
      </c>
    </row>
    <row r="704" spans="1:7" x14ac:dyDescent="0.55000000000000004">
      <c r="A704" t="s">
        <v>678</v>
      </c>
      <c r="B704" s="2">
        <v>42933</v>
      </c>
      <c r="C704" t="s">
        <v>1</v>
      </c>
      <c r="E704" t="s">
        <v>19</v>
      </c>
      <c r="F704">
        <v>4.375</v>
      </c>
      <c r="G704">
        <f t="shared" si="21"/>
        <v>5.375</v>
      </c>
    </row>
    <row r="705" spans="1:7" x14ac:dyDescent="0.55000000000000004">
      <c r="A705" t="s">
        <v>678</v>
      </c>
      <c r="B705" s="2">
        <v>42942</v>
      </c>
      <c r="C705" t="s">
        <v>1</v>
      </c>
      <c r="E705" t="s">
        <v>19</v>
      </c>
      <c r="F705">
        <v>5.75</v>
      </c>
      <c r="G705">
        <f t="shared" si="21"/>
        <v>6.75</v>
      </c>
    </row>
    <row r="706" spans="1:7" x14ac:dyDescent="0.55000000000000004">
      <c r="A706" t="s">
        <v>679</v>
      </c>
      <c r="B706" s="2">
        <v>42888</v>
      </c>
      <c r="C706" t="s">
        <v>1</v>
      </c>
      <c r="E706">
        <v>14</v>
      </c>
      <c r="F706">
        <v>0</v>
      </c>
      <c r="G706">
        <f t="shared" si="21"/>
        <v>1</v>
      </c>
    </row>
    <row r="707" spans="1:7" x14ac:dyDescent="0.55000000000000004">
      <c r="A707" t="s">
        <v>679</v>
      </c>
      <c r="B707" s="2">
        <v>42899</v>
      </c>
      <c r="C707" t="s">
        <v>1</v>
      </c>
      <c r="E707">
        <v>14</v>
      </c>
      <c r="F707">
        <v>1</v>
      </c>
      <c r="G707">
        <f t="shared" ref="G707:G770" si="22">IF(F707&lt;9,F707+1,"")</f>
        <v>2</v>
      </c>
    </row>
    <row r="708" spans="1:7" x14ac:dyDescent="0.55000000000000004">
      <c r="A708" t="s">
        <v>679</v>
      </c>
      <c r="B708" s="2">
        <v>42902</v>
      </c>
      <c r="C708" t="s">
        <v>1</v>
      </c>
      <c r="E708">
        <v>14</v>
      </c>
      <c r="F708">
        <v>1.25</v>
      </c>
      <c r="G708">
        <f t="shared" si="22"/>
        <v>2.25</v>
      </c>
    </row>
    <row r="709" spans="1:7" x14ac:dyDescent="0.55000000000000004">
      <c r="A709" t="s">
        <v>679</v>
      </c>
      <c r="B709" s="2">
        <v>42906</v>
      </c>
      <c r="C709" t="s">
        <v>1</v>
      </c>
      <c r="E709">
        <v>14</v>
      </c>
      <c r="F709">
        <v>2.125</v>
      </c>
      <c r="G709">
        <f t="shared" si="22"/>
        <v>3.125</v>
      </c>
    </row>
    <row r="710" spans="1:7" x14ac:dyDescent="0.55000000000000004">
      <c r="A710" t="s">
        <v>679</v>
      </c>
      <c r="B710" s="2">
        <v>42912</v>
      </c>
      <c r="C710" t="s">
        <v>1</v>
      </c>
      <c r="E710">
        <v>14</v>
      </c>
      <c r="F710">
        <v>2.3125</v>
      </c>
      <c r="G710">
        <f t="shared" si="22"/>
        <v>3.3125</v>
      </c>
    </row>
    <row r="711" spans="1:7" x14ac:dyDescent="0.55000000000000004">
      <c r="A711" t="s">
        <v>679</v>
      </c>
      <c r="B711" s="2">
        <v>42926</v>
      </c>
      <c r="C711" t="s">
        <v>1</v>
      </c>
      <c r="E711">
        <v>14</v>
      </c>
      <c r="F711">
        <v>4</v>
      </c>
      <c r="G711">
        <f t="shared" si="22"/>
        <v>5</v>
      </c>
    </row>
    <row r="712" spans="1:7" x14ac:dyDescent="0.55000000000000004">
      <c r="A712" t="s">
        <v>679</v>
      </c>
      <c r="B712" s="2">
        <v>42933</v>
      </c>
      <c r="C712" t="s">
        <v>1</v>
      </c>
      <c r="E712">
        <v>14</v>
      </c>
      <c r="F712">
        <v>4</v>
      </c>
      <c r="G712">
        <f t="shared" si="22"/>
        <v>5</v>
      </c>
    </row>
    <row r="713" spans="1:7" x14ac:dyDescent="0.55000000000000004">
      <c r="A713" t="s">
        <v>679</v>
      </c>
      <c r="B713" s="2">
        <v>42942</v>
      </c>
      <c r="C713" t="s">
        <v>1</v>
      </c>
      <c r="E713">
        <v>14</v>
      </c>
      <c r="F713">
        <v>5.625</v>
      </c>
      <c r="G713">
        <f t="shared" si="22"/>
        <v>6.625</v>
      </c>
    </row>
    <row r="714" spans="1:7" x14ac:dyDescent="0.55000000000000004">
      <c r="A714" t="s">
        <v>680</v>
      </c>
      <c r="B714" s="2">
        <v>42888</v>
      </c>
      <c r="C714" t="s">
        <v>1</v>
      </c>
      <c r="E714">
        <v>16</v>
      </c>
      <c r="F714">
        <v>0</v>
      </c>
      <c r="G714">
        <f t="shared" si="22"/>
        <v>1</v>
      </c>
    </row>
    <row r="715" spans="1:7" x14ac:dyDescent="0.55000000000000004">
      <c r="A715" t="s">
        <v>680</v>
      </c>
      <c r="B715" s="2">
        <v>42899</v>
      </c>
      <c r="C715" t="s">
        <v>1</v>
      </c>
      <c r="E715">
        <v>16</v>
      </c>
      <c r="F715">
        <v>1</v>
      </c>
      <c r="G715">
        <f t="shared" si="22"/>
        <v>2</v>
      </c>
    </row>
    <row r="716" spans="1:7" x14ac:dyDescent="0.55000000000000004">
      <c r="A716" t="s">
        <v>680</v>
      </c>
      <c r="B716" s="2">
        <v>42902</v>
      </c>
      <c r="C716" t="s">
        <v>1</v>
      </c>
      <c r="E716">
        <v>16</v>
      </c>
      <c r="F716">
        <v>1.375</v>
      </c>
      <c r="G716">
        <f t="shared" si="22"/>
        <v>2.375</v>
      </c>
    </row>
    <row r="717" spans="1:7" x14ac:dyDescent="0.55000000000000004">
      <c r="A717" t="s">
        <v>680</v>
      </c>
      <c r="B717" s="2">
        <v>42906</v>
      </c>
      <c r="C717" t="s">
        <v>1</v>
      </c>
      <c r="E717">
        <v>16</v>
      </c>
      <c r="F717">
        <v>2</v>
      </c>
      <c r="G717">
        <f t="shared" si="22"/>
        <v>3</v>
      </c>
    </row>
    <row r="718" spans="1:7" x14ac:dyDescent="0.55000000000000004">
      <c r="A718" t="s">
        <v>680</v>
      </c>
      <c r="B718" s="2">
        <v>42912</v>
      </c>
      <c r="C718" t="s">
        <v>1</v>
      </c>
      <c r="E718">
        <v>16</v>
      </c>
      <c r="F718">
        <v>2.375</v>
      </c>
      <c r="G718">
        <f t="shared" si="22"/>
        <v>3.375</v>
      </c>
    </row>
    <row r="719" spans="1:7" x14ac:dyDescent="0.55000000000000004">
      <c r="A719" t="s">
        <v>680</v>
      </c>
      <c r="B719" s="2">
        <v>42926</v>
      </c>
      <c r="C719" t="s">
        <v>1</v>
      </c>
      <c r="E719">
        <v>16</v>
      </c>
      <c r="F719">
        <v>3.8125</v>
      </c>
      <c r="G719">
        <f t="shared" si="22"/>
        <v>4.8125</v>
      </c>
    </row>
    <row r="720" spans="1:7" x14ac:dyDescent="0.55000000000000004">
      <c r="A720" t="s">
        <v>680</v>
      </c>
      <c r="B720" s="2">
        <v>42933</v>
      </c>
      <c r="C720" t="s">
        <v>1</v>
      </c>
      <c r="E720">
        <v>16</v>
      </c>
      <c r="F720">
        <v>4.0625</v>
      </c>
      <c r="G720">
        <f t="shared" si="22"/>
        <v>5.0625</v>
      </c>
    </row>
    <row r="721" spans="1:7" x14ac:dyDescent="0.55000000000000004">
      <c r="A721" t="s">
        <v>681</v>
      </c>
      <c r="B721" s="2">
        <v>43004</v>
      </c>
      <c r="C721" t="s">
        <v>1</v>
      </c>
      <c r="E721" t="s">
        <v>19</v>
      </c>
      <c r="F721">
        <v>0</v>
      </c>
      <c r="G721">
        <f t="shared" si="22"/>
        <v>1</v>
      </c>
    </row>
    <row r="722" spans="1:7" x14ac:dyDescent="0.55000000000000004">
      <c r="A722" t="s">
        <v>681</v>
      </c>
      <c r="B722" s="2">
        <v>43006</v>
      </c>
      <c r="C722" t="s">
        <v>1</v>
      </c>
      <c r="E722" t="s">
        <v>19</v>
      </c>
      <c r="F722">
        <v>0</v>
      </c>
      <c r="G722">
        <f t="shared" si="22"/>
        <v>1</v>
      </c>
    </row>
    <row r="723" spans="1:7" x14ac:dyDescent="0.55000000000000004">
      <c r="A723" t="s">
        <v>681</v>
      </c>
      <c r="B723" s="2">
        <v>43011</v>
      </c>
      <c r="C723" t="s">
        <v>1</v>
      </c>
      <c r="E723" t="s">
        <v>19</v>
      </c>
      <c r="F723">
        <v>0.5625</v>
      </c>
      <c r="G723">
        <f t="shared" si="22"/>
        <v>1.5625</v>
      </c>
    </row>
    <row r="724" spans="1:7" x14ac:dyDescent="0.55000000000000004">
      <c r="A724" t="s">
        <v>681</v>
      </c>
      <c r="B724" s="2">
        <v>43014</v>
      </c>
      <c r="C724" t="s">
        <v>1</v>
      </c>
      <c r="E724" t="s">
        <v>19</v>
      </c>
      <c r="F724">
        <v>2</v>
      </c>
      <c r="G724">
        <f t="shared" si="22"/>
        <v>3</v>
      </c>
    </row>
    <row r="725" spans="1:7" x14ac:dyDescent="0.55000000000000004">
      <c r="A725" t="s">
        <v>681</v>
      </c>
      <c r="B725" s="2">
        <v>43019</v>
      </c>
      <c r="C725" t="s">
        <v>1</v>
      </c>
      <c r="E725" t="s">
        <v>19</v>
      </c>
      <c r="F725">
        <v>2.9375</v>
      </c>
      <c r="G725">
        <f t="shared" si="22"/>
        <v>3.9375</v>
      </c>
    </row>
    <row r="726" spans="1:7" x14ac:dyDescent="0.55000000000000004">
      <c r="A726" t="s">
        <v>681</v>
      </c>
      <c r="B726" s="2">
        <v>43024</v>
      </c>
      <c r="C726" t="s">
        <v>1</v>
      </c>
      <c r="E726" t="s">
        <v>19</v>
      </c>
      <c r="F726">
        <v>4.9375</v>
      </c>
      <c r="G726">
        <f t="shared" si="22"/>
        <v>5.9375</v>
      </c>
    </row>
    <row r="727" spans="1:7" x14ac:dyDescent="0.55000000000000004">
      <c r="A727" t="s">
        <v>682</v>
      </c>
      <c r="B727" s="2">
        <v>42853</v>
      </c>
      <c r="C727" t="s">
        <v>11</v>
      </c>
      <c r="E727" t="s">
        <v>19</v>
      </c>
      <c r="F727">
        <v>0</v>
      </c>
      <c r="G727">
        <f t="shared" si="22"/>
        <v>1</v>
      </c>
    </row>
    <row r="728" spans="1:7" x14ac:dyDescent="0.55000000000000004">
      <c r="A728" t="s">
        <v>682</v>
      </c>
      <c r="B728" s="2">
        <v>42856</v>
      </c>
      <c r="C728" t="s">
        <v>11</v>
      </c>
      <c r="E728" t="s">
        <v>19</v>
      </c>
      <c r="F728">
        <v>0</v>
      </c>
      <c r="G728">
        <f t="shared" si="22"/>
        <v>1</v>
      </c>
    </row>
    <row r="729" spans="1:7" x14ac:dyDescent="0.55000000000000004">
      <c r="A729" t="s">
        <v>682</v>
      </c>
      <c r="B729" s="2">
        <v>42860</v>
      </c>
      <c r="C729" t="s">
        <v>11</v>
      </c>
      <c r="E729" t="s">
        <v>19</v>
      </c>
      <c r="F729">
        <v>0.375</v>
      </c>
      <c r="G729">
        <f t="shared" si="22"/>
        <v>1.375</v>
      </c>
    </row>
    <row r="730" spans="1:7" x14ac:dyDescent="0.55000000000000004">
      <c r="A730" t="s">
        <v>682</v>
      </c>
      <c r="B730" s="2">
        <v>42863</v>
      </c>
      <c r="C730" t="s">
        <v>11</v>
      </c>
      <c r="E730" t="s">
        <v>19</v>
      </c>
      <c r="F730">
        <v>0.75</v>
      </c>
      <c r="G730">
        <f t="shared" si="22"/>
        <v>1.75</v>
      </c>
    </row>
    <row r="731" spans="1:7" x14ac:dyDescent="0.55000000000000004">
      <c r="A731" t="s">
        <v>682</v>
      </c>
      <c r="B731" s="2">
        <v>42866</v>
      </c>
      <c r="C731" t="s">
        <v>11</v>
      </c>
      <c r="E731" t="s">
        <v>19</v>
      </c>
      <c r="F731">
        <v>1.125</v>
      </c>
      <c r="G731">
        <f t="shared" si="22"/>
        <v>2.125</v>
      </c>
    </row>
    <row r="732" spans="1:7" x14ac:dyDescent="0.55000000000000004">
      <c r="A732" t="s">
        <v>682</v>
      </c>
      <c r="B732" s="2">
        <v>42870</v>
      </c>
      <c r="C732" t="s">
        <v>11</v>
      </c>
      <c r="E732" t="s">
        <v>19</v>
      </c>
      <c r="F732">
        <v>2</v>
      </c>
      <c r="G732">
        <f t="shared" si="22"/>
        <v>3</v>
      </c>
    </row>
    <row r="733" spans="1:7" x14ac:dyDescent="0.55000000000000004">
      <c r="A733" t="s">
        <v>682</v>
      </c>
      <c r="B733" s="2">
        <v>42874</v>
      </c>
      <c r="C733" t="s">
        <v>11</v>
      </c>
      <c r="E733" t="s">
        <v>19</v>
      </c>
      <c r="F733">
        <v>2.375</v>
      </c>
      <c r="G733">
        <f t="shared" si="22"/>
        <v>3.375</v>
      </c>
    </row>
    <row r="734" spans="1:7" x14ac:dyDescent="0.55000000000000004">
      <c r="A734" t="s">
        <v>682</v>
      </c>
      <c r="B734" s="2">
        <v>42879</v>
      </c>
      <c r="C734" t="s">
        <v>11</v>
      </c>
      <c r="E734" t="s">
        <v>19</v>
      </c>
      <c r="F734">
        <v>3.375</v>
      </c>
      <c r="G734">
        <f t="shared" si="22"/>
        <v>4.375</v>
      </c>
    </row>
    <row r="735" spans="1:7" x14ac:dyDescent="0.55000000000000004">
      <c r="A735" t="s">
        <v>682</v>
      </c>
      <c r="B735" s="2">
        <v>42888</v>
      </c>
      <c r="C735" t="s">
        <v>11</v>
      </c>
      <c r="E735" t="s">
        <v>19</v>
      </c>
      <c r="F735">
        <v>4.625</v>
      </c>
      <c r="G735">
        <f t="shared" si="22"/>
        <v>5.625</v>
      </c>
    </row>
    <row r="736" spans="1:7" x14ac:dyDescent="0.55000000000000004">
      <c r="A736" t="s">
        <v>682</v>
      </c>
      <c r="B736" s="2">
        <v>42893</v>
      </c>
      <c r="C736" t="s">
        <v>11</v>
      </c>
      <c r="E736" t="s">
        <v>19</v>
      </c>
      <c r="F736">
        <v>5.125</v>
      </c>
      <c r="G736">
        <f t="shared" si="22"/>
        <v>6.125</v>
      </c>
    </row>
    <row r="737" spans="1:7" x14ac:dyDescent="0.55000000000000004">
      <c r="A737" t="s">
        <v>683</v>
      </c>
      <c r="B737" s="2">
        <v>42853</v>
      </c>
      <c r="C737" t="s">
        <v>11</v>
      </c>
      <c r="E737">
        <v>14</v>
      </c>
      <c r="F737">
        <v>0</v>
      </c>
      <c r="G737">
        <f t="shared" si="22"/>
        <v>1</v>
      </c>
    </row>
    <row r="738" spans="1:7" x14ac:dyDescent="0.55000000000000004">
      <c r="A738" t="s">
        <v>683</v>
      </c>
      <c r="B738" s="2">
        <v>42856</v>
      </c>
      <c r="C738" t="s">
        <v>11</v>
      </c>
      <c r="E738">
        <v>14</v>
      </c>
      <c r="F738">
        <v>0</v>
      </c>
      <c r="G738">
        <f t="shared" si="22"/>
        <v>1</v>
      </c>
    </row>
    <row r="739" spans="1:7" x14ac:dyDescent="0.55000000000000004">
      <c r="A739" t="s">
        <v>683</v>
      </c>
      <c r="B739" s="2">
        <v>42860</v>
      </c>
      <c r="C739" t="s">
        <v>11</v>
      </c>
      <c r="E739">
        <v>14</v>
      </c>
      <c r="F739">
        <v>0.4375</v>
      </c>
      <c r="G739">
        <f t="shared" si="22"/>
        <v>1.4375</v>
      </c>
    </row>
    <row r="740" spans="1:7" x14ac:dyDescent="0.55000000000000004">
      <c r="A740" t="s">
        <v>683</v>
      </c>
      <c r="B740" s="2">
        <v>42863</v>
      </c>
      <c r="C740" t="s">
        <v>11</v>
      </c>
      <c r="E740">
        <v>14</v>
      </c>
      <c r="F740">
        <v>1.125</v>
      </c>
      <c r="G740">
        <f t="shared" si="22"/>
        <v>2.125</v>
      </c>
    </row>
    <row r="741" spans="1:7" x14ac:dyDescent="0.55000000000000004">
      <c r="A741" t="s">
        <v>683</v>
      </c>
      <c r="B741" s="2">
        <v>42866</v>
      </c>
      <c r="C741" t="s">
        <v>11</v>
      </c>
      <c r="E741">
        <v>14</v>
      </c>
      <c r="F741">
        <v>1.5</v>
      </c>
      <c r="G741">
        <f t="shared" si="22"/>
        <v>2.5</v>
      </c>
    </row>
    <row r="742" spans="1:7" x14ac:dyDescent="0.55000000000000004">
      <c r="A742" t="s">
        <v>683</v>
      </c>
      <c r="B742" s="2">
        <v>42870</v>
      </c>
      <c r="C742" t="s">
        <v>11</v>
      </c>
      <c r="E742">
        <v>14</v>
      </c>
      <c r="F742">
        <v>2</v>
      </c>
      <c r="G742">
        <f t="shared" si="22"/>
        <v>3</v>
      </c>
    </row>
    <row r="743" spans="1:7" x14ac:dyDescent="0.55000000000000004">
      <c r="A743" t="s">
        <v>683</v>
      </c>
      <c r="B743" s="2">
        <v>42874</v>
      </c>
      <c r="C743" t="s">
        <v>11</v>
      </c>
      <c r="E743">
        <v>14</v>
      </c>
      <c r="F743">
        <v>2.5625</v>
      </c>
      <c r="G743">
        <f t="shared" si="22"/>
        <v>3.5625</v>
      </c>
    </row>
    <row r="744" spans="1:7" x14ac:dyDescent="0.55000000000000004">
      <c r="A744" t="s">
        <v>683</v>
      </c>
      <c r="B744" s="2">
        <v>42879</v>
      </c>
      <c r="C744" t="s">
        <v>11</v>
      </c>
      <c r="E744">
        <v>14</v>
      </c>
      <c r="F744">
        <v>3.0625</v>
      </c>
      <c r="G744">
        <f t="shared" si="22"/>
        <v>4.0625</v>
      </c>
    </row>
    <row r="745" spans="1:7" x14ac:dyDescent="0.55000000000000004">
      <c r="A745" t="s">
        <v>683</v>
      </c>
      <c r="B745" s="2">
        <v>42888</v>
      </c>
      <c r="C745" t="s">
        <v>11</v>
      </c>
      <c r="E745">
        <v>14</v>
      </c>
      <c r="F745">
        <v>4.5</v>
      </c>
      <c r="G745">
        <f t="shared" si="22"/>
        <v>5.5</v>
      </c>
    </row>
    <row r="746" spans="1:7" x14ac:dyDescent="0.55000000000000004">
      <c r="A746" t="s">
        <v>683</v>
      </c>
      <c r="B746" s="2">
        <v>42893</v>
      </c>
      <c r="C746" t="s">
        <v>11</v>
      </c>
      <c r="E746">
        <v>14</v>
      </c>
      <c r="F746">
        <v>5.25</v>
      </c>
      <c r="G746">
        <f t="shared" si="22"/>
        <v>6.25</v>
      </c>
    </row>
    <row r="747" spans="1:7" x14ac:dyDescent="0.55000000000000004">
      <c r="A747" t="s">
        <v>683</v>
      </c>
      <c r="B747" s="2">
        <v>42984</v>
      </c>
      <c r="C747" t="s">
        <v>11</v>
      </c>
      <c r="E747">
        <v>14</v>
      </c>
      <c r="F747">
        <v>8</v>
      </c>
      <c r="G747">
        <f t="shared" si="22"/>
        <v>9</v>
      </c>
    </row>
    <row r="748" spans="1:7" x14ac:dyDescent="0.55000000000000004">
      <c r="A748" t="s">
        <v>684</v>
      </c>
      <c r="B748" s="2">
        <v>42853</v>
      </c>
      <c r="C748" t="s">
        <v>11</v>
      </c>
      <c r="E748">
        <v>16</v>
      </c>
      <c r="F748">
        <v>0</v>
      </c>
      <c r="G748">
        <f t="shared" si="22"/>
        <v>1</v>
      </c>
    </row>
    <row r="749" spans="1:7" x14ac:dyDescent="0.55000000000000004">
      <c r="A749" t="s">
        <v>684</v>
      </c>
      <c r="B749" s="2">
        <v>42856</v>
      </c>
      <c r="C749" t="s">
        <v>11</v>
      </c>
      <c r="E749">
        <v>16</v>
      </c>
      <c r="F749">
        <v>0</v>
      </c>
      <c r="G749">
        <f t="shared" si="22"/>
        <v>1</v>
      </c>
    </row>
    <row r="750" spans="1:7" x14ac:dyDescent="0.55000000000000004">
      <c r="A750" t="s">
        <v>684</v>
      </c>
      <c r="B750" s="2">
        <v>42860</v>
      </c>
      <c r="C750" t="s">
        <v>11</v>
      </c>
      <c r="E750">
        <v>16</v>
      </c>
      <c r="F750">
        <v>0.5625</v>
      </c>
      <c r="G750">
        <f t="shared" si="22"/>
        <v>1.5625</v>
      </c>
    </row>
    <row r="751" spans="1:7" x14ac:dyDescent="0.55000000000000004">
      <c r="A751" t="s">
        <v>684</v>
      </c>
      <c r="B751" s="2">
        <v>42863</v>
      </c>
      <c r="C751" t="s">
        <v>11</v>
      </c>
      <c r="E751">
        <v>16</v>
      </c>
      <c r="F751">
        <v>1.25</v>
      </c>
      <c r="G751">
        <f t="shared" si="22"/>
        <v>2.25</v>
      </c>
    </row>
    <row r="752" spans="1:7" x14ac:dyDescent="0.55000000000000004">
      <c r="A752" t="s">
        <v>684</v>
      </c>
      <c r="B752" s="2">
        <v>42866</v>
      </c>
      <c r="C752" t="s">
        <v>11</v>
      </c>
      <c r="E752">
        <v>16</v>
      </c>
      <c r="F752">
        <v>1.5625</v>
      </c>
      <c r="G752">
        <f t="shared" si="22"/>
        <v>2.5625</v>
      </c>
    </row>
    <row r="753" spans="1:7" x14ac:dyDescent="0.55000000000000004">
      <c r="A753" t="s">
        <v>684</v>
      </c>
      <c r="B753" s="2">
        <v>42870</v>
      </c>
      <c r="C753" t="s">
        <v>11</v>
      </c>
      <c r="E753">
        <v>16</v>
      </c>
      <c r="F753">
        <v>2.1875</v>
      </c>
      <c r="G753">
        <f t="shared" si="22"/>
        <v>3.1875</v>
      </c>
    </row>
    <row r="754" spans="1:7" x14ac:dyDescent="0.55000000000000004">
      <c r="A754" t="s">
        <v>684</v>
      </c>
      <c r="B754" s="2">
        <v>42874</v>
      </c>
      <c r="C754" t="s">
        <v>11</v>
      </c>
      <c r="E754">
        <v>16</v>
      </c>
      <c r="F754">
        <v>2.625</v>
      </c>
      <c r="G754">
        <f t="shared" si="22"/>
        <v>3.625</v>
      </c>
    </row>
    <row r="755" spans="1:7" x14ac:dyDescent="0.55000000000000004">
      <c r="A755" t="s">
        <v>684</v>
      </c>
      <c r="B755" s="2">
        <v>42879</v>
      </c>
      <c r="C755" t="s">
        <v>11</v>
      </c>
      <c r="E755">
        <v>16</v>
      </c>
      <c r="F755">
        <v>3.625</v>
      </c>
      <c r="G755">
        <f t="shared" si="22"/>
        <v>4.625</v>
      </c>
    </row>
    <row r="756" spans="1:7" x14ac:dyDescent="0.55000000000000004">
      <c r="A756" t="s">
        <v>684</v>
      </c>
      <c r="B756" s="2">
        <v>42888</v>
      </c>
      <c r="C756" t="s">
        <v>11</v>
      </c>
      <c r="E756">
        <v>16</v>
      </c>
      <c r="F756">
        <v>4.8125</v>
      </c>
      <c r="G756">
        <f t="shared" si="22"/>
        <v>5.8125</v>
      </c>
    </row>
    <row r="757" spans="1:7" x14ac:dyDescent="0.55000000000000004">
      <c r="A757" t="s">
        <v>684</v>
      </c>
      <c r="B757" s="2">
        <v>42893</v>
      </c>
      <c r="C757" t="s">
        <v>11</v>
      </c>
      <c r="E757">
        <v>16</v>
      </c>
      <c r="F757">
        <v>5.375</v>
      </c>
      <c r="G757">
        <f t="shared" si="22"/>
        <v>6.375</v>
      </c>
    </row>
    <row r="758" spans="1:7" x14ac:dyDescent="0.55000000000000004">
      <c r="A758" t="s">
        <v>684</v>
      </c>
      <c r="B758" s="2">
        <v>42899</v>
      </c>
      <c r="C758" t="s">
        <v>11</v>
      </c>
      <c r="E758">
        <v>16</v>
      </c>
      <c r="F758">
        <v>6</v>
      </c>
      <c r="G758">
        <f t="shared" si="22"/>
        <v>7</v>
      </c>
    </row>
    <row r="759" spans="1:7" x14ac:dyDescent="0.55000000000000004">
      <c r="A759" t="s">
        <v>685</v>
      </c>
      <c r="B759" s="2">
        <v>42888</v>
      </c>
      <c r="C759" t="s">
        <v>11</v>
      </c>
      <c r="E759" t="s">
        <v>19</v>
      </c>
      <c r="F759">
        <v>0</v>
      </c>
      <c r="G759">
        <f t="shared" si="22"/>
        <v>1</v>
      </c>
    </row>
    <row r="760" spans="1:7" x14ac:dyDescent="0.55000000000000004">
      <c r="A760" t="s">
        <v>685</v>
      </c>
      <c r="B760" s="2">
        <v>42893</v>
      </c>
      <c r="C760" t="s">
        <v>11</v>
      </c>
      <c r="E760" t="s">
        <v>19</v>
      </c>
      <c r="F760">
        <v>0</v>
      </c>
      <c r="G760">
        <f t="shared" si="22"/>
        <v>1</v>
      </c>
    </row>
    <row r="761" spans="1:7" x14ac:dyDescent="0.55000000000000004">
      <c r="A761" t="s">
        <v>685</v>
      </c>
      <c r="B761" s="2">
        <v>42899</v>
      </c>
      <c r="C761" t="s">
        <v>11</v>
      </c>
      <c r="E761" t="s">
        <v>19</v>
      </c>
      <c r="F761">
        <v>0.875</v>
      </c>
      <c r="G761">
        <f t="shared" si="22"/>
        <v>1.875</v>
      </c>
    </row>
    <row r="762" spans="1:7" x14ac:dyDescent="0.55000000000000004">
      <c r="A762" t="s">
        <v>685</v>
      </c>
      <c r="B762" s="2">
        <v>42902</v>
      </c>
      <c r="C762" t="s">
        <v>11</v>
      </c>
      <c r="E762" t="s">
        <v>19</v>
      </c>
      <c r="F762">
        <v>1.0625</v>
      </c>
      <c r="G762">
        <f t="shared" si="22"/>
        <v>2.0625</v>
      </c>
    </row>
    <row r="763" spans="1:7" x14ac:dyDescent="0.55000000000000004">
      <c r="A763" t="s">
        <v>685</v>
      </c>
      <c r="B763" s="2">
        <v>42906</v>
      </c>
      <c r="C763" t="s">
        <v>11</v>
      </c>
      <c r="E763" t="s">
        <v>19</v>
      </c>
      <c r="F763">
        <v>2</v>
      </c>
      <c r="G763">
        <f t="shared" si="22"/>
        <v>3</v>
      </c>
    </row>
    <row r="764" spans="1:7" x14ac:dyDescent="0.55000000000000004">
      <c r="A764" t="s">
        <v>685</v>
      </c>
      <c r="B764" s="2">
        <v>42912</v>
      </c>
      <c r="C764" t="s">
        <v>11</v>
      </c>
      <c r="E764" t="s">
        <v>19</v>
      </c>
      <c r="F764">
        <v>2</v>
      </c>
      <c r="G764">
        <f t="shared" si="22"/>
        <v>3</v>
      </c>
    </row>
    <row r="765" spans="1:7" x14ac:dyDescent="0.55000000000000004">
      <c r="A765" t="s">
        <v>685</v>
      </c>
      <c r="B765" s="2">
        <v>42926</v>
      </c>
      <c r="C765" t="s">
        <v>11</v>
      </c>
      <c r="E765" t="s">
        <v>19</v>
      </c>
      <c r="F765">
        <v>3.1875</v>
      </c>
      <c r="G765">
        <f t="shared" si="22"/>
        <v>4.1875</v>
      </c>
    </row>
    <row r="766" spans="1:7" x14ac:dyDescent="0.55000000000000004">
      <c r="A766" t="s">
        <v>685</v>
      </c>
      <c r="B766" s="2">
        <v>42933</v>
      </c>
      <c r="C766" t="s">
        <v>11</v>
      </c>
      <c r="E766" t="s">
        <v>19</v>
      </c>
      <c r="F766">
        <v>3.75</v>
      </c>
      <c r="G766">
        <f t="shared" si="22"/>
        <v>4.75</v>
      </c>
    </row>
    <row r="767" spans="1:7" x14ac:dyDescent="0.55000000000000004">
      <c r="A767" t="s">
        <v>685</v>
      </c>
      <c r="B767" s="2">
        <v>42942</v>
      </c>
      <c r="C767" t="s">
        <v>11</v>
      </c>
      <c r="E767" t="s">
        <v>19</v>
      </c>
      <c r="F767">
        <v>4.5625</v>
      </c>
      <c r="G767">
        <f t="shared" si="22"/>
        <v>5.5625</v>
      </c>
    </row>
    <row r="768" spans="1:7" x14ac:dyDescent="0.55000000000000004">
      <c r="A768" t="s">
        <v>686</v>
      </c>
      <c r="B768" s="2">
        <v>42888</v>
      </c>
      <c r="C768" t="s">
        <v>11</v>
      </c>
      <c r="E768">
        <v>14</v>
      </c>
      <c r="F768">
        <v>0</v>
      </c>
      <c r="G768">
        <f t="shared" si="22"/>
        <v>1</v>
      </c>
    </row>
    <row r="769" spans="1:7" x14ac:dyDescent="0.55000000000000004">
      <c r="A769" t="s">
        <v>686</v>
      </c>
      <c r="B769" s="2">
        <v>42899</v>
      </c>
      <c r="C769" t="s">
        <v>11</v>
      </c>
      <c r="E769">
        <v>14</v>
      </c>
      <c r="F769">
        <v>0.4375</v>
      </c>
      <c r="G769">
        <f t="shared" si="22"/>
        <v>1.4375</v>
      </c>
    </row>
    <row r="770" spans="1:7" x14ac:dyDescent="0.55000000000000004">
      <c r="A770" t="s">
        <v>686</v>
      </c>
      <c r="B770" s="2">
        <v>42902</v>
      </c>
      <c r="C770" t="s">
        <v>11</v>
      </c>
      <c r="E770">
        <v>14</v>
      </c>
      <c r="F770">
        <v>1.0625</v>
      </c>
      <c r="G770">
        <f t="shared" si="22"/>
        <v>2.0625</v>
      </c>
    </row>
    <row r="771" spans="1:7" x14ac:dyDescent="0.55000000000000004">
      <c r="A771" t="s">
        <v>686</v>
      </c>
      <c r="B771" s="2">
        <v>42906</v>
      </c>
      <c r="C771" t="s">
        <v>11</v>
      </c>
      <c r="E771">
        <v>14</v>
      </c>
      <c r="F771">
        <v>1.6875</v>
      </c>
      <c r="G771">
        <f t="shared" ref="G771:G834" si="23">IF(F771&lt;9,F771+1,"")</f>
        <v>2.6875</v>
      </c>
    </row>
    <row r="772" spans="1:7" x14ac:dyDescent="0.55000000000000004">
      <c r="A772" t="s">
        <v>686</v>
      </c>
      <c r="B772" s="2">
        <v>42912</v>
      </c>
      <c r="C772" t="s">
        <v>11</v>
      </c>
      <c r="E772">
        <v>14</v>
      </c>
      <c r="F772">
        <v>2</v>
      </c>
      <c r="G772">
        <f t="shared" si="23"/>
        <v>3</v>
      </c>
    </row>
    <row r="773" spans="1:7" x14ac:dyDescent="0.55000000000000004">
      <c r="A773" t="s">
        <v>686</v>
      </c>
      <c r="B773" s="2">
        <v>42926</v>
      </c>
      <c r="C773" t="s">
        <v>11</v>
      </c>
      <c r="E773">
        <v>14</v>
      </c>
      <c r="F773">
        <v>3</v>
      </c>
      <c r="G773">
        <f t="shared" si="23"/>
        <v>4</v>
      </c>
    </row>
    <row r="774" spans="1:7" x14ac:dyDescent="0.55000000000000004">
      <c r="A774" t="s">
        <v>686</v>
      </c>
      <c r="B774" s="2">
        <v>42933</v>
      </c>
      <c r="C774" t="s">
        <v>11</v>
      </c>
      <c r="E774">
        <v>14</v>
      </c>
      <c r="F774">
        <v>3.625</v>
      </c>
      <c r="G774">
        <f t="shared" si="23"/>
        <v>4.625</v>
      </c>
    </row>
    <row r="775" spans="1:7" x14ac:dyDescent="0.55000000000000004">
      <c r="A775" t="s">
        <v>686</v>
      </c>
      <c r="B775" s="2">
        <v>42942</v>
      </c>
      <c r="C775" t="s">
        <v>11</v>
      </c>
      <c r="E775">
        <v>14</v>
      </c>
      <c r="F775">
        <v>4.875</v>
      </c>
      <c r="G775">
        <f t="shared" si="23"/>
        <v>5.875</v>
      </c>
    </row>
    <row r="776" spans="1:7" x14ac:dyDescent="0.55000000000000004">
      <c r="A776" t="s">
        <v>687</v>
      </c>
      <c r="B776" s="2">
        <v>42888</v>
      </c>
      <c r="C776" t="s">
        <v>11</v>
      </c>
      <c r="E776">
        <v>16</v>
      </c>
      <c r="F776">
        <v>0</v>
      </c>
      <c r="G776">
        <f t="shared" si="23"/>
        <v>1</v>
      </c>
    </row>
    <row r="777" spans="1:7" x14ac:dyDescent="0.55000000000000004">
      <c r="A777" t="s">
        <v>687</v>
      </c>
      <c r="B777" s="2">
        <v>42893</v>
      </c>
      <c r="C777" t="s">
        <v>11</v>
      </c>
      <c r="E777">
        <v>16</v>
      </c>
      <c r="F777">
        <v>0</v>
      </c>
      <c r="G777">
        <f t="shared" si="23"/>
        <v>1</v>
      </c>
    </row>
    <row r="778" spans="1:7" x14ac:dyDescent="0.55000000000000004">
      <c r="A778" t="s">
        <v>687</v>
      </c>
      <c r="B778" s="2">
        <v>42899</v>
      </c>
      <c r="C778" t="s">
        <v>11</v>
      </c>
      <c r="E778">
        <v>16</v>
      </c>
      <c r="F778">
        <v>0.5</v>
      </c>
      <c r="G778">
        <f t="shared" si="23"/>
        <v>1.5</v>
      </c>
    </row>
    <row r="779" spans="1:7" x14ac:dyDescent="0.55000000000000004">
      <c r="A779" t="s">
        <v>687</v>
      </c>
      <c r="B779" s="2">
        <v>42902</v>
      </c>
      <c r="C779" t="s">
        <v>11</v>
      </c>
      <c r="E779">
        <v>16</v>
      </c>
      <c r="F779">
        <v>0.8125</v>
      </c>
      <c r="G779">
        <f t="shared" si="23"/>
        <v>1.8125</v>
      </c>
    </row>
    <row r="780" spans="1:7" x14ac:dyDescent="0.55000000000000004">
      <c r="A780" t="s">
        <v>687</v>
      </c>
      <c r="B780" s="2">
        <v>42906</v>
      </c>
      <c r="C780" t="s">
        <v>11</v>
      </c>
      <c r="E780">
        <v>16</v>
      </c>
      <c r="F780">
        <v>1.5625</v>
      </c>
      <c r="G780">
        <f t="shared" si="23"/>
        <v>2.5625</v>
      </c>
    </row>
    <row r="781" spans="1:7" x14ac:dyDescent="0.55000000000000004">
      <c r="A781" t="s">
        <v>687</v>
      </c>
      <c r="B781" s="2">
        <v>42912</v>
      </c>
      <c r="C781" t="s">
        <v>11</v>
      </c>
      <c r="E781">
        <v>16</v>
      </c>
      <c r="F781">
        <v>2</v>
      </c>
      <c r="G781">
        <f t="shared" si="23"/>
        <v>3</v>
      </c>
    </row>
    <row r="782" spans="1:7" x14ac:dyDescent="0.55000000000000004">
      <c r="A782" t="s">
        <v>687</v>
      </c>
      <c r="B782" s="2">
        <v>42926</v>
      </c>
      <c r="C782" t="s">
        <v>11</v>
      </c>
      <c r="E782">
        <v>16</v>
      </c>
      <c r="F782">
        <v>3.125</v>
      </c>
      <c r="G782">
        <f t="shared" si="23"/>
        <v>4.125</v>
      </c>
    </row>
    <row r="783" spans="1:7" x14ac:dyDescent="0.55000000000000004">
      <c r="A783" t="s">
        <v>687</v>
      </c>
      <c r="B783" s="2">
        <v>42933</v>
      </c>
      <c r="C783" t="s">
        <v>11</v>
      </c>
      <c r="E783">
        <v>16</v>
      </c>
      <c r="F783">
        <v>3.5625</v>
      </c>
      <c r="G783">
        <f t="shared" si="23"/>
        <v>4.5625</v>
      </c>
    </row>
    <row r="784" spans="1:7" x14ac:dyDescent="0.55000000000000004">
      <c r="A784" t="s">
        <v>687</v>
      </c>
      <c r="B784" s="2">
        <v>42942</v>
      </c>
      <c r="C784" t="s">
        <v>11</v>
      </c>
      <c r="E784">
        <v>16</v>
      </c>
      <c r="F784">
        <v>5.25</v>
      </c>
      <c r="G784">
        <f t="shared" si="23"/>
        <v>6.25</v>
      </c>
    </row>
    <row r="785" spans="1:7" x14ac:dyDescent="0.55000000000000004">
      <c r="A785" t="s">
        <v>688</v>
      </c>
      <c r="B785" s="2">
        <v>43004</v>
      </c>
      <c r="C785" t="s">
        <v>11</v>
      </c>
      <c r="E785" t="s">
        <v>19</v>
      </c>
      <c r="F785">
        <v>0</v>
      </c>
      <c r="G785">
        <f t="shared" si="23"/>
        <v>1</v>
      </c>
    </row>
    <row r="786" spans="1:7" x14ac:dyDescent="0.55000000000000004">
      <c r="A786" t="s">
        <v>688</v>
      </c>
      <c r="B786" s="2">
        <v>43006</v>
      </c>
      <c r="C786" t="s">
        <v>11</v>
      </c>
      <c r="E786" t="s">
        <v>19</v>
      </c>
      <c r="F786">
        <v>0</v>
      </c>
      <c r="G786">
        <f t="shared" si="23"/>
        <v>1</v>
      </c>
    </row>
    <row r="787" spans="1:7" x14ac:dyDescent="0.55000000000000004">
      <c r="A787" t="s">
        <v>688</v>
      </c>
      <c r="B787" s="2">
        <v>43011</v>
      </c>
      <c r="C787" t="s">
        <v>11</v>
      </c>
      <c r="E787" t="s">
        <v>19</v>
      </c>
      <c r="F787">
        <v>0.125</v>
      </c>
      <c r="G787">
        <f t="shared" si="23"/>
        <v>1.125</v>
      </c>
    </row>
    <row r="788" spans="1:7" x14ac:dyDescent="0.55000000000000004">
      <c r="A788" t="s">
        <v>688</v>
      </c>
      <c r="B788" s="2">
        <v>43014</v>
      </c>
      <c r="C788" t="s">
        <v>11</v>
      </c>
      <c r="E788" t="s">
        <v>19</v>
      </c>
      <c r="F788">
        <v>1.5625</v>
      </c>
      <c r="G788">
        <f t="shared" si="23"/>
        <v>2.5625</v>
      </c>
    </row>
    <row r="789" spans="1:7" x14ac:dyDescent="0.55000000000000004">
      <c r="A789" t="s">
        <v>688</v>
      </c>
      <c r="B789" s="2">
        <v>43019</v>
      </c>
      <c r="C789" t="s">
        <v>11</v>
      </c>
      <c r="E789" t="s">
        <v>19</v>
      </c>
      <c r="F789">
        <v>2.5</v>
      </c>
      <c r="G789">
        <f t="shared" si="23"/>
        <v>3.5</v>
      </c>
    </row>
    <row r="790" spans="1:7" x14ac:dyDescent="0.55000000000000004">
      <c r="A790" t="s">
        <v>688</v>
      </c>
      <c r="B790" s="2">
        <v>43024</v>
      </c>
      <c r="C790" t="s">
        <v>11</v>
      </c>
      <c r="E790" t="s">
        <v>19</v>
      </c>
      <c r="F790">
        <v>4.3125</v>
      </c>
      <c r="G790">
        <f t="shared" si="23"/>
        <v>5.3125</v>
      </c>
    </row>
    <row r="791" spans="1:7" x14ac:dyDescent="0.55000000000000004">
      <c r="A791" t="s">
        <v>689</v>
      </c>
      <c r="B791" s="2">
        <v>42853</v>
      </c>
      <c r="C791" t="s">
        <v>4</v>
      </c>
      <c r="E791" t="s">
        <v>19</v>
      </c>
      <c r="F791">
        <v>0</v>
      </c>
      <c r="G791">
        <f t="shared" si="23"/>
        <v>1</v>
      </c>
    </row>
    <row r="792" spans="1:7" x14ac:dyDescent="0.55000000000000004">
      <c r="A792" t="s">
        <v>689</v>
      </c>
      <c r="B792" s="2">
        <v>42856</v>
      </c>
      <c r="C792" t="s">
        <v>4</v>
      </c>
      <c r="E792" t="s">
        <v>19</v>
      </c>
      <c r="F792">
        <v>0</v>
      </c>
      <c r="G792">
        <f t="shared" si="23"/>
        <v>1</v>
      </c>
    </row>
    <row r="793" spans="1:7" x14ac:dyDescent="0.55000000000000004">
      <c r="A793" t="s">
        <v>689</v>
      </c>
      <c r="B793" s="2">
        <v>42860</v>
      </c>
      <c r="C793" t="s">
        <v>4</v>
      </c>
      <c r="E793" t="s">
        <v>19</v>
      </c>
      <c r="F793">
        <v>0.4375</v>
      </c>
      <c r="G793">
        <f t="shared" si="23"/>
        <v>1.4375</v>
      </c>
    </row>
    <row r="794" spans="1:7" x14ac:dyDescent="0.55000000000000004">
      <c r="A794" t="s">
        <v>689</v>
      </c>
      <c r="B794" s="2">
        <v>42863</v>
      </c>
      <c r="C794" t="s">
        <v>4</v>
      </c>
      <c r="E794" t="s">
        <v>19</v>
      </c>
      <c r="F794">
        <v>1.1875</v>
      </c>
      <c r="G794">
        <f t="shared" si="23"/>
        <v>2.1875</v>
      </c>
    </row>
    <row r="795" spans="1:7" x14ac:dyDescent="0.55000000000000004">
      <c r="A795" t="s">
        <v>689</v>
      </c>
      <c r="B795" s="2">
        <v>42866</v>
      </c>
      <c r="C795" t="s">
        <v>4</v>
      </c>
      <c r="E795" t="s">
        <v>19</v>
      </c>
      <c r="F795">
        <v>1.6875</v>
      </c>
      <c r="G795">
        <f t="shared" si="23"/>
        <v>2.6875</v>
      </c>
    </row>
    <row r="796" spans="1:7" x14ac:dyDescent="0.55000000000000004">
      <c r="A796" t="s">
        <v>689</v>
      </c>
      <c r="B796" s="2">
        <v>42870</v>
      </c>
      <c r="C796" t="s">
        <v>4</v>
      </c>
      <c r="E796" t="s">
        <v>19</v>
      </c>
      <c r="F796">
        <v>2.3125</v>
      </c>
      <c r="G796">
        <f t="shared" si="23"/>
        <v>3.3125</v>
      </c>
    </row>
    <row r="797" spans="1:7" x14ac:dyDescent="0.55000000000000004">
      <c r="A797" t="s">
        <v>689</v>
      </c>
      <c r="B797" s="2">
        <v>42874</v>
      </c>
      <c r="C797" t="s">
        <v>4</v>
      </c>
      <c r="E797" t="s">
        <v>19</v>
      </c>
      <c r="F797">
        <v>2.625</v>
      </c>
      <c r="G797">
        <f t="shared" si="23"/>
        <v>3.625</v>
      </c>
    </row>
    <row r="798" spans="1:7" x14ac:dyDescent="0.55000000000000004">
      <c r="A798" t="s">
        <v>689</v>
      </c>
      <c r="B798" s="2">
        <v>42879</v>
      </c>
      <c r="C798" t="s">
        <v>4</v>
      </c>
      <c r="E798" t="s">
        <v>19</v>
      </c>
      <c r="F798">
        <v>2.6875</v>
      </c>
      <c r="G798">
        <f t="shared" si="23"/>
        <v>3.6875</v>
      </c>
    </row>
    <row r="799" spans="1:7" x14ac:dyDescent="0.55000000000000004">
      <c r="A799" t="s">
        <v>690</v>
      </c>
      <c r="B799" s="2">
        <v>42853</v>
      </c>
      <c r="C799" t="s">
        <v>4</v>
      </c>
      <c r="E799">
        <v>14</v>
      </c>
      <c r="F799">
        <v>0</v>
      </c>
      <c r="G799">
        <f t="shared" si="23"/>
        <v>1</v>
      </c>
    </row>
    <row r="800" spans="1:7" x14ac:dyDescent="0.55000000000000004">
      <c r="A800" t="s">
        <v>690</v>
      </c>
      <c r="B800" s="2">
        <v>42856</v>
      </c>
      <c r="C800" t="s">
        <v>4</v>
      </c>
      <c r="E800">
        <v>14</v>
      </c>
      <c r="F800">
        <v>0</v>
      </c>
      <c r="G800">
        <f t="shared" si="23"/>
        <v>1</v>
      </c>
    </row>
    <row r="801" spans="1:7" x14ac:dyDescent="0.55000000000000004">
      <c r="A801" t="s">
        <v>690</v>
      </c>
      <c r="B801" s="2">
        <v>42860</v>
      </c>
      <c r="C801" t="s">
        <v>4</v>
      </c>
      <c r="E801">
        <v>14</v>
      </c>
      <c r="F801">
        <v>0.6875</v>
      </c>
      <c r="G801">
        <f t="shared" si="23"/>
        <v>1.6875</v>
      </c>
    </row>
    <row r="802" spans="1:7" x14ac:dyDescent="0.55000000000000004">
      <c r="A802" t="s">
        <v>690</v>
      </c>
      <c r="B802" s="2">
        <v>42863</v>
      </c>
      <c r="C802" t="s">
        <v>4</v>
      </c>
      <c r="E802">
        <v>14</v>
      </c>
      <c r="F802">
        <v>1.4375</v>
      </c>
      <c r="G802">
        <f t="shared" si="23"/>
        <v>2.4375</v>
      </c>
    </row>
    <row r="803" spans="1:7" x14ac:dyDescent="0.55000000000000004">
      <c r="A803" t="s">
        <v>690</v>
      </c>
      <c r="B803" s="2">
        <v>42866</v>
      </c>
      <c r="C803" t="s">
        <v>4</v>
      </c>
      <c r="E803">
        <v>14</v>
      </c>
      <c r="F803">
        <v>1.75</v>
      </c>
      <c r="G803">
        <f t="shared" si="23"/>
        <v>2.75</v>
      </c>
    </row>
    <row r="804" spans="1:7" x14ac:dyDescent="0.55000000000000004">
      <c r="A804" t="s">
        <v>690</v>
      </c>
      <c r="B804" s="2">
        <v>42870</v>
      </c>
      <c r="C804" t="s">
        <v>4</v>
      </c>
      <c r="E804">
        <v>14</v>
      </c>
      <c r="F804">
        <v>2.3125</v>
      </c>
      <c r="G804">
        <f t="shared" si="23"/>
        <v>3.3125</v>
      </c>
    </row>
    <row r="805" spans="1:7" x14ac:dyDescent="0.55000000000000004">
      <c r="A805" t="s">
        <v>690</v>
      </c>
      <c r="B805" s="2">
        <v>42874</v>
      </c>
      <c r="C805" t="s">
        <v>4</v>
      </c>
      <c r="E805">
        <v>14</v>
      </c>
      <c r="F805">
        <v>2.4375</v>
      </c>
      <c r="G805">
        <f t="shared" si="23"/>
        <v>3.4375</v>
      </c>
    </row>
    <row r="806" spans="1:7" x14ac:dyDescent="0.55000000000000004">
      <c r="A806" t="s">
        <v>690</v>
      </c>
      <c r="B806" s="2">
        <v>42879</v>
      </c>
      <c r="C806" t="s">
        <v>4</v>
      </c>
      <c r="E806">
        <v>14</v>
      </c>
      <c r="F806">
        <v>2.375</v>
      </c>
      <c r="G806">
        <f t="shared" si="23"/>
        <v>3.375</v>
      </c>
    </row>
    <row r="807" spans="1:7" x14ac:dyDescent="0.55000000000000004">
      <c r="A807" t="s">
        <v>691</v>
      </c>
      <c r="B807" s="2">
        <v>42853</v>
      </c>
      <c r="C807" t="s">
        <v>4</v>
      </c>
      <c r="E807">
        <v>16</v>
      </c>
      <c r="F807">
        <v>0</v>
      </c>
      <c r="G807">
        <f t="shared" si="23"/>
        <v>1</v>
      </c>
    </row>
    <row r="808" spans="1:7" x14ac:dyDescent="0.55000000000000004">
      <c r="A808" t="s">
        <v>691</v>
      </c>
      <c r="B808" s="2">
        <v>42856</v>
      </c>
      <c r="C808" t="s">
        <v>4</v>
      </c>
      <c r="E808">
        <v>16</v>
      </c>
      <c r="F808">
        <v>0</v>
      </c>
      <c r="G808">
        <f t="shared" si="23"/>
        <v>1</v>
      </c>
    </row>
    <row r="809" spans="1:7" x14ac:dyDescent="0.55000000000000004">
      <c r="A809" t="s">
        <v>691</v>
      </c>
      <c r="B809" s="2">
        <v>42860</v>
      </c>
      <c r="C809" t="s">
        <v>4</v>
      </c>
      <c r="E809">
        <v>16</v>
      </c>
      <c r="F809">
        <v>0.625</v>
      </c>
      <c r="G809">
        <f t="shared" si="23"/>
        <v>1.625</v>
      </c>
    </row>
    <row r="810" spans="1:7" x14ac:dyDescent="0.55000000000000004">
      <c r="A810" t="s">
        <v>691</v>
      </c>
      <c r="B810" s="2">
        <v>42863</v>
      </c>
      <c r="C810" t="s">
        <v>4</v>
      </c>
      <c r="E810">
        <v>16</v>
      </c>
      <c r="F810">
        <v>1.3125</v>
      </c>
      <c r="G810">
        <f t="shared" si="23"/>
        <v>2.3125</v>
      </c>
    </row>
    <row r="811" spans="1:7" x14ac:dyDescent="0.55000000000000004">
      <c r="A811" t="s">
        <v>691</v>
      </c>
      <c r="B811" s="2">
        <v>42866</v>
      </c>
      <c r="C811" t="s">
        <v>4</v>
      </c>
      <c r="E811">
        <v>16</v>
      </c>
      <c r="F811">
        <v>1.625</v>
      </c>
      <c r="G811">
        <f t="shared" si="23"/>
        <v>2.625</v>
      </c>
    </row>
    <row r="812" spans="1:7" x14ac:dyDescent="0.55000000000000004">
      <c r="A812" t="s">
        <v>691</v>
      </c>
      <c r="B812" s="2">
        <v>42870</v>
      </c>
      <c r="C812" t="s">
        <v>4</v>
      </c>
      <c r="E812">
        <v>16</v>
      </c>
      <c r="F812">
        <v>2.1875</v>
      </c>
      <c r="G812">
        <f t="shared" si="23"/>
        <v>3.1875</v>
      </c>
    </row>
    <row r="813" spans="1:7" x14ac:dyDescent="0.55000000000000004">
      <c r="A813" t="s">
        <v>691</v>
      </c>
      <c r="B813" s="2">
        <v>42874</v>
      </c>
      <c r="C813" t="s">
        <v>4</v>
      </c>
      <c r="E813">
        <v>16</v>
      </c>
      <c r="F813">
        <v>2.375</v>
      </c>
      <c r="G813">
        <f t="shared" si="23"/>
        <v>3.375</v>
      </c>
    </row>
    <row r="814" spans="1:7" x14ac:dyDescent="0.55000000000000004">
      <c r="A814" t="s">
        <v>691</v>
      </c>
      <c r="B814" s="2">
        <v>42879</v>
      </c>
      <c r="C814" t="s">
        <v>4</v>
      </c>
      <c r="E814">
        <v>16</v>
      </c>
      <c r="F814">
        <v>2.375</v>
      </c>
      <c r="G814">
        <f t="shared" si="23"/>
        <v>3.375</v>
      </c>
    </row>
    <row r="815" spans="1:7" x14ac:dyDescent="0.55000000000000004">
      <c r="A815" t="s">
        <v>691</v>
      </c>
      <c r="B815" s="2">
        <v>42893</v>
      </c>
      <c r="C815" t="s">
        <v>4</v>
      </c>
      <c r="E815">
        <v>16</v>
      </c>
      <c r="F815">
        <v>3.125</v>
      </c>
      <c r="G815">
        <f t="shared" si="23"/>
        <v>4.125</v>
      </c>
    </row>
    <row r="816" spans="1:7" x14ac:dyDescent="0.55000000000000004">
      <c r="A816" t="s">
        <v>692</v>
      </c>
      <c r="B816" s="2">
        <v>42888</v>
      </c>
      <c r="C816" t="s">
        <v>4</v>
      </c>
      <c r="E816" t="s">
        <v>19</v>
      </c>
      <c r="F816">
        <v>0</v>
      </c>
      <c r="G816">
        <f t="shared" si="23"/>
        <v>1</v>
      </c>
    </row>
    <row r="817" spans="1:7" x14ac:dyDescent="0.55000000000000004">
      <c r="A817" t="s">
        <v>692</v>
      </c>
      <c r="B817" s="2">
        <v>42893</v>
      </c>
      <c r="C817" t="s">
        <v>4</v>
      </c>
      <c r="E817" t="s">
        <v>19</v>
      </c>
      <c r="F817">
        <v>0</v>
      </c>
      <c r="G817">
        <f t="shared" si="23"/>
        <v>1</v>
      </c>
    </row>
    <row r="818" spans="1:7" x14ac:dyDescent="0.55000000000000004">
      <c r="A818" t="s">
        <v>692</v>
      </c>
      <c r="B818" s="2">
        <v>42899</v>
      </c>
      <c r="C818" t="s">
        <v>4</v>
      </c>
      <c r="E818" t="s">
        <v>19</v>
      </c>
      <c r="F818">
        <v>0.5</v>
      </c>
      <c r="G818">
        <f t="shared" si="23"/>
        <v>1.5</v>
      </c>
    </row>
    <row r="819" spans="1:7" x14ac:dyDescent="0.55000000000000004">
      <c r="A819" t="s">
        <v>692</v>
      </c>
      <c r="B819" s="2">
        <v>42902</v>
      </c>
      <c r="C819" t="s">
        <v>4</v>
      </c>
      <c r="E819" t="s">
        <v>19</v>
      </c>
      <c r="F819">
        <v>0.75</v>
      </c>
      <c r="G819">
        <f t="shared" si="23"/>
        <v>1.75</v>
      </c>
    </row>
    <row r="820" spans="1:7" x14ac:dyDescent="0.55000000000000004">
      <c r="A820" t="s">
        <v>692</v>
      </c>
      <c r="B820" s="2">
        <v>42906</v>
      </c>
      <c r="C820" t="s">
        <v>4</v>
      </c>
      <c r="E820" t="s">
        <v>19</v>
      </c>
      <c r="F820">
        <v>1.375</v>
      </c>
      <c r="G820">
        <f t="shared" si="23"/>
        <v>2.375</v>
      </c>
    </row>
    <row r="821" spans="1:7" x14ac:dyDescent="0.55000000000000004">
      <c r="A821" t="s">
        <v>692</v>
      </c>
      <c r="B821" s="2">
        <v>42912</v>
      </c>
      <c r="C821" t="s">
        <v>4</v>
      </c>
      <c r="E821" t="s">
        <v>19</v>
      </c>
      <c r="F821">
        <v>1.75</v>
      </c>
      <c r="G821">
        <f t="shared" si="23"/>
        <v>2.75</v>
      </c>
    </row>
    <row r="822" spans="1:7" x14ac:dyDescent="0.55000000000000004">
      <c r="A822" t="s">
        <v>692</v>
      </c>
      <c r="B822" s="2">
        <v>42926</v>
      </c>
      <c r="C822" t="s">
        <v>4</v>
      </c>
      <c r="E822" t="s">
        <v>19</v>
      </c>
      <c r="F822">
        <v>2.9375</v>
      </c>
      <c r="G822">
        <f t="shared" si="23"/>
        <v>3.9375</v>
      </c>
    </row>
    <row r="823" spans="1:7" x14ac:dyDescent="0.55000000000000004">
      <c r="A823" t="s">
        <v>692</v>
      </c>
      <c r="B823" s="2">
        <v>42933</v>
      </c>
      <c r="C823" t="s">
        <v>4</v>
      </c>
      <c r="E823" t="s">
        <v>19</v>
      </c>
      <c r="F823">
        <v>3.375</v>
      </c>
      <c r="G823">
        <f t="shared" si="23"/>
        <v>4.375</v>
      </c>
    </row>
    <row r="824" spans="1:7" x14ac:dyDescent="0.55000000000000004">
      <c r="A824" t="s">
        <v>692</v>
      </c>
      <c r="B824" s="2">
        <v>42942</v>
      </c>
      <c r="C824" t="s">
        <v>4</v>
      </c>
      <c r="E824" t="s">
        <v>19</v>
      </c>
      <c r="F824">
        <v>4.125</v>
      </c>
      <c r="G824">
        <f t="shared" si="23"/>
        <v>5.125</v>
      </c>
    </row>
    <row r="825" spans="1:7" x14ac:dyDescent="0.55000000000000004">
      <c r="A825" t="s">
        <v>692</v>
      </c>
      <c r="B825" s="2">
        <v>42949</v>
      </c>
      <c r="C825" t="s">
        <v>4</v>
      </c>
      <c r="E825" t="s">
        <v>19</v>
      </c>
      <c r="F825">
        <v>4.875</v>
      </c>
      <c r="G825">
        <f t="shared" si="23"/>
        <v>5.875</v>
      </c>
    </row>
    <row r="826" spans="1:7" x14ac:dyDescent="0.55000000000000004">
      <c r="A826" t="s">
        <v>693</v>
      </c>
      <c r="B826" s="2">
        <v>42888</v>
      </c>
      <c r="C826" t="s">
        <v>4</v>
      </c>
      <c r="E826">
        <v>14</v>
      </c>
      <c r="F826">
        <v>0</v>
      </c>
      <c r="G826">
        <f t="shared" si="23"/>
        <v>1</v>
      </c>
    </row>
    <row r="827" spans="1:7" x14ac:dyDescent="0.55000000000000004">
      <c r="A827" t="s">
        <v>693</v>
      </c>
      <c r="B827" s="2">
        <v>42893</v>
      </c>
      <c r="C827" t="s">
        <v>4</v>
      </c>
      <c r="E827">
        <v>14</v>
      </c>
      <c r="F827">
        <v>0</v>
      </c>
      <c r="G827">
        <f t="shared" si="23"/>
        <v>1</v>
      </c>
    </row>
    <row r="828" spans="1:7" x14ac:dyDescent="0.55000000000000004">
      <c r="A828" t="s">
        <v>693</v>
      </c>
      <c r="B828" s="2">
        <v>42899</v>
      </c>
      <c r="C828" t="s">
        <v>4</v>
      </c>
      <c r="E828">
        <v>14</v>
      </c>
      <c r="F828">
        <v>0</v>
      </c>
      <c r="G828">
        <f t="shared" si="23"/>
        <v>1</v>
      </c>
    </row>
    <row r="829" spans="1:7" x14ac:dyDescent="0.55000000000000004">
      <c r="A829" t="s">
        <v>693</v>
      </c>
      <c r="B829" s="2">
        <v>42902</v>
      </c>
      <c r="C829" t="s">
        <v>4</v>
      </c>
      <c r="E829">
        <v>14</v>
      </c>
      <c r="F829">
        <v>0</v>
      </c>
      <c r="G829">
        <f t="shared" si="23"/>
        <v>1</v>
      </c>
    </row>
    <row r="830" spans="1:7" x14ac:dyDescent="0.55000000000000004">
      <c r="A830" t="s">
        <v>693</v>
      </c>
      <c r="B830" s="2">
        <v>42906</v>
      </c>
      <c r="C830" t="s">
        <v>4</v>
      </c>
      <c r="E830">
        <v>14</v>
      </c>
      <c r="F830">
        <v>0.125</v>
      </c>
      <c r="G830">
        <f t="shared" si="23"/>
        <v>1.125</v>
      </c>
    </row>
    <row r="831" spans="1:7" x14ac:dyDescent="0.55000000000000004">
      <c r="A831" t="s">
        <v>693</v>
      </c>
      <c r="B831" s="2">
        <v>42912</v>
      </c>
      <c r="C831" t="s">
        <v>4</v>
      </c>
      <c r="E831">
        <v>14</v>
      </c>
      <c r="F831">
        <v>0.625</v>
      </c>
      <c r="G831">
        <f t="shared" si="23"/>
        <v>1.625</v>
      </c>
    </row>
    <row r="832" spans="1:7" x14ac:dyDescent="0.55000000000000004">
      <c r="A832" t="s">
        <v>693</v>
      </c>
      <c r="B832" s="2">
        <v>42926</v>
      </c>
      <c r="C832" t="s">
        <v>4</v>
      </c>
      <c r="E832">
        <v>14</v>
      </c>
      <c r="F832">
        <v>2.125</v>
      </c>
      <c r="G832">
        <f t="shared" si="23"/>
        <v>3.125</v>
      </c>
    </row>
    <row r="833" spans="1:7" x14ac:dyDescent="0.55000000000000004">
      <c r="A833" t="s">
        <v>693</v>
      </c>
      <c r="B833" s="2">
        <v>42933</v>
      </c>
      <c r="C833" t="s">
        <v>4</v>
      </c>
      <c r="E833">
        <v>14</v>
      </c>
      <c r="F833">
        <v>2.375</v>
      </c>
      <c r="G833">
        <f t="shared" si="23"/>
        <v>3.375</v>
      </c>
    </row>
    <row r="834" spans="1:7" x14ac:dyDescent="0.55000000000000004">
      <c r="A834" t="s">
        <v>693</v>
      </c>
      <c r="B834" s="2">
        <v>42942</v>
      </c>
      <c r="C834" t="s">
        <v>4</v>
      </c>
      <c r="E834">
        <v>14</v>
      </c>
      <c r="F834">
        <v>3.125</v>
      </c>
      <c r="G834">
        <f t="shared" si="23"/>
        <v>4.125</v>
      </c>
    </row>
    <row r="835" spans="1:7" x14ac:dyDescent="0.55000000000000004">
      <c r="A835" t="s">
        <v>694</v>
      </c>
      <c r="B835" s="2">
        <v>42888</v>
      </c>
      <c r="C835" t="s">
        <v>4</v>
      </c>
      <c r="E835">
        <v>16</v>
      </c>
      <c r="F835">
        <v>0</v>
      </c>
      <c r="G835">
        <f t="shared" ref="G835:G898" si="24">IF(F835&lt;9,F835+1,"")</f>
        <v>1</v>
      </c>
    </row>
    <row r="836" spans="1:7" x14ac:dyDescent="0.55000000000000004">
      <c r="A836" t="s">
        <v>694</v>
      </c>
      <c r="B836" s="2">
        <v>42893</v>
      </c>
      <c r="C836" t="s">
        <v>4</v>
      </c>
      <c r="E836">
        <v>16</v>
      </c>
      <c r="F836">
        <v>0</v>
      </c>
      <c r="G836">
        <f t="shared" si="24"/>
        <v>1</v>
      </c>
    </row>
    <row r="837" spans="1:7" x14ac:dyDescent="0.55000000000000004">
      <c r="A837" t="s">
        <v>694</v>
      </c>
      <c r="B837" s="2">
        <v>42899</v>
      </c>
      <c r="C837" t="s">
        <v>4</v>
      </c>
      <c r="E837">
        <v>16</v>
      </c>
      <c r="F837">
        <v>0</v>
      </c>
      <c r="G837">
        <f t="shared" si="24"/>
        <v>1</v>
      </c>
    </row>
    <row r="838" spans="1:7" x14ac:dyDescent="0.55000000000000004">
      <c r="A838" t="s">
        <v>694</v>
      </c>
      <c r="B838" s="2">
        <v>42902</v>
      </c>
      <c r="C838" t="s">
        <v>4</v>
      </c>
      <c r="E838">
        <v>16</v>
      </c>
      <c r="F838">
        <v>0</v>
      </c>
      <c r="G838">
        <f t="shared" si="24"/>
        <v>1</v>
      </c>
    </row>
    <row r="839" spans="1:7" x14ac:dyDescent="0.55000000000000004">
      <c r="A839" t="s">
        <v>694</v>
      </c>
      <c r="B839" s="2">
        <v>42906</v>
      </c>
      <c r="C839" t="s">
        <v>4</v>
      </c>
      <c r="E839">
        <v>16</v>
      </c>
      <c r="F839">
        <v>0.125</v>
      </c>
      <c r="G839">
        <f t="shared" si="24"/>
        <v>1.125</v>
      </c>
    </row>
    <row r="840" spans="1:7" x14ac:dyDescent="0.55000000000000004">
      <c r="A840" t="s">
        <v>694</v>
      </c>
      <c r="B840" s="2">
        <v>42912</v>
      </c>
      <c r="C840" t="s">
        <v>4</v>
      </c>
      <c r="E840">
        <v>16</v>
      </c>
      <c r="F840">
        <v>0.625</v>
      </c>
      <c r="G840">
        <f t="shared" si="24"/>
        <v>1.625</v>
      </c>
    </row>
    <row r="841" spans="1:7" x14ac:dyDescent="0.55000000000000004">
      <c r="A841" t="s">
        <v>694</v>
      </c>
      <c r="B841" s="2">
        <v>42926</v>
      </c>
      <c r="C841" t="s">
        <v>4</v>
      </c>
      <c r="E841">
        <v>16</v>
      </c>
      <c r="F841">
        <v>2</v>
      </c>
      <c r="G841">
        <f t="shared" si="24"/>
        <v>3</v>
      </c>
    </row>
    <row r="842" spans="1:7" x14ac:dyDescent="0.55000000000000004">
      <c r="A842" t="s">
        <v>694</v>
      </c>
      <c r="B842" s="2">
        <v>42933</v>
      </c>
      <c r="C842" t="s">
        <v>4</v>
      </c>
      <c r="E842">
        <v>16</v>
      </c>
      <c r="F842">
        <v>2.5</v>
      </c>
      <c r="G842">
        <f t="shared" si="24"/>
        <v>3.5</v>
      </c>
    </row>
    <row r="843" spans="1:7" x14ac:dyDescent="0.55000000000000004">
      <c r="A843" t="s">
        <v>694</v>
      </c>
      <c r="B843" s="2">
        <v>42942</v>
      </c>
      <c r="C843" t="s">
        <v>4</v>
      </c>
      <c r="E843">
        <v>16</v>
      </c>
      <c r="F843">
        <v>3.25</v>
      </c>
      <c r="G843">
        <f t="shared" si="24"/>
        <v>4.25</v>
      </c>
    </row>
    <row r="844" spans="1:7" x14ac:dyDescent="0.55000000000000004">
      <c r="A844" t="s">
        <v>695</v>
      </c>
      <c r="B844" s="2">
        <v>43004</v>
      </c>
      <c r="C844" t="s">
        <v>4</v>
      </c>
      <c r="E844" t="s">
        <v>19</v>
      </c>
      <c r="F844">
        <v>0</v>
      </c>
      <c r="G844">
        <f t="shared" si="24"/>
        <v>1</v>
      </c>
    </row>
    <row r="845" spans="1:7" x14ac:dyDescent="0.55000000000000004">
      <c r="A845" t="s">
        <v>695</v>
      </c>
      <c r="B845" s="2">
        <v>43006</v>
      </c>
      <c r="C845" t="s">
        <v>4</v>
      </c>
      <c r="E845" t="s">
        <v>19</v>
      </c>
      <c r="F845">
        <v>0</v>
      </c>
      <c r="G845">
        <f t="shared" si="24"/>
        <v>1</v>
      </c>
    </row>
    <row r="846" spans="1:7" x14ac:dyDescent="0.55000000000000004">
      <c r="A846" t="s">
        <v>695</v>
      </c>
      <c r="B846" s="2">
        <v>43011</v>
      </c>
      <c r="C846" t="s">
        <v>4</v>
      </c>
      <c r="E846" t="s">
        <v>19</v>
      </c>
      <c r="F846">
        <v>0</v>
      </c>
      <c r="G846">
        <f t="shared" si="24"/>
        <v>1</v>
      </c>
    </row>
    <row r="847" spans="1:7" x14ac:dyDescent="0.55000000000000004">
      <c r="A847" t="s">
        <v>695</v>
      </c>
      <c r="B847" s="2">
        <v>43014</v>
      </c>
      <c r="C847" t="s">
        <v>4</v>
      </c>
      <c r="E847" t="s">
        <v>19</v>
      </c>
      <c r="F847">
        <v>1.0625</v>
      </c>
      <c r="G847">
        <f t="shared" si="24"/>
        <v>2.0625</v>
      </c>
    </row>
    <row r="848" spans="1:7" x14ac:dyDescent="0.55000000000000004">
      <c r="A848" t="s">
        <v>695</v>
      </c>
      <c r="B848" s="2">
        <v>43019</v>
      </c>
      <c r="C848" t="s">
        <v>4</v>
      </c>
      <c r="E848" t="s">
        <v>19</v>
      </c>
      <c r="F848">
        <v>2</v>
      </c>
      <c r="G848">
        <f t="shared" si="24"/>
        <v>3</v>
      </c>
    </row>
    <row r="849" spans="1:7" x14ac:dyDescent="0.55000000000000004">
      <c r="A849" t="s">
        <v>695</v>
      </c>
      <c r="B849" s="2">
        <v>43024</v>
      </c>
      <c r="C849" t="s">
        <v>4</v>
      </c>
      <c r="E849" t="s">
        <v>19</v>
      </c>
      <c r="F849">
        <v>3.6875</v>
      </c>
      <c r="G849">
        <f t="shared" si="24"/>
        <v>4.6875</v>
      </c>
    </row>
    <row r="850" spans="1:7" x14ac:dyDescent="0.55000000000000004">
      <c r="A850" t="s">
        <v>695</v>
      </c>
      <c r="B850" s="2">
        <v>43027</v>
      </c>
      <c r="C850" t="s">
        <v>4</v>
      </c>
      <c r="E850" t="s">
        <v>19</v>
      </c>
      <c r="F850">
        <v>4.125</v>
      </c>
      <c r="G850">
        <f t="shared" si="24"/>
        <v>5.125</v>
      </c>
    </row>
    <row r="851" spans="1:7" x14ac:dyDescent="0.55000000000000004">
      <c r="A851" t="s">
        <v>695</v>
      </c>
      <c r="B851" s="2">
        <v>43031</v>
      </c>
      <c r="C851" t="s">
        <v>4</v>
      </c>
      <c r="E851" t="s">
        <v>19</v>
      </c>
      <c r="F851">
        <v>5.125</v>
      </c>
      <c r="G851">
        <f t="shared" si="24"/>
        <v>6.125</v>
      </c>
    </row>
    <row r="852" spans="1:7" x14ac:dyDescent="0.55000000000000004">
      <c r="A852" t="s">
        <v>695</v>
      </c>
      <c r="B852" s="2">
        <v>43034</v>
      </c>
      <c r="C852" t="s">
        <v>4</v>
      </c>
      <c r="E852" t="s">
        <v>19</v>
      </c>
      <c r="F852">
        <v>5.75</v>
      </c>
      <c r="G852">
        <f t="shared" si="24"/>
        <v>6.75</v>
      </c>
    </row>
    <row r="853" spans="1:7" x14ac:dyDescent="0.55000000000000004">
      <c r="A853" t="s">
        <v>695</v>
      </c>
      <c r="B853" s="2">
        <v>43038</v>
      </c>
      <c r="C853" t="s">
        <v>4</v>
      </c>
      <c r="E853" t="s">
        <v>19</v>
      </c>
      <c r="F853">
        <v>6.9375</v>
      </c>
      <c r="G853">
        <f t="shared" si="24"/>
        <v>7.9375</v>
      </c>
    </row>
    <row r="854" spans="1:7" x14ac:dyDescent="0.55000000000000004">
      <c r="A854" t="s">
        <v>695</v>
      </c>
      <c r="B854" s="2">
        <v>43042</v>
      </c>
      <c r="C854" t="s">
        <v>4</v>
      </c>
      <c r="E854" t="s">
        <v>19</v>
      </c>
      <c r="F854">
        <v>7.5625</v>
      </c>
      <c r="G854">
        <f t="shared" si="24"/>
        <v>8.5625</v>
      </c>
    </row>
    <row r="855" spans="1:7" x14ac:dyDescent="0.55000000000000004">
      <c r="A855" t="s">
        <v>695</v>
      </c>
      <c r="B855" s="2">
        <v>43046</v>
      </c>
      <c r="C855" t="s">
        <v>4</v>
      </c>
      <c r="E855" t="s">
        <v>19</v>
      </c>
      <c r="F855">
        <v>8.25</v>
      </c>
      <c r="G855">
        <f t="shared" si="24"/>
        <v>9.25</v>
      </c>
    </row>
    <row r="856" spans="1:7" x14ac:dyDescent="0.55000000000000004">
      <c r="A856" t="s">
        <v>695</v>
      </c>
      <c r="B856" s="2">
        <v>43052</v>
      </c>
      <c r="C856" t="s">
        <v>4</v>
      </c>
      <c r="E856" t="s">
        <v>19</v>
      </c>
      <c r="F856">
        <v>9</v>
      </c>
      <c r="G856" t="str">
        <f t="shared" si="24"/>
        <v/>
      </c>
    </row>
    <row r="857" spans="1:7" x14ac:dyDescent="0.55000000000000004">
      <c r="A857" t="s">
        <v>674</v>
      </c>
      <c r="B857" s="2">
        <v>42853</v>
      </c>
      <c r="C857" t="s">
        <v>9</v>
      </c>
      <c r="E857" t="s">
        <v>19</v>
      </c>
      <c r="F857">
        <v>0</v>
      </c>
      <c r="G857">
        <f t="shared" si="24"/>
        <v>1</v>
      </c>
    </row>
    <row r="858" spans="1:7" x14ac:dyDescent="0.55000000000000004">
      <c r="A858" t="s">
        <v>674</v>
      </c>
      <c r="B858" s="2">
        <v>42856</v>
      </c>
      <c r="C858" t="s">
        <v>9</v>
      </c>
      <c r="E858" t="s">
        <v>19</v>
      </c>
      <c r="F858">
        <v>0</v>
      </c>
      <c r="G858">
        <f t="shared" si="24"/>
        <v>1</v>
      </c>
    </row>
    <row r="859" spans="1:7" x14ac:dyDescent="0.55000000000000004">
      <c r="A859" t="s">
        <v>674</v>
      </c>
      <c r="B859" s="2">
        <v>42860</v>
      </c>
      <c r="C859" t="s">
        <v>9</v>
      </c>
      <c r="E859" t="s">
        <v>19</v>
      </c>
      <c r="F859">
        <v>0.4375</v>
      </c>
      <c r="G859">
        <f t="shared" si="24"/>
        <v>1.4375</v>
      </c>
    </row>
    <row r="860" spans="1:7" x14ac:dyDescent="0.55000000000000004">
      <c r="A860" t="s">
        <v>674</v>
      </c>
      <c r="B860" s="2">
        <v>42863</v>
      </c>
      <c r="C860" t="s">
        <v>9</v>
      </c>
      <c r="E860" t="s">
        <v>19</v>
      </c>
      <c r="F860">
        <v>1.0625</v>
      </c>
      <c r="G860">
        <f t="shared" si="24"/>
        <v>2.0625</v>
      </c>
    </row>
    <row r="861" spans="1:7" x14ac:dyDescent="0.55000000000000004">
      <c r="A861" t="s">
        <v>674</v>
      </c>
      <c r="B861" s="2">
        <v>42866</v>
      </c>
      <c r="C861" t="s">
        <v>9</v>
      </c>
      <c r="E861" t="s">
        <v>19</v>
      </c>
      <c r="F861">
        <v>1.375</v>
      </c>
      <c r="G861">
        <f t="shared" si="24"/>
        <v>2.375</v>
      </c>
    </row>
    <row r="862" spans="1:7" x14ac:dyDescent="0.55000000000000004">
      <c r="A862" t="s">
        <v>674</v>
      </c>
      <c r="B862" s="2">
        <v>42870</v>
      </c>
      <c r="C862" t="s">
        <v>9</v>
      </c>
      <c r="E862" t="s">
        <v>19</v>
      </c>
      <c r="F862">
        <v>2.0625</v>
      </c>
      <c r="G862">
        <f t="shared" si="24"/>
        <v>3.0625</v>
      </c>
    </row>
    <row r="863" spans="1:7" x14ac:dyDescent="0.55000000000000004">
      <c r="A863" t="s">
        <v>674</v>
      </c>
      <c r="B863" s="2">
        <v>42874</v>
      </c>
      <c r="C863" t="s">
        <v>9</v>
      </c>
      <c r="E863" t="s">
        <v>19</v>
      </c>
      <c r="F863">
        <v>2.8125</v>
      </c>
      <c r="G863">
        <f t="shared" si="24"/>
        <v>3.8125</v>
      </c>
    </row>
    <row r="864" spans="1:7" x14ac:dyDescent="0.55000000000000004">
      <c r="A864" t="s">
        <v>674</v>
      </c>
      <c r="B864" s="2">
        <v>42879</v>
      </c>
      <c r="C864" t="s">
        <v>9</v>
      </c>
      <c r="E864" t="s">
        <v>19</v>
      </c>
      <c r="F864">
        <v>3.625</v>
      </c>
      <c r="G864">
        <f t="shared" si="24"/>
        <v>4.625</v>
      </c>
    </row>
    <row r="865" spans="1:7" x14ac:dyDescent="0.55000000000000004">
      <c r="A865" t="s">
        <v>674</v>
      </c>
      <c r="B865" s="2">
        <v>42888</v>
      </c>
      <c r="C865" t="s">
        <v>9</v>
      </c>
      <c r="E865" t="s">
        <v>19</v>
      </c>
      <c r="F865">
        <v>4.75</v>
      </c>
      <c r="G865">
        <f t="shared" si="24"/>
        <v>5.75</v>
      </c>
    </row>
    <row r="866" spans="1:7" x14ac:dyDescent="0.55000000000000004">
      <c r="A866" t="s">
        <v>674</v>
      </c>
      <c r="B866" s="2">
        <v>42893</v>
      </c>
      <c r="C866" t="s">
        <v>9</v>
      </c>
      <c r="E866" t="s">
        <v>19</v>
      </c>
      <c r="F866">
        <v>5.75</v>
      </c>
      <c r="G866">
        <f t="shared" si="24"/>
        <v>6.75</v>
      </c>
    </row>
    <row r="867" spans="1:7" x14ac:dyDescent="0.55000000000000004">
      <c r="A867" t="s">
        <v>696</v>
      </c>
      <c r="B867" s="2">
        <v>42853</v>
      </c>
      <c r="C867" t="s">
        <v>9</v>
      </c>
      <c r="E867">
        <v>14</v>
      </c>
      <c r="F867">
        <v>0</v>
      </c>
      <c r="G867">
        <f t="shared" si="24"/>
        <v>1</v>
      </c>
    </row>
    <row r="868" spans="1:7" x14ac:dyDescent="0.55000000000000004">
      <c r="A868" t="s">
        <v>696</v>
      </c>
      <c r="B868" s="2">
        <v>42856</v>
      </c>
      <c r="C868" t="s">
        <v>9</v>
      </c>
      <c r="E868">
        <v>14</v>
      </c>
      <c r="F868">
        <v>0</v>
      </c>
      <c r="G868">
        <f t="shared" si="24"/>
        <v>1</v>
      </c>
    </row>
    <row r="869" spans="1:7" x14ac:dyDescent="0.55000000000000004">
      <c r="A869" t="s">
        <v>696</v>
      </c>
      <c r="B869" s="2">
        <v>42860</v>
      </c>
      <c r="C869" t="s">
        <v>9</v>
      </c>
      <c r="E869">
        <v>14</v>
      </c>
      <c r="F869">
        <v>0.3125</v>
      </c>
      <c r="G869">
        <f t="shared" si="24"/>
        <v>1.3125</v>
      </c>
    </row>
    <row r="870" spans="1:7" x14ac:dyDescent="0.55000000000000004">
      <c r="A870" t="s">
        <v>696</v>
      </c>
      <c r="B870" s="2">
        <v>42863</v>
      </c>
      <c r="C870" t="s">
        <v>9</v>
      </c>
      <c r="E870">
        <v>14</v>
      </c>
      <c r="F870">
        <v>1.125</v>
      </c>
      <c r="G870">
        <f t="shared" si="24"/>
        <v>2.125</v>
      </c>
    </row>
    <row r="871" spans="1:7" x14ac:dyDescent="0.55000000000000004">
      <c r="A871" t="s">
        <v>696</v>
      </c>
      <c r="B871" s="2">
        <v>42866</v>
      </c>
      <c r="C871" t="s">
        <v>9</v>
      </c>
      <c r="E871">
        <v>14</v>
      </c>
      <c r="F871">
        <v>1.5625</v>
      </c>
      <c r="G871">
        <f t="shared" si="24"/>
        <v>2.5625</v>
      </c>
    </row>
    <row r="872" spans="1:7" x14ac:dyDescent="0.55000000000000004">
      <c r="A872" t="s">
        <v>696</v>
      </c>
      <c r="B872" s="2">
        <v>42870</v>
      </c>
      <c r="C872" t="s">
        <v>9</v>
      </c>
      <c r="E872">
        <v>14</v>
      </c>
      <c r="F872">
        <v>2.125</v>
      </c>
      <c r="G872">
        <f t="shared" si="24"/>
        <v>3.125</v>
      </c>
    </row>
    <row r="873" spans="1:7" x14ac:dyDescent="0.55000000000000004">
      <c r="A873" t="s">
        <v>696</v>
      </c>
      <c r="B873" s="2">
        <v>42874</v>
      </c>
      <c r="C873" t="s">
        <v>9</v>
      </c>
      <c r="E873">
        <v>14</v>
      </c>
      <c r="F873">
        <v>2.6875</v>
      </c>
      <c r="G873">
        <f t="shared" si="24"/>
        <v>3.6875</v>
      </c>
    </row>
    <row r="874" spans="1:7" x14ac:dyDescent="0.55000000000000004">
      <c r="A874" t="s">
        <v>696</v>
      </c>
      <c r="B874" s="2">
        <v>42879</v>
      </c>
      <c r="C874" t="s">
        <v>9</v>
      </c>
      <c r="E874">
        <v>14</v>
      </c>
      <c r="F874">
        <v>3.5</v>
      </c>
      <c r="G874">
        <f t="shared" si="24"/>
        <v>4.5</v>
      </c>
    </row>
    <row r="875" spans="1:7" x14ac:dyDescent="0.55000000000000004">
      <c r="A875" t="s">
        <v>696</v>
      </c>
      <c r="B875" s="2">
        <v>42888</v>
      </c>
      <c r="C875" t="s">
        <v>9</v>
      </c>
      <c r="E875">
        <v>14</v>
      </c>
      <c r="F875">
        <v>4.625</v>
      </c>
      <c r="G875">
        <f t="shared" si="24"/>
        <v>5.625</v>
      </c>
    </row>
    <row r="876" spans="1:7" x14ac:dyDescent="0.55000000000000004">
      <c r="A876" t="s">
        <v>696</v>
      </c>
      <c r="B876" s="2">
        <v>42893</v>
      </c>
      <c r="C876" t="s">
        <v>9</v>
      </c>
      <c r="E876">
        <v>14</v>
      </c>
      <c r="F876">
        <v>5.5625</v>
      </c>
      <c r="G876">
        <f t="shared" si="24"/>
        <v>6.5625</v>
      </c>
    </row>
    <row r="877" spans="1:7" x14ac:dyDescent="0.55000000000000004">
      <c r="A877" t="s">
        <v>696</v>
      </c>
      <c r="B877" s="2">
        <v>42899</v>
      </c>
      <c r="C877" t="s">
        <v>9</v>
      </c>
      <c r="E877">
        <v>14</v>
      </c>
      <c r="F877">
        <v>6.25</v>
      </c>
      <c r="G877">
        <f t="shared" si="24"/>
        <v>7.25</v>
      </c>
    </row>
    <row r="878" spans="1:7" x14ac:dyDescent="0.55000000000000004">
      <c r="A878" t="s">
        <v>697</v>
      </c>
      <c r="B878" s="2">
        <v>42853</v>
      </c>
      <c r="C878" t="s">
        <v>9</v>
      </c>
      <c r="E878">
        <v>16</v>
      </c>
      <c r="F878">
        <v>0</v>
      </c>
      <c r="G878">
        <f t="shared" si="24"/>
        <v>1</v>
      </c>
    </row>
    <row r="879" spans="1:7" x14ac:dyDescent="0.55000000000000004">
      <c r="A879" t="s">
        <v>697</v>
      </c>
      <c r="B879" s="2">
        <v>42856</v>
      </c>
      <c r="C879" t="s">
        <v>9</v>
      </c>
      <c r="E879">
        <v>16</v>
      </c>
      <c r="F879">
        <v>0</v>
      </c>
      <c r="G879">
        <f t="shared" si="24"/>
        <v>1</v>
      </c>
    </row>
    <row r="880" spans="1:7" x14ac:dyDescent="0.55000000000000004">
      <c r="A880" t="s">
        <v>697</v>
      </c>
      <c r="B880" s="2">
        <v>42860</v>
      </c>
      <c r="C880" t="s">
        <v>9</v>
      </c>
      <c r="E880">
        <v>16</v>
      </c>
      <c r="F880">
        <v>0.5</v>
      </c>
      <c r="G880">
        <f t="shared" si="24"/>
        <v>1.5</v>
      </c>
    </row>
    <row r="881" spans="1:7" x14ac:dyDescent="0.55000000000000004">
      <c r="A881" t="s">
        <v>697</v>
      </c>
      <c r="B881" s="2">
        <v>42863</v>
      </c>
      <c r="C881" t="s">
        <v>9</v>
      </c>
      <c r="E881">
        <v>16</v>
      </c>
      <c r="F881">
        <v>1.375</v>
      </c>
      <c r="G881">
        <f t="shared" si="24"/>
        <v>2.375</v>
      </c>
    </row>
    <row r="882" spans="1:7" x14ac:dyDescent="0.55000000000000004">
      <c r="A882" t="s">
        <v>697</v>
      </c>
      <c r="B882" s="2">
        <v>42866</v>
      </c>
      <c r="C882" t="s">
        <v>9</v>
      </c>
      <c r="E882">
        <v>16</v>
      </c>
      <c r="F882">
        <v>1.4375</v>
      </c>
      <c r="G882">
        <f t="shared" si="24"/>
        <v>2.4375</v>
      </c>
    </row>
    <row r="883" spans="1:7" x14ac:dyDescent="0.55000000000000004">
      <c r="A883" t="s">
        <v>697</v>
      </c>
      <c r="B883" s="2">
        <v>42870</v>
      </c>
      <c r="C883" t="s">
        <v>9</v>
      </c>
      <c r="E883">
        <v>16</v>
      </c>
      <c r="F883">
        <v>2.1875</v>
      </c>
      <c r="G883">
        <f t="shared" si="24"/>
        <v>3.1875</v>
      </c>
    </row>
    <row r="884" spans="1:7" x14ac:dyDescent="0.55000000000000004">
      <c r="A884" t="s">
        <v>697</v>
      </c>
      <c r="B884" s="2">
        <v>42874</v>
      </c>
      <c r="C884" t="s">
        <v>9</v>
      </c>
      <c r="E884">
        <v>16</v>
      </c>
      <c r="F884">
        <v>2.8125</v>
      </c>
      <c r="G884">
        <f t="shared" si="24"/>
        <v>3.8125</v>
      </c>
    </row>
    <row r="885" spans="1:7" x14ac:dyDescent="0.55000000000000004">
      <c r="A885" t="s">
        <v>697</v>
      </c>
      <c r="B885" s="2">
        <v>42879</v>
      </c>
      <c r="C885" t="s">
        <v>9</v>
      </c>
      <c r="E885">
        <v>16</v>
      </c>
      <c r="F885">
        <v>3.625</v>
      </c>
      <c r="G885">
        <f t="shared" si="24"/>
        <v>4.625</v>
      </c>
    </row>
    <row r="886" spans="1:7" x14ac:dyDescent="0.55000000000000004">
      <c r="A886" t="s">
        <v>697</v>
      </c>
      <c r="B886" s="2">
        <v>42888</v>
      </c>
      <c r="C886" t="s">
        <v>9</v>
      </c>
      <c r="E886">
        <v>16</v>
      </c>
      <c r="F886">
        <v>5</v>
      </c>
      <c r="G886">
        <f t="shared" si="24"/>
        <v>6</v>
      </c>
    </row>
    <row r="887" spans="1:7" x14ac:dyDescent="0.55000000000000004">
      <c r="A887" t="s">
        <v>697</v>
      </c>
      <c r="B887" s="2">
        <v>42893</v>
      </c>
      <c r="C887" t="s">
        <v>9</v>
      </c>
      <c r="E887">
        <v>16</v>
      </c>
      <c r="F887">
        <v>5</v>
      </c>
      <c r="G887">
        <f t="shared" si="24"/>
        <v>6</v>
      </c>
    </row>
    <row r="888" spans="1:7" x14ac:dyDescent="0.55000000000000004">
      <c r="A888" t="s">
        <v>698</v>
      </c>
      <c r="B888" s="2">
        <v>42888</v>
      </c>
      <c r="C888" t="s">
        <v>9</v>
      </c>
      <c r="E888" t="s">
        <v>19</v>
      </c>
      <c r="F888">
        <v>0</v>
      </c>
      <c r="G888">
        <f t="shared" si="24"/>
        <v>1</v>
      </c>
    </row>
    <row r="889" spans="1:7" x14ac:dyDescent="0.55000000000000004">
      <c r="A889" t="s">
        <v>698</v>
      </c>
      <c r="B889" s="2">
        <v>42893</v>
      </c>
      <c r="C889" t="s">
        <v>9</v>
      </c>
      <c r="E889" t="s">
        <v>19</v>
      </c>
      <c r="F889">
        <v>0</v>
      </c>
      <c r="G889">
        <f t="shared" si="24"/>
        <v>1</v>
      </c>
    </row>
    <row r="890" spans="1:7" x14ac:dyDescent="0.55000000000000004">
      <c r="A890" t="s">
        <v>698</v>
      </c>
      <c r="B890" s="2">
        <v>42899</v>
      </c>
      <c r="C890" t="s">
        <v>9</v>
      </c>
      <c r="E890" t="s">
        <v>19</v>
      </c>
      <c r="F890">
        <v>0.75</v>
      </c>
      <c r="G890">
        <f t="shared" si="24"/>
        <v>1.75</v>
      </c>
    </row>
    <row r="891" spans="1:7" x14ac:dyDescent="0.55000000000000004">
      <c r="A891" t="s">
        <v>698</v>
      </c>
      <c r="B891" s="2">
        <v>42902</v>
      </c>
      <c r="C891" t="s">
        <v>9</v>
      </c>
      <c r="E891" t="s">
        <v>19</v>
      </c>
      <c r="F891">
        <v>1.3125</v>
      </c>
      <c r="G891">
        <f t="shared" si="24"/>
        <v>2.3125</v>
      </c>
    </row>
    <row r="892" spans="1:7" x14ac:dyDescent="0.55000000000000004">
      <c r="A892" t="s">
        <v>698</v>
      </c>
      <c r="B892" s="2">
        <v>42906</v>
      </c>
      <c r="C892" t="s">
        <v>9</v>
      </c>
      <c r="E892" t="s">
        <v>19</v>
      </c>
      <c r="F892">
        <v>2</v>
      </c>
      <c r="G892">
        <f t="shared" si="24"/>
        <v>3</v>
      </c>
    </row>
    <row r="893" spans="1:7" x14ac:dyDescent="0.55000000000000004">
      <c r="A893" t="s">
        <v>698</v>
      </c>
      <c r="B893" s="2">
        <v>42912</v>
      </c>
      <c r="C893" t="s">
        <v>9</v>
      </c>
      <c r="E893" t="s">
        <v>19</v>
      </c>
      <c r="F893">
        <v>2</v>
      </c>
      <c r="G893">
        <f t="shared" si="24"/>
        <v>3</v>
      </c>
    </row>
    <row r="894" spans="1:7" x14ac:dyDescent="0.55000000000000004">
      <c r="A894" t="s">
        <v>698</v>
      </c>
      <c r="B894" s="2">
        <v>42926</v>
      </c>
      <c r="C894" t="s">
        <v>9</v>
      </c>
      <c r="E894" t="s">
        <v>19</v>
      </c>
      <c r="F894">
        <v>3.5</v>
      </c>
      <c r="G894">
        <f t="shared" si="24"/>
        <v>4.5</v>
      </c>
    </row>
    <row r="895" spans="1:7" x14ac:dyDescent="0.55000000000000004">
      <c r="A895" t="s">
        <v>698</v>
      </c>
      <c r="B895" s="2">
        <v>42933</v>
      </c>
      <c r="C895" t="s">
        <v>9</v>
      </c>
      <c r="E895" t="s">
        <v>19</v>
      </c>
      <c r="F895">
        <v>3.875</v>
      </c>
      <c r="G895">
        <f t="shared" si="24"/>
        <v>4.875</v>
      </c>
    </row>
    <row r="896" spans="1:7" x14ac:dyDescent="0.55000000000000004">
      <c r="A896" t="s">
        <v>698</v>
      </c>
      <c r="B896" s="2">
        <v>42942</v>
      </c>
      <c r="C896" t="s">
        <v>9</v>
      </c>
      <c r="E896" t="s">
        <v>19</v>
      </c>
      <c r="F896">
        <v>5.125</v>
      </c>
      <c r="G896">
        <f t="shared" si="24"/>
        <v>6.125</v>
      </c>
    </row>
    <row r="897" spans="1:7" x14ac:dyDescent="0.55000000000000004">
      <c r="A897" t="s">
        <v>699</v>
      </c>
      <c r="B897" s="2">
        <v>42888</v>
      </c>
      <c r="C897" t="s">
        <v>9</v>
      </c>
      <c r="E897">
        <v>14</v>
      </c>
      <c r="F897">
        <v>0</v>
      </c>
      <c r="G897">
        <f t="shared" si="24"/>
        <v>1</v>
      </c>
    </row>
    <row r="898" spans="1:7" x14ac:dyDescent="0.55000000000000004">
      <c r="A898" t="s">
        <v>699</v>
      </c>
      <c r="B898" s="2">
        <v>42899</v>
      </c>
      <c r="C898" t="s">
        <v>9</v>
      </c>
      <c r="E898">
        <v>14</v>
      </c>
      <c r="F898">
        <v>0.375</v>
      </c>
      <c r="G898">
        <f t="shared" si="24"/>
        <v>1.375</v>
      </c>
    </row>
    <row r="899" spans="1:7" x14ac:dyDescent="0.55000000000000004">
      <c r="A899" t="s">
        <v>699</v>
      </c>
      <c r="B899" s="2">
        <v>42902</v>
      </c>
      <c r="C899" t="s">
        <v>9</v>
      </c>
      <c r="E899">
        <v>14</v>
      </c>
      <c r="F899">
        <v>0.875</v>
      </c>
      <c r="G899">
        <f t="shared" ref="G899:G962" si="25">IF(F899&lt;9,F899+1,"")</f>
        <v>1.875</v>
      </c>
    </row>
    <row r="900" spans="1:7" x14ac:dyDescent="0.55000000000000004">
      <c r="A900" t="s">
        <v>699</v>
      </c>
      <c r="B900" s="2">
        <v>42906</v>
      </c>
      <c r="C900" t="s">
        <v>9</v>
      </c>
      <c r="E900">
        <v>14</v>
      </c>
      <c r="F900">
        <v>1.75</v>
      </c>
      <c r="G900">
        <f t="shared" si="25"/>
        <v>2.75</v>
      </c>
    </row>
    <row r="901" spans="1:7" x14ac:dyDescent="0.55000000000000004">
      <c r="A901" t="s">
        <v>699</v>
      </c>
      <c r="B901" s="2">
        <v>42912</v>
      </c>
      <c r="C901" t="s">
        <v>9</v>
      </c>
      <c r="E901">
        <v>14</v>
      </c>
      <c r="F901">
        <v>2</v>
      </c>
      <c r="G901">
        <f t="shared" si="25"/>
        <v>3</v>
      </c>
    </row>
    <row r="902" spans="1:7" x14ac:dyDescent="0.55000000000000004">
      <c r="A902" t="s">
        <v>699</v>
      </c>
      <c r="B902" s="2">
        <v>42926</v>
      </c>
      <c r="C902" t="s">
        <v>9</v>
      </c>
      <c r="E902">
        <v>14</v>
      </c>
      <c r="F902">
        <v>3.125</v>
      </c>
      <c r="G902">
        <f t="shared" si="25"/>
        <v>4.125</v>
      </c>
    </row>
    <row r="903" spans="1:7" x14ac:dyDescent="0.55000000000000004">
      <c r="A903" t="s">
        <v>699</v>
      </c>
      <c r="B903" s="2">
        <v>42933</v>
      </c>
      <c r="C903" t="s">
        <v>9</v>
      </c>
      <c r="E903">
        <v>14</v>
      </c>
      <c r="F903">
        <v>3.5</v>
      </c>
      <c r="G903">
        <f t="shared" si="25"/>
        <v>4.5</v>
      </c>
    </row>
    <row r="904" spans="1:7" x14ac:dyDescent="0.55000000000000004">
      <c r="A904" t="s">
        <v>699</v>
      </c>
      <c r="B904" s="2">
        <v>42942</v>
      </c>
      <c r="C904" t="s">
        <v>9</v>
      </c>
      <c r="E904">
        <v>14</v>
      </c>
      <c r="F904">
        <v>4.6875</v>
      </c>
      <c r="G904">
        <f t="shared" si="25"/>
        <v>5.6875</v>
      </c>
    </row>
    <row r="905" spans="1:7" x14ac:dyDescent="0.55000000000000004">
      <c r="A905" t="s">
        <v>700</v>
      </c>
      <c r="B905" s="2">
        <v>42888</v>
      </c>
      <c r="C905" t="s">
        <v>9</v>
      </c>
      <c r="E905">
        <v>16</v>
      </c>
      <c r="F905">
        <v>0</v>
      </c>
      <c r="G905">
        <f t="shared" si="25"/>
        <v>1</v>
      </c>
    </row>
    <row r="906" spans="1:7" x14ac:dyDescent="0.55000000000000004">
      <c r="A906" t="s">
        <v>700</v>
      </c>
      <c r="B906" s="2">
        <v>42893</v>
      </c>
      <c r="C906" t="s">
        <v>9</v>
      </c>
      <c r="E906">
        <v>16</v>
      </c>
      <c r="F906">
        <v>0</v>
      </c>
      <c r="G906">
        <f t="shared" si="25"/>
        <v>1</v>
      </c>
    </row>
    <row r="907" spans="1:7" x14ac:dyDescent="0.55000000000000004">
      <c r="A907" t="s">
        <v>700</v>
      </c>
      <c r="B907" s="2">
        <v>42899</v>
      </c>
      <c r="C907" t="s">
        <v>9</v>
      </c>
      <c r="E907">
        <v>16</v>
      </c>
      <c r="F907">
        <v>0.6875</v>
      </c>
      <c r="G907">
        <f t="shared" si="25"/>
        <v>1.6875</v>
      </c>
    </row>
    <row r="908" spans="1:7" x14ac:dyDescent="0.55000000000000004">
      <c r="A908" t="s">
        <v>700</v>
      </c>
      <c r="B908" s="2">
        <v>42902</v>
      </c>
      <c r="C908" t="s">
        <v>9</v>
      </c>
      <c r="E908">
        <v>16</v>
      </c>
      <c r="F908">
        <v>0.9375</v>
      </c>
      <c r="G908">
        <f t="shared" si="25"/>
        <v>1.9375</v>
      </c>
    </row>
    <row r="909" spans="1:7" x14ac:dyDescent="0.55000000000000004">
      <c r="A909" t="s">
        <v>700</v>
      </c>
      <c r="B909" s="2">
        <v>42906</v>
      </c>
      <c r="C909" t="s">
        <v>9</v>
      </c>
      <c r="E909">
        <v>16</v>
      </c>
      <c r="F909">
        <v>1.5625</v>
      </c>
      <c r="G909">
        <f t="shared" si="25"/>
        <v>2.5625</v>
      </c>
    </row>
    <row r="910" spans="1:7" x14ac:dyDescent="0.55000000000000004">
      <c r="A910" t="s">
        <v>700</v>
      </c>
      <c r="B910" s="2">
        <v>42912</v>
      </c>
      <c r="C910" t="s">
        <v>9</v>
      </c>
      <c r="E910">
        <v>16</v>
      </c>
      <c r="F910">
        <v>2</v>
      </c>
      <c r="G910">
        <f t="shared" si="25"/>
        <v>3</v>
      </c>
    </row>
    <row r="911" spans="1:7" x14ac:dyDescent="0.55000000000000004">
      <c r="A911" t="s">
        <v>700</v>
      </c>
      <c r="B911" s="2">
        <v>42926</v>
      </c>
      <c r="C911" t="s">
        <v>9</v>
      </c>
      <c r="E911">
        <v>16</v>
      </c>
      <c r="F911">
        <v>3</v>
      </c>
      <c r="G911">
        <f t="shared" si="25"/>
        <v>4</v>
      </c>
    </row>
    <row r="912" spans="1:7" x14ac:dyDescent="0.55000000000000004">
      <c r="A912" t="s">
        <v>700</v>
      </c>
      <c r="B912" s="2">
        <v>42933</v>
      </c>
      <c r="C912" t="s">
        <v>9</v>
      </c>
      <c r="E912">
        <v>16</v>
      </c>
      <c r="F912">
        <v>3.75</v>
      </c>
      <c r="G912">
        <f t="shared" si="25"/>
        <v>4.75</v>
      </c>
    </row>
    <row r="913" spans="1:7" x14ac:dyDescent="0.55000000000000004">
      <c r="A913" t="s">
        <v>700</v>
      </c>
      <c r="B913" s="2">
        <v>42942</v>
      </c>
      <c r="C913" t="s">
        <v>9</v>
      </c>
      <c r="E913">
        <v>16</v>
      </c>
      <c r="F913">
        <v>4.5625</v>
      </c>
      <c r="G913">
        <f t="shared" si="25"/>
        <v>5.5625</v>
      </c>
    </row>
    <row r="914" spans="1:7" x14ac:dyDescent="0.55000000000000004">
      <c r="A914" t="s">
        <v>701</v>
      </c>
      <c r="B914" s="2">
        <v>43004</v>
      </c>
      <c r="C914" t="s">
        <v>9</v>
      </c>
      <c r="E914" t="s">
        <v>19</v>
      </c>
      <c r="F914">
        <v>0</v>
      </c>
      <c r="G914">
        <f t="shared" si="25"/>
        <v>1</v>
      </c>
    </row>
    <row r="915" spans="1:7" x14ac:dyDescent="0.55000000000000004">
      <c r="A915" t="s">
        <v>701</v>
      </c>
      <c r="B915" s="2">
        <v>43006</v>
      </c>
      <c r="C915" t="s">
        <v>9</v>
      </c>
      <c r="E915" t="s">
        <v>19</v>
      </c>
      <c r="F915">
        <v>0</v>
      </c>
      <c r="G915">
        <f t="shared" si="25"/>
        <v>1</v>
      </c>
    </row>
    <row r="916" spans="1:7" x14ac:dyDescent="0.55000000000000004">
      <c r="A916" t="s">
        <v>701</v>
      </c>
      <c r="B916" s="2">
        <v>43011</v>
      </c>
      <c r="C916" t="s">
        <v>9</v>
      </c>
      <c r="E916" t="s">
        <v>19</v>
      </c>
      <c r="F916">
        <v>0.3125</v>
      </c>
      <c r="G916">
        <f t="shared" si="25"/>
        <v>1.3125</v>
      </c>
    </row>
    <row r="917" spans="1:7" x14ac:dyDescent="0.55000000000000004">
      <c r="A917" t="s">
        <v>701</v>
      </c>
      <c r="B917" s="2">
        <v>43014</v>
      </c>
      <c r="C917" t="s">
        <v>9</v>
      </c>
      <c r="E917" t="s">
        <v>19</v>
      </c>
      <c r="F917">
        <v>1.5625</v>
      </c>
      <c r="G917">
        <f t="shared" si="25"/>
        <v>2.5625</v>
      </c>
    </row>
    <row r="918" spans="1:7" x14ac:dyDescent="0.55000000000000004">
      <c r="A918" t="s">
        <v>701</v>
      </c>
      <c r="B918" s="2">
        <v>43019</v>
      </c>
      <c r="C918" t="s">
        <v>9</v>
      </c>
      <c r="E918" t="s">
        <v>19</v>
      </c>
      <c r="F918">
        <v>2.625</v>
      </c>
      <c r="G918">
        <f t="shared" si="25"/>
        <v>3.625</v>
      </c>
    </row>
    <row r="919" spans="1:7" x14ac:dyDescent="0.55000000000000004">
      <c r="A919" t="s">
        <v>701</v>
      </c>
      <c r="B919" s="2">
        <v>43024</v>
      </c>
      <c r="C919" t="s">
        <v>9</v>
      </c>
      <c r="E919" t="s">
        <v>19</v>
      </c>
      <c r="F919">
        <v>4.3125</v>
      </c>
      <c r="G919">
        <f t="shared" si="25"/>
        <v>5.3125</v>
      </c>
    </row>
    <row r="920" spans="1:7" x14ac:dyDescent="0.55000000000000004">
      <c r="A920" t="s">
        <v>702</v>
      </c>
      <c r="B920" s="2">
        <v>42853</v>
      </c>
      <c r="C920" t="s">
        <v>7</v>
      </c>
      <c r="E920" t="s">
        <v>19</v>
      </c>
      <c r="F920">
        <v>0</v>
      </c>
      <c r="G920">
        <f t="shared" si="25"/>
        <v>1</v>
      </c>
    </row>
    <row r="921" spans="1:7" x14ac:dyDescent="0.55000000000000004">
      <c r="A921" t="s">
        <v>702</v>
      </c>
      <c r="B921" s="2">
        <v>42856</v>
      </c>
      <c r="C921" t="s">
        <v>7</v>
      </c>
      <c r="E921" t="s">
        <v>19</v>
      </c>
      <c r="F921">
        <v>0</v>
      </c>
      <c r="G921">
        <f t="shared" si="25"/>
        <v>1</v>
      </c>
    </row>
    <row r="922" spans="1:7" x14ac:dyDescent="0.55000000000000004">
      <c r="A922" t="s">
        <v>702</v>
      </c>
      <c r="B922" s="2">
        <v>42860</v>
      </c>
      <c r="C922" t="s">
        <v>7</v>
      </c>
      <c r="E922" t="s">
        <v>19</v>
      </c>
      <c r="F922">
        <v>0.5</v>
      </c>
      <c r="G922">
        <f t="shared" si="25"/>
        <v>1.5</v>
      </c>
    </row>
    <row r="923" spans="1:7" x14ac:dyDescent="0.55000000000000004">
      <c r="A923" t="s">
        <v>702</v>
      </c>
      <c r="B923" s="2">
        <v>42863</v>
      </c>
      <c r="C923" t="s">
        <v>7</v>
      </c>
      <c r="E923" t="s">
        <v>19</v>
      </c>
      <c r="F923">
        <v>1.1875</v>
      </c>
      <c r="G923">
        <f t="shared" si="25"/>
        <v>2.1875</v>
      </c>
    </row>
    <row r="924" spans="1:7" x14ac:dyDescent="0.55000000000000004">
      <c r="A924" t="s">
        <v>702</v>
      </c>
      <c r="B924" s="2">
        <v>42866</v>
      </c>
      <c r="C924" t="s">
        <v>7</v>
      </c>
      <c r="E924" t="s">
        <v>19</v>
      </c>
      <c r="F924">
        <v>1.5</v>
      </c>
      <c r="G924">
        <f t="shared" si="25"/>
        <v>2.5</v>
      </c>
    </row>
    <row r="925" spans="1:7" x14ac:dyDescent="0.55000000000000004">
      <c r="A925" t="s">
        <v>702</v>
      </c>
      <c r="B925" s="2">
        <v>42870</v>
      </c>
      <c r="C925" t="s">
        <v>7</v>
      </c>
      <c r="E925" t="s">
        <v>19</v>
      </c>
      <c r="F925">
        <v>2</v>
      </c>
      <c r="G925">
        <f t="shared" si="25"/>
        <v>3</v>
      </c>
    </row>
    <row r="926" spans="1:7" x14ac:dyDescent="0.55000000000000004">
      <c r="A926" t="s">
        <v>702</v>
      </c>
      <c r="B926" s="2">
        <v>42874</v>
      </c>
      <c r="C926" t="s">
        <v>7</v>
      </c>
      <c r="E926" t="s">
        <v>19</v>
      </c>
      <c r="F926">
        <v>2.1875</v>
      </c>
      <c r="G926">
        <f t="shared" si="25"/>
        <v>3.1875</v>
      </c>
    </row>
    <row r="927" spans="1:7" x14ac:dyDescent="0.55000000000000004">
      <c r="A927" t="s">
        <v>702</v>
      </c>
      <c r="B927" s="2">
        <v>42879</v>
      </c>
      <c r="C927" t="s">
        <v>7</v>
      </c>
      <c r="E927" t="s">
        <v>19</v>
      </c>
      <c r="F927">
        <v>2.375</v>
      </c>
      <c r="G927">
        <f t="shared" si="25"/>
        <v>3.375</v>
      </c>
    </row>
    <row r="928" spans="1:7" x14ac:dyDescent="0.55000000000000004">
      <c r="A928" t="s">
        <v>703</v>
      </c>
      <c r="B928" s="2">
        <v>42853</v>
      </c>
      <c r="C928" t="s">
        <v>7</v>
      </c>
      <c r="E928">
        <v>14</v>
      </c>
      <c r="F928">
        <v>0</v>
      </c>
      <c r="G928">
        <f t="shared" si="25"/>
        <v>1</v>
      </c>
    </row>
    <row r="929" spans="1:7" x14ac:dyDescent="0.55000000000000004">
      <c r="A929" t="s">
        <v>703</v>
      </c>
      <c r="B929" s="2">
        <v>42856</v>
      </c>
      <c r="C929" t="s">
        <v>7</v>
      </c>
      <c r="E929">
        <v>14</v>
      </c>
      <c r="F929">
        <v>0</v>
      </c>
      <c r="G929">
        <f t="shared" si="25"/>
        <v>1</v>
      </c>
    </row>
    <row r="930" spans="1:7" x14ac:dyDescent="0.55000000000000004">
      <c r="A930" t="s">
        <v>703</v>
      </c>
      <c r="B930" s="2">
        <v>42860</v>
      </c>
      <c r="C930" t="s">
        <v>7</v>
      </c>
      <c r="E930">
        <v>14</v>
      </c>
      <c r="F930">
        <v>0.625</v>
      </c>
      <c r="G930">
        <f t="shared" si="25"/>
        <v>1.625</v>
      </c>
    </row>
    <row r="931" spans="1:7" x14ac:dyDescent="0.55000000000000004">
      <c r="A931" t="s">
        <v>703</v>
      </c>
      <c r="B931" s="2">
        <v>42863</v>
      </c>
      <c r="C931" t="s">
        <v>7</v>
      </c>
      <c r="E931">
        <v>14</v>
      </c>
      <c r="F931">
        <v>1.3125</v>
      </c>
      <c r="G931">
        <f t="shared" si="25"/>
        <v>2.3125</v>
      </c>
    </row>
    <row r="932" spans="1:7" x14ac:dyDescent="0.55000000000000004">
      <c r="A932" t="s">
        <v>703</v>
      </c>
      <c r="B932" s="2">
        <v>42866</v>
      </c>
      <c r="C932" t="s">
        <v>7</v>
      </c>
      <c r="E932">
        <v>14</v>
      </c>
      <c r="F932">
        <v>1.6875</v>
      </c>
      <c r="G932">
        <f t="shared" si="25"/>
        <v>2.6875</v>
      </c>
    </row>
    <row r="933" spans="1:7" x14ac:dyDescent="0.55000000000000004">
      <c r="A933" t="s">
        <v>703</v>
      </c>
      <c r="B933" s="2">
        <v>42870</v>
      </c>
      <c r="C933" t="s">
        <v>7</v>
      </c>
      <c r="E933">
        <v>14</v>
      </c>
      <c r="F933">
        <v>1.9375</v>
      </c>
      <c r="G933">
        <f t="shared" si="25"/>
        <v>2.9375</v>
      </c>
    </row>
    <row r="934" spans="1:7" x14ac:dyDescent="0.55000000000000004">
      <c r="A934" t="s">
        <v>703</v>
      </c>
      <c r="B934" s="2">
        <v>42874</v>
      </c>
      <c r="C934" t="s">
        <v>7</v>
      </c>
      <c r="E934">
        <v>14</v>
      </c>
      <c r="F934">
        <v>2.0625</v>
      </c>
      <c r="G934">
        <f t="shared" si="25"/>
        <v>3.0625</v>
      </c>
    </row>
    <row r="935" spans="1:7" x14ac:dyDescent="0.55000000000000004">
      <c r="A935" t="s">
        <v>703</v>
      </c>
      <c r="B935" s="2">
        <v>42879</v>
      </c>
      <c r="C935" t="s">
        <v>7</v>
      </c>
      <c r="E935">
        <v>14</v>
      </c>
      <c r="F935">
        <v>2.125</v>
      </c>
      <c r="G935">
        <f t="shared" si="25"/>
        <v>3.125</v>
      </c>
    </row>
    <row r="936" spans="1:7" x14ac:dyDescent="0.55000000000000004">
      <c r="A936" t="s">
        <v>704</v>
      </c>
      <c r="B936" s="2">
        <v>42853</v>
      </c>
      <c r="C936" t="s">
        <v>7</v>
      </c>
      <c r="E936">
        <v>16</v>
      </c>
      <c r="F936">
        <v>0</v>
      </c>
      <c r="G936">
        <f t="shared" si="25"/>
        <v>1</v>
      </c>
    </row>
    <row r="937" spans="1:7" x14ac:dyDescent="0.55000000000000004">
      <c r="A937" t="s">
        <v>704</v>
      </c>
      <c r="B937" s="2">
        <v>42856</v>
      </c>
      <c r="C937" t="s">
        <v>7</v>
      </c>
      <c r="E937">
        <v>16</v>
      </c>
      <c r="F937">
        <v>0</v>
      </c>
      <c r="G937">
        <f t="shared" si="25"/>
        <v>1</v>
      </c>
    </row>
    <row r="938" spans="1:7" x14ac:dyDescent="0.55000000000000004">
      <c r="A938" t="s">
        <v>704</v>
      </c>
      <c r="B938" s="2">
        <v>42860</v>
      </c>
      <c r="C938" t="s">
        <v>7</v>
      </c>
      <c r="E938">
        <v>16</v>
      </c>
      <c r="F938">
        <v>0.625</v>
      </c>
      <c r="G938">
        <f t="shared" si="25"/>
        <v>1.625</v>
      </c>
    </row>
    <row r="939" spans="1:7" x14ac:dyDescent="0.55000000000000004">
      <c r="A939" t="s">
        <v>704</v>
      </c>
      <c r="B939" s="2">
        <v>42863</v>
      </c>
      <c r="C939" t="s">
        <v>7</v>
      </c>
      <c r="E939">
        <v>16</v>
      </c>
      <c r="F939">
        <v>1.1875</v>
      </c>
      <c r="G939">
        <f t="shared" si="25"/>
        <v>2.1875</v>
      </c>
    </row>
    <row r="940" spans="1:7" x14ac:dyDescent="0.55000000000000004">
      <c r="A940" t="s">
        <v>704</v>
      </c>
      <c r="B940" s="2">
        <v>42866</v>
      </c>
      <c r="C940" t="s">
        <v>7</v>
      </c>
      <c r="E940">
        <v>16</v>
      </c>
      <c r="F940">
        <v>1.5</v>
      </c>
      <c r="G940">
        <f t="shared" si="25"/>
        <v>2.5</v>
      </c>
    </row>
    <row r="941" spans="1:7" x14ac:dyDescent="0.55000000000000004">
      <c r="A941" t="s">
        <v>704</v>
      </c>
      <c r="B941" s="2">
        <v>42870</v>
      </c>
      <c r="C941" t="s">
        <v>7</v>
      </c>
      <c r="E941">
        <v>16</v>
      </c>
      <c r="F941">
        <v>2</v>
      </c>
      <c r="G941">
        <f t="shared" si="25"/>
        <v>3</v>
      </c>
    </row>
    <row r="942" spans="1:7" x14ac:dyDescent="0.55000000000000004">
      <c r="A942" t="s">
        <v>704</v>
      </c>
      <c r="B942" s="2">
        <v>42874</v>
      </c>
      <c r="C942" t="s">
        <v>7</v>
      </c>
      <c r="E942">
        <v>16</v>
      </c>
      <c r="F942">
        <v>2.0625</v>
      </c>
      <c r="G942">
        <f t="shared" si="25"/>
        <v>3.0625</v>
      </c>
    </row>
    <row r="943" spans="1:7" x14ac:dyDescent="0.55000000000000004">
      <c r="A943" t="s">
        <v>704</v>
      </c>
      <c r="B943" s="2">
        <v>42879</v>
      </c>
      <c r="C943" t="s">
        <v>7</v>
      </c>
      <c r="E943">
        <v>16</v>
      </c>
      <c r="F943">
        <v>2.1875</v>
      </c>
      <c r="G943">
        <f t="shared" si="25"/>
        <v>3.1875</v>
      </c>
    </row>
    <row r="944" spans="1:7" x14ac:dyDescent="0.55000000000000004">
      <c r="A944" t="s">
        <v>705</v>
      </c>
      <c r="B944" s="2">
        <v>42888</v>
      </c>
      <c r="C944" t="s">
        <v>7</v>
      </c>
      <c r="E944" t="s">
        <v>19</v>
      </c>
      <c r="F944">
        <v>0</v>
      </c>
      <c r="G944">
        <f t="shared" si="25"/>
        <v>1</v>
      </c>
    </row>
    <row r="945" spans="1:7" x14ac:dyDescent="0.55000000000000004">
      <c r="A945" t="s">
        <v>705</v>
      </c>
      <c r="B945" s="2">
        <v>42893</v>
      </c>
      <c r="C945" t="s">
        <v>7</v>
      </c>
      <c r="E945" t="s">
        <v>19</v>
      </c>
      <c r="F945">
        <v>0</v>
      </c>
      <c r="G945">
        <f t="shared" si="25"/>
        <v>1</v>
      </c>
    </row>
    <row r="946" spans="1:7" x14ac:dyDescent="0.55000000000000004">
      <c r="A946" t="s">
        <v>705</v>
      </c>
      <c r="B946" s="2">
        <v>42899</v>
      </c>
      <c r="C946" t="s">
        <v>7</v>
      </c>
      <c r="E946" t="s">
        <v>19</v>
      </c>
      <c r="F946">
        <v>0.5</v>
      </c>
      <c r="G946">
        <f t="shared" si="25"/>
        <v>1.5</v>
      </c>
    </row>
    <row r="947" spans="1:7" x14ac:dyDescent="0.55000000000000004">
      <c r="A947" t="s">
        <v>705</v>
      </c>
      <c r="B947" s="2">
        <v>42902</v>
      </c>
      <c r="C947" t="s">
        <v>7</v>
      </c>
      <c r="E947" t="s">
        <v>19</v>
      </c>
      <c r="F947">
        <v>0.6875</v>
      </c>
      <c r="G947">
        <f t="shared" si="25"/>
        <v>1.6875</v>
      </c>
    </row>
    <row r="948" spans="1:7" x14ac:dyDescent="0.55000000000000004">
      <c r="A948" t="s">
        <v>705</v>
      </c>
      <c r="B948" s="2">
        <v>42906</v>
      </c>
      <c r="C948" t="s">
        <v>7</v>
      </c>
      <c r="E948" t="s">
        <v>19</v>
      </c>
      <c r="F948">
        <v>1.3125</v>
      </c>
      <c r="G948">
        <f t="shared" si="25"/>
        <v>2.3125</v>
      </c>
    </row>
    <row r="949" spans="1:7" x14ac:dyDescent="0.55000000000000004">
      <c r="A949" t="s">
        <v>705</v>
      </c>
      <c r="B949" s="2">
        <v>42912</v>
      </c>
      <c r="C949" t="s">
        <v>7</v>
      </c>
      <c r="E949" t="s">
        <v>19</v>
      </c>
      <c r="F949">
        <v>1.6875</v>
      </c>
      <c r="G949">
        <f t="shared" si="25"/>
        <v>2.6875</v>
      </c>
    </row>
    <row r="950" spans="1:7" x14ac:dyDescent="0.55000000000000004">
      <c r="A950" t="s">
        <v>705</v>
      </c>
      <c r="B950" s="2">
        <v>42926</v>
      </c>
      <c r="C950" t="s">
        <v>7</v>
      </c>
      <c r="E950" t="s">
        <v>19</v>
      </c>
      <c r="F950">
        <v>2.6875</v>
      </c>
      <c r="G950">
        <f t="shared" si="25"/>
        <v>3.6875</v>
      </c>
    </row>
    <row r="951" spans="1:7" x14ac:dyDescent="0.55000000000000004">
      <c r="A951" t="s">
        <v>705</v>
      </c>
      <c r="B951" s="2">
        <v>42933</v>
      </c>
      <c r="C951" t="s">
        <v>7</v>
      </c>
      <c r="E951" t="s">
        <v>19</v>
      </c>
      <c r="F951">
        <v>3.375</v>
      </c>
      <c r="G951">
        <f t="shared" si="25"/>
        <v>4.375</v>
      </c>
    </row>
    <row r="952" spans="1:7" x14ac:dyDescent="0.55000000000000004">
      <c r="A952" t="s">
        <v>705</v>
      </c>
      <c r="B952" s="2">
        <v>42942</v>
      </c>
      <c r="C952" t="s">
        <v>7</v>
      </c>
      <c r="E952" t="s">
        <v>19</v>
      </c>
      <c r="F952">
        <v>4.25</v>
      </c>
      <c r="G952">
        <f t="shared" si="25"/>
        <v>5.25</v>
      </c>
    </row>
    <row r="953" spans="1:7" x14ac:dyDescent="0.55000000000000004">
      <c r="A953" t="s">
        <v>706</v>
      </c>
      <c r="B953" s="2">
        <v>42893</v>
      </c>
      <c r="C953" t="s">
        <v>7</v>
      </c>
      <c r="E953">
        <v>14</v>
      </c>
      <c r="F953">
        <v>0</v>
      </c>
      <c r="G953">
        <f t="shared" si="25"/>
        <v>1</v>
      </c>
    </row>
    <row r="954" spans="1:7" x14ac:dyDescent="0.55000000000000004">
      <c r="A954" t="s">
        <v>706</v>
      </c>
      <c r="B954" s="2">
        <v>42899</v>
      </c>
      <c r="C954" t="s">
        <v>7</v>
      </c>
      <c r="E954">
        <v>14</v>
      </c>
      <c r="F954">
        <v>0</v>
      </c>
      <c r="G954">
        <f t="shared" si="25"/>
        <v>1</v>
      </c>
    </row>
    <row r="955" spans="1:7" x14ac:dyDescent="0.55000000000000004">
      <c r="A955" t="s">
        <v>706</v>
      </c>
      <c r="B955" s="2">
        <v>42902</v>
      </c>
      <c r="C955" t="s">
        <v>7</v>
      </c>
      <c r="E955">
        <v>14</v>
      </c>
      <c r="F955">
        <v>0</v>
      </c>
      <c r="G955">
        <f t="shared" si="25"/>
        <v>1</v>
      </c>
    </row>
    <row r="956" spans="1:7" x14ac:dyDescent="0.55000000000000004">
      <c r="A956" t="s">
        <v>706</v>
      </c>
      <c r="B956" s="2">
        <v>42912</v>
      </c>
      <c r="C956" t="s">
        <v>7</v>
      </c>
      <c r="E956">
        <v>14</v>
      </c>
      <c r="F956">
        <v>0</v>
      </c>
      <c r="G956">
        <f t="shared" si="25"/>
        <v>1</v>
      </c>
    </row>
    <row r="957" spans="1:7" x14ac:dyDescent="0.55000000000000004">
      <c r="A957" t="s">
        <v>707</v>
      </c>
      <c r="B957" s="2">
        <v>42888</v>
      </c>
      <c r="C957" t="s">
        <v>7</v>
      </c>
      <c r="E957">
        <v>16</v>
      </c>
      <c r="F957">
        <v>0</v>
      </c>
      <c r="G957">
        <f t="shared" si="25"/>
        <v>1</v>
      </c>
    </row>
    <row r="958" spans="1:7" x14ac:dyDescent="0.55000000000000004">
      <c r="A958" t="s">
        <v>707</v>
      </c>
      <c r="B958" s="2">
        <v>42893</v>
      </c>
      <c r="C958" t="s">
        <v>7</v>
      </c>
      <c r="E958">
        <v>16</v>
      </c>
      <c r="F958">
        <v>0</v>
      </c>
      <c r="G958">
        <f t="shared" si="25"/>
        <v>1</v>
      </c>
    </row>
    <row r="959" spans="1:7" x14ac:dyDescent="0.55000000000000004">
      <c r="A959" t="s">
        <v>707</v>
      </c>
      <c r="B959" s="2">
        <v>42899</v>
      </c>
      <c r="C959" t="s">
        <v>7</v>
      </c>
      <c r="E959">
        <v>16</v>
      </c>
      <c r="F959">
        <v>0</v>
      </c>
      <c r="G959">
        <f t="shared" si="25"/>
        <v>1</v>
      </c>
    </row>
    <row r="960" spans="1:7" x14ac:dyDescent="0.55000000000000004">
      <c r="A960" t="s">
        <v>707</v>
      </c>
      <c r="B960" s="2">
        <v>42902</v>
      </c>
      <c r="C960" t="s">
        <v>7</v>
      </c>
      <c r="E960">
        <v>16</v>
      </c>
      <c r="F960">
        <v>0</v>
      </c>
      <c r="G960">
        <f t="shared" si="25"/>
        <v>1</v>
      </c>
    </row>
    <row r="961" spans="1:7" x14ac:dyDescent="0.55000000000000004">
      <c r="A961" t="s">
        <v>707</v>
      </c>
      <c r="B961" s="2">
        <v>42906</v>
      </c>
      <c r="C961" t="s">
        <v>7</v>
      </c>
      <c r="E961">
        <v>16</v>
      </c>
      <c r="F961">
        <v>0.125</v>
      </c>
      <c r="G961">
        <f t="shared" si="25"/>
        <v>1.125</v>
      </c>
    </row>
    <row r="962" spans="1:7" x14ac:dyDescent="0.55000000000000004">
      <c r="A962" t="s">
        <v>707</v>
      </c>
      <c r="B962" s="2">
        <v>42912</v>
      </c>
      <c r="C962" t="s">
        <v>7</v>
      </c>
      <c r="E962">
        <v>16</v>
      </c>
      <c r="F962">
        <v>0.4375</v>
      </c>
      <c r="G962">
        <f t="shared" si="25"/>
        <v>1.4375</v>
      </c>
    </row>
    <row r="963" spans="1:7" x14ac:dyDescent="0.55000000000000004">
      <c r="A963" t="s">
        <v>707</v>
      </c>
      <c r="B963" s="2">
        <v>42926</v>
      </c>
      <c r="C963" t="s">
        <v>7</v>
      </c>
      <c r="E963">
        <v>16</v>
      </c>
      <c r="F963">
        <v>1.625</v>
      </c>
      <c r="G963">
        <f t="shared" ref="G963:G1026" si="26">IF(F963&lt;9,F963+1,"")</f>
        <v>2.625</v>
      </c>
    </row>
    <row r="964" spans="1:7" x14ac:dyDescent="0.55000000000000004">
      <c r="A964" t="s">
        <v>708</v>
      </c>
      <c r="B964" s="2">
        <v>43004</v>
      </c>
      <c r="C964" t="s">
        <v>7</v>
      </c>
      <c r="E964" t="s">
        <v>19</v>
      </c>
      <c r="F964">
        <v>0</v>
      </c>
      <c r="G964">
        <f t="shared" si="26"/>
        <v>1</v>
      </c>
    </row>
    <row r="965" spans="1:7" x14ac:dyDescent="0.55000000000000004">
      <c r="A965" t="s">
        <v>708</v>
      </c>
      <c r="B965" s="2">
        <v>43006</v>
      </c>
      <c r="C965" t="s">
        <v>7</v>
      </c>
      <c r="E965" t="s">
        <v>19</v>
      </c>
      <c r="F965">
        <v>0</v>
      </c>
      <c r="G965">
        <f t="shared" si="26"/>
        <v>1</v>
      </c>
    </row>
    <row r="966" spans="1:7" x14ac:dyDescent="0.55000000000000004">
      <c r="A966" t="s">
        <v>708</v>
      </c>
      <c r="B966" s="2">
        <v>43011</v>
      </c>
      <c r="C966" t="s">
        <v>7</v>
      </c>
      <c r="E966" t="s">
        <v>19</v>
      </c>
      <c r="F966">
        <v>0.5</v>
      </c>
      <c r="G966">
        <f t="shared" si="26"/>
        <v>1.5</v>
      </c>
    </row>
    <row r="967" spans="1:7" x14ac:dyDescent="0.55000000000000004">
      <c r="A967" t="s">
        <v>708</v>
      </c>
      <c r="B967" s="2">
        <v>43014</v>
      </c>
      <c r="C967" t="s">
        <v>7</v>
      </c>
      <c r="E967" t="s">
        <v>19</v>
      </c>
      <c r="F967">
        <v>1.6875</v>
      </c>
      <c r="G967">
        <f t="shared" si="26"/>
        <v>2.6875</v>
      </c>
    </row>
    <row r="968" spans="1:7" x14ac:dyDescent="0.55000000000000004">
      <c r="A968" t="s">
        <v>708</v>
      </c>
      <c r="B968" s="2">
        <v>43019</v>
      </c>
      <c r="C968" t="s">
        <v>7</v>
      </c>
      <c r="E968" t="s">
        <v>19</v>
      </c>
      <c r="F968">
        <v>2.125</v>
      </c>
      <c r="G968">
        <f t="shared" si="26"/>
        <v>3.125</v>
      </c>
    </row>
    <row r="969" spans="1:7" x14ac:dyDescent="0.55000000000000004">
      <c r="A969" t="s">
        <v>708</v>
      </c>
      <c r="B969" s="2">
        <v>43024</v>
      </c>
      <c r="C969" t="s">
        <v>7</v>
      </c>
      <c r="E969" t="s">
        <v>19</v>
      </c>
      <c r="F969">
        <v>3.5625</v>
      </c>
      <c r="G969">
        <f t="shared" si="26"/>
        <v>4.5625</v>
      </c>
    </row>
    <row r="970" spans="1:7" x14ac:dyDescent="0.55000000000000004">
      <c r="A970" t="s">
        <v>709</v>
      </c>
      <c r="B970" s="2">
        <v>42853</v>
      </c>
      <c r="C970" t="s">
        <v>10</v>
      </c>
      <c r="E970" t="s">
        <v>19</v>
      </c>
      <c r="F970">
        <v>0</v>
      </c>
      <c r="G970">
        <f t="shared" si="26"/>
        <v>1</v>
      </c>
    </row>
    <row r="971" spans="1:7" x14ac:dyDescent="0.55000000000000004">
      <c r="A971" t="s">
        <v>709</v>
      </c>
      <c r="B971" s="2">
        <v>42856</v>
      </c>
      <c r="C971" t="s">
        <v>10</v>
      </c>
      <c r="E971" t="s">
        <v>19</v>
      </c>
      <c r="F971">
        <v>0</v>
      </c>
      <c r="G971">
        <f t="shared" si="26"/>
        <v>1</v>
      </c>
    </row>
    <row r="972" spans="1:7" x14ac:dyDescent="0.55000000000000004">
      <c r="A972" t="s">
        <v>709</v>
      </c>
      <c r="B972" s="2">
        <v>42860</v>
      </c>
      <c r="C972" t="s">
        <v>10</v>
      </c>
      <c r="E972" t="s">
        <v>19</v>
      </c>
      <c r="F972">
        <v>6.25E-2</v>
      </c>
      <c r="G972">
        <f t="shared" si="26"/>
        <v>1.0625</v>
      </c>
    </row>
    <row r="973" spans="1:7" x14ac:dyDescent="0.55000000000000004">
      <c r="A973" t="s">
        <v>709</v>
      </c>
      <c r="B973" s="2">
        <v>42863</v>
      </c>
      <c r="C973" t="s">
        <v>10</v>
      </c>
      <c r="E973" t="s">
        <v>19</v>
      </c>
      <c r="F973">
        <v>0.53333333333333299</v>
      </c>
      <c r="G973">
        <f t="shared" si="26"/>
        <v>1.533333333333333</v>
      </c>
    </row>
    <row r="974" spans="1:7" x14ac:dyDescent="0.55000000000000004">
      <c r="A974" t="s">
        <v>709</v>
      </c>
      <c r="B974" s="2">
        <v>42866</v>
      </c>
      <c r="C974" t="s">
        <v>10</v>
      </c>
      <c r="E974" t="s">
        <v>19</v>
      </c>
      <c r="F974">
        <v>1.125</v>
      </c>
      <c r="G974">
        <f t="shared" si="26"/>
        <v>2.125</v>
      </c>
    </row>
    <row r="975" spans="1:7" x14ac:dyDescent="0.55000000000000004">
      <c r="A975" t="s">
        <v>709</v>
      </c>
      <c r="B975" s="2">
        <v>42870</v>
      </c>
      <c r="C975" t="s">
        <v>10</v>
      </c>
      <c r="E975" t="s">
        <v>19</v>
      </c>
      <c r="F975">
        <v>2</v>
      </c>
      <c r="G975">
        <f t="shared" si="26"/>
        <v>3</v>
      </c>
    </row>
    <row r="976" spans="1:7" x14ac:dyDescent="0.55000000000000004">
      <c r="A976" t="s">
        <v>709</v>
      </c>
      <c r="B976" s="2">
        <v>42874</v>
      </c>
      <c r="C976" t="s">
        <v>10</v>
      </c>
      <c r="E976" t="s">
        <v>19</v>
      </c>
      <c r="F976">
        <v>2.0625</v>
      </c>
      <c r="G976">
        <f t="shared" si="26"/>
        <v>3.0625</v>
      </c>
    </row>
    <row r="977" spans="1:7" x14ac:dyDescent="0.55000000000000004">
      <c r="A977" t="s">
        <v>709</v>
      </c>
      <c r="B977" s="2">
        <v>42879</v>
      </c>
      <c r="C977" t="s">
        <v>10</v>
      </c>
      <c r="E977" t="s">
        <v>19</v>
      </c>
      <c r="F977">
        <v>2.1875</v>
      </c>
      <c r="G977">
        <f t="shared" si="26"/>
        <v>3.1875</v>
      </c>
    </row>
    <row r="978" spans="1:7" x14ac:dyDescent="0.55000000000000004">
      <c r="A978" t="s">
        <v>710</v>
      </c>
      <c r="B978" s="2">
        <v>42853</v>
      </c>
      <c r="C978" t="s">
        <v>10</v>
      </c>
      <c r="E978">
        <v>14</v>
      </c>
      <c r="F978">
        <v>0</v>
      </c>
      <c r="G978">
        <f t="shared" si="26"/>
        <v>1</v>
      </c>
    </row>
    <row r="979" spans="1:7" x14ac:dyDescent="0.55000000000000004">
      <c r="A979" t="s">
        <v>710</v>
      </c>
      <c r="B979" s="2">
        <v>42856</v>
      </c>
      <c r="C979" t="s">
        <v>10</v>
      </c>
      <c r="E979">
        <v>14</v>
      </c>
      <c r="F979">
        <v>0</v>
      </c>
      <c r="G979">
        <f t="shared" si="26"/>
        <v>1</v>
      </c>
    </row>
    <row r="980" spans="1:7" x14ac:dyDescent="0.55000000000000004">
      <c r="A980" t="s">
        <v>710</v>
      </c>
      <c r="B980" s="2">
        <v>42860</v>
      </c>
      <c r="C980" t="s">
        <v>10</v>
      </c>
      <c r="E980">
        <v>14</v>
      </c>
      <c r="F980">
        <v>0</v>
      </c>
      <c r="G980">
        <f t="shared" si="26"/>
        <v>1</v>
      </c>
    </row>
    <row r="981" spans="1:7" x14ac:dyDescent="0.55000000000000004">
      <c r="A981" t="s">
        <v>710</v>
      </c>
      <c r="B981" s="2">
        <v>42863</v>
      </c>
      <c r="C981" t="s">
        <v>10</v>
      </c>
      <c r="E981">
        <v>14</v>
      </c>
      <c r="F981">
        <v>0.75</v>
      </c>
      <c r="G981">
        <f t="shared" si="26"/>
        <v>1.75</v>
      </c>
    </row>
    <row r="982" spans="1:7" x14ac:dyDescent="0.55000000000000004">
      <c r="A982" t="s">
        <v>710</v>
      </c>
      <c r="B982" s="2">
        <v>42866</v>
      </c>
      <c r="C982" t="s">
        <v>10</v>
      </c>
      <c r="E982">
        <v>14</v>
      </c>
      <c r="F982">
        <v>1.375</v>
      </c>
      <c r="G982">
        <f t="shared" si="26"/>
        <v>2.375</v>
      </c>
    </row>
    <row r="983" spans="1:7" x14ac:dyDescent="0.55000000000000004">
      <c r="A983" t="s">
        <v>710</v>
      </c>
      <c r="B983" s="2">
        <v>42870</v>
      </c>
      <c r="C983" t="s">
        <v>10</v>
      </c>
      <c r="E983">
        <v>14</v>
      </c>
      <c r="F983">
        <v>2</v>
      </c>
      <c r="G983">
        <f t="shared" si="26"/>
        <v>3</v>
      </c>
    </row>
    <row r="984" spans="1:7" x14ac:dyDescent="0.55000000000000004">
      <c r="A984" t="s">
        <v>710</v>
      </c>
      <c r="B984" s="2">
        <v>42874</v>
      </c>
      <c r="C984" t="s">
        <v>10</v>
      </c>
      <c r="E984">
        <v>14</v>
      </c>
      <c r="F984">
        <v>2</v>
      </c>
      <c r="G984">
        <f t="shared" si="26"/>
        <v>3</v>
      </c>
    </row>
    <row r="985" spans="1:7" x14ac:dyDescent="0.55000000000000004">
      <c r="A985" t="s">
        <v>710</v>
      </c>
      <c r="B985" s="2">
        <v>42879</v>
      </c>
      <c r="C985" t="s">
        <v>10</v>
      </c>
      <c r="E985">
        <v>14</v>
      </c>
      <c r="F985">
        <v>2</v>
      </c>
      <c r="G985">
        <f t="shared" si="26"/>
        <v>3</v>
      </c>
    </row>
    <row r="986" spans="1:7" x14ac:dyDescent="0.55000000000000004">
      <c r="A986" t="s">
        <v>711</v>
      </c>
      <c r="B986" s="2">
        <v>42853</v>
      </c>
      <c r="C986" t="s">
        <v>10</v>
      </c>
      <c r="E986">
        <v>16</v>
      </c>
      <c r="F986">
        <v>0</v>
      </c>
      <c r="G986">
        <f t="shared" si="26"/>
        <v>1</v>
      </c>
    </row>
    <row r="987" spans="1:7" x14ac:dyDescent="0.55000000000000004">
      <c r="A987" t="s">
        <v>711</v>
      </c>
      <c r="B987" s="2">
        <v>42856</v>
      </c>
      <c r="C987" t="s">
        <v>10</v>
      </c>
      <c r="E987">
        <v>16</v>
      </c>
      <c r="F987">
        <v>0</v>
      </c>
      <c r="G987">
        <f t="shared" si="26"/>
        <v>1</v>
      </c>
    </row>
    <row r="988" spans="1:7" x14ac:dyDescent="0.55000000000000004">
      <c r="A988" t="s">
        <v>711</v>
      </c>
      <c r="B988" s="2">
        <v>42860</v>
      </c>
      <c r="C988" t="s">
        <v>10</v>
      </c>
      <c r="E988">
        <v>16</v>
      </c>
      <c r="F988">
        <v>0.125</v>
      </c>
      <c r="G988">
        <f t="shared" si="26"/>
        <v>1.125</v>
      </c>
    </row>
    <row r="989" spans="1:7" x14ac:dyDescent="0.55000000000000004">
      <c r="A989" t="s">
        <v>711</v>
      </c>
      <c r="B989" s="2">
        <v>42863</v>
      </c>
      <c r="C989" t="s">
        <v>10</v>
      </c>
      <c r="E989">
        <v>16</v>
      </c>
      <c r="F989">
        <v>0.875</v>
      </c>
      <c r="G989">
        <f t="shared" si="26"/>
        <v>1.875</v>
      </c>
    </row>
    <row r="990" spans="1:7" x14ac:dyDescent="0.55000000000000004">
      <c r="A990" t="s">
        <v>711</v>
      </c>
      <c r="B990" s="2">
        <v>42866</v>
      </c>
      <c r="C990" t="s">
        <v>10</v>
      </c>
      <c r="E990">
        <v>16</v>
      </c>
      <c r="F990">
        <v>1.375</v>
      </c>
      <c r="G990">
        <f t="shared" si="26"/>
        <v>2.375</v>
      </c>
    </row>
    <row r="991" spans="1:7" x14ac:dyDescent="0.55000000000000004">
      <c r="A991" t="s">
        <v>711</v>
      </c>
      <c r="B991" s="2">
        <v>42870</v>
      </c>
      <c r="C991" t="s">
        <v>10</v>
      </c>
      <c r="E991">
        <v>16</v>
      </c>
      <c r="F991">
        <v>1.9375</v>
      </c>
      <c r="G991">
        <f t="shared" si="26"/>
        <v>2.9375</v>
      </c>
    </row>
    <row r="992" spans="1:7" x14ac:dyDescent="0.55000000000000004">
      <c r="A992" t="s">
        <v>711</v>
      </c>
      <c r="B992" s="2">
        <v>42874</v>
      </c>
      <c r="C992" t="s">
        <v>10</v>
      </c>
      <c r="E992">
        <v>16</v>
      </c>
      <c r="F992">
        <v>2</v>
      </c>
      <c r="G992">
        <f t="shared" si="26"/>
        <v>3</v>
      </c>
    </row>
    <row r="993" spans="1:7" x14ac:dyDescent="0.55000000000000004">
      <c r="A993" t="s">
        <v>711</v>
      </c>
      <c r="B993" s="2">
        <v>42879</v>
      </c>
      <c r="C993" t="s">
        <v>10</v>
      </c>
      <c r="E993">
        <v>16</v>
      </c>
      <c r="F993">
        <v>2</v>
      </c>
      <c r="G993">
        <f t="shared" si="26"/>
        <v>3</v>
      </c>
    </row>
    <row r="994" spans="1:7" x14ac:dyDescent="0.55000000000000004">
      <c r="A994" t="s">
        <v>712</v>
      </c>
      <c r="B994" s="2">
        <v>42888</v>
      </c>
      <c r="C994" t="s">
        <v>10</v>
      </c>
      <c r="E994" t="s">
        <v>19</v>
      </c>
      <c r="F994">
        <v>0</v>
      </c>
      <c r="G994">
        <f t="shared" si="26"/>
        <v>1</v>
      </c>
    </row>
    <row r="995" spans="1:7" x14ac:dyDescent="0.55000000000000004">
      <c r="A995" t="s">
        <v>712</v>
      </c>
      <c r="B995" s="2">
        <v>42893</v>
      </c>
      <c r="C995" t="s">
        <v>10</v>
      </c>
      <c r="E995" t="s">
        <v>19</v>
      </c>
      <c r="F995">
        <v>0</v>
      </c>
      <c r="G995">
        <f t="shared" si="26"/>
        <v>1</v>
      </c>
    </row>
    <row r="996" spans="1:7" x14ac:dyDescent="0.55000000000000004">
      <c r="A996" t="s">
        <v>712</v>
      </c>
      <c r="B996" s="2">
        <v>42899</v>
      </c>
      <c r="C996" t="s">
        <v>10</v>
      </c>
      <c r="E996" t="s">
        <v>19</v>
      </c>
      <c r="F996">
        <v>0</v>
      </c>
      <c r="G996">
        <f t="shared" si="26"/>
        <v>1</v>
      </c>
    </row>
    <row r="997" spans="1:7" x14ac:dyDescent="0.55000000000000004">
      <c r="A997" t="s">
        <v>712</v>
      </c>
      <c r="B997" s="2">
        <v>42902</v>
      </c>
      <c r="C997" t="s">
        <v>10</v>
      </c>
      <c r="E997" t="s">
        <v>19</v>
      </c>
      <c r="F997">
        <v>0.375</v>
      </c>
      <c r="G997">
        <f t="shared" si="26"/>
        <v>1.375</v>
      </c>
    </row>
    <row r="998" spans="1:7" x14ac:dyDescent="0.55000000000000004">
      <c r="A998" t="s">
        <v>712</v>
      </c>
      <c r="B998" s="2">
        <v>42906</v>
      </c>
      <c r="C998" t="s">
        <v>10</v>
      </c>
      <c r="E998" t="s">
        <v>19</v>
      </c>
      <c r="F998">
        <v>1.0625</v>
      </c>
      <c r="G998">
        <f t="shared" si="26"/>
        <v>2.0625</v>
      </c>
    </row>
    <row r="999" spans="1:7" x14ac:dyDescent="0.55000000000000004">
      <c r="A999" t="s">
        <v>712</v>
      </c>
      <c r="B999" s="2">
        <v>42912</v>
      </c>
      <c r="C999" t="s">
        <v>10</v>
      </c>
      <c r="E999" t="s">
        <v>19</v>
      </c>
      <c r="F999">
        <v>1.8125</v>
      </c>
      <c r="G999">
        <f t="shared" si="26"/>
        <v>2.8125</v>
      </c>
    </row>
    <row r="1000" spans="1:7" x14ac:dyDescent="0.55000000000000004">
      <c r="A1000" t="s">
        <v>712</v>
      </c>
      <c r="B1000" s="2">
        <v>42926</v>
      </c>
      <c r="C1000" t="s">
        <v>10</v>
      </c>
      <c r="E1000" t="s">
        <v>19</v>
      </c>
      <c r="F1000">
        <v>2.875</v>
      </c>
      <c r="G1000">
        <f t="shared" si="26"/>
        <v>3.875</v>
      </c>
    </row>
    <row r="1001" spans="1:7" x14ac:dyDescent="0.55000000000000004">
      <c r="A1001" t="s">
        <v>712</v>
      </c>
      <c r="B1001" s="2">
        <v>42933</v>
      </c>
      <c r="C1001" t="s">
        <v>10</v>
      </c>
      <c r="E1001" t="s">
        <v>19</v>
      </c>
      <c r="F1001">
        <v>3.375</v>
      </c>
      <c r="G1001">
        <f t="shared" si="26"/>
        <v>4.375</v>
      </c>
    </row>
    <row r="1002" spans="1:7" x14ac:dyDescent="0.55000000000000004">
      <c r="A1002" t="s">
        <v>712</v>
      </c>
      <c r="B1002" s="2">
        <v>42942</v>
      </c>
      <c r="C1002" t="s">
        <v>10</v>
      </c>
      <c r="E1002" t="s">
        <v>19</v>
      </c>
      <c r="F1002">
        <v>4.375</v>
      </c>
      <c r="G1002">
        <f t="shared" si="26"/>
        <v>5.375</v>
      </c>
    </row>
    <row r="1003" spans="1:7" x14ac:dyDescent="0.55000000000000004">
      <c r="A1003" t="s">
        <v>713</v>
      </c>
      <c r="B1003" s="2">
        <v>42893</v>
      </c>
      <c r="C1003" t="s">
        <v>10</v>
      </c>
      <c r="E1003">
        <v>14</v>
      </c>
      <c r="F1003">
        <v>0</v>
      </c>
      <c r="G1003">
        <f t="shared" si="26"/>
        <v>1</v>
      </c>
    </row>
    <row r="1004" spans="1:7" x14ac:dyDescent="0.55000000000000004">
      <c r="A1004" t="s">
        <v>713</v>
      </c>
      <c r="B1004" s="2">
        <v>42899</v>
      </c>
      <c r="C1004" t="s">
        <v>10</v>
      </c>
      <c r="E1004">
        <v>14</v>
      </c>
      <c r="F1004">
        <v>0</v>
      </c>
      <c r="G1004">
        <f t="shared" si="26"/>
        <v>1</v>
      </c>
    </row>
    <row r="1005" spans="1:7" x14ac:dyDescent="0.55000000000000004">
      <c r="A1005" t="s">
        <v>713</v>
      </c>
      <c r="B1005" s="2">
        <v>42902</v>
      </c>
      <c r="C1005" t="s">
        <v>10</v>
      </c>
      <c r="E1005">
        <v>14</v>
      </c>
      <c r="F1005">
        <v>0</v>
      </c>
      <c r="G1005">
        <f t="shared" si="26"/>
        <v>1</v>
      </c>
    </row>
    <row r="1006" spans="1:7" x14ac:dyDescent="0.55000000000000004">
      <c r="A1006" t="s">
        <v>713</v>
      </c>
      <c r="B1006" s="2">
        <v>42906</v>
      </c>
      <c r="C1006" t="s">
        <v>10</v>
      </c>
      <c r="E1006">
        <v>14</v>
      </c>
      <c r="F1006">
        <v>0</v>
      </c>
      <c r="G1006">
        <f t="shared" si="26"/>
        <v>1</v>
      </c>
    </row>
    <row r="1007" spans="1:7" x14ac:dyDescent="0.55000000000000004">
      <c r="A1007" t="s">
        <v>713</v>
      </c>
      <c r="B1007" s="2">
        <v>42912</v>
      </c>
      <c r="C1007" t="s">
        <v>10</v>
      </c>
      <c r="E1007">
        <v>14</v>
      </c>
      <c r="F1007">
        <v>0</v>
      </c>
      <c r="G1007">
        <f t="shared" si="26"/>
        <v>1</v>
      </c>
    </row>
    <row r="1008" spans="1:7" x14ac:dyDescent="0.55000000000000004">
      <c r="A1008" t="s">
        <v>714</v>
      </c>
      <c r="B1008" s="2">
        <v>42888</v>
      </c>
      <c r="C1008" t="s">
        <v>10</v>
      </c>
      <c r="E1008">
        <v>16</v>
      </c>
      <c r="F1008">
        <v>0</v>
      </c>
      <c r="G1008">
        <f t="shared" si="26"/>
        <v>1</v>
      </c>
    </row>
    <row r="1009" spans="1:7" x14ac:dyDescent="0.55000000000000004">
      <c r="A1009" t="s">
        <v>714</v>
      </c>
      <c r="B1009" s="2">
        <v>42893</v>
      </c>
      <c r="C1009" t="s">
        <v>10</v>
      </c>
      <c r="E1009">
        <v>16</v>
      </c>
      <c r="F1009">
        <v>0</v>
      </c>
      <c r="G1009">
        <f t="shared" si="26"/>
        <v>1</v>
      </c>
    </row>
    <row r="1010" spans="1:7" x14ac:dyDescent="0.55000000000000004">
      <c r="A1010" t="s">
        <v>714</v>
      </c>
      <c r="B1010" s="2">
        <v>42899</v>
      </c>
      <c r="C1010" t="s">
        <v>10</v>
      </c>
      <c r="E1010">
        <v>16</v>
      </c>
      <c r="F1010">
        <v>0</v>
      </c>
      <c r="G1010">
        <f t="shared" si="26"/>
        <v>1</v>
      </c>
    </row>
    <row r="1011" spans="1:7" x14ac:dyDescent="0.55000000000000004">
      <c r="A1011" t="s">
        <v>714</v>
      </c>
      <c r="B1011" s="2">
        <v>42902</v>
      </c>
      <c r="C1011" t="s">
        <v>10</v>
      </c>
      <c r="E1011">
        <v>16</v>
      </c>
      <c r="F1011">
        <v>0</v>
      </c>
      <c r="G1011">
        <f t="shared" si="26"/>
        <v>1</v>
      </c>
    </row>
    <row r="1012" spans="1:7" x14ac:dyDescent="0.55000000000000004">
      <c r="A1012" t="s">
        <v>714</v>
      </c>
      <c r="B1012" s="2">
        <v>42906</v>
      </c>
      <c r="C1012" t="s">
        <v>10</v>
      </c>
      <c r="E1012">
        <v>16</v>
      </c>
      <c r="F1012">
        <v>0.25</v>
      </c>
      <c r="G1012">
        <f t="shared" si="26"/>
        <v>1.25</v>
      </c>
    </row>
    <row r="1013" spans="1:7" x14ac:dyDescent="0.55000000000000004">
      <c r="A1013" t="s">
        <v>714</v>
      </c>
      <c r="B1013" s="2">
        <v>42912</v>
      </c>
      <c r="C1013" t="s">
        <v>10</v>
      </c>
      <c r="E1013">
        <v>16</v>
      </c>
      <c r="F1013">
        <v>1.25</v>
      </c>
      <c r="G1013">
        <f t="shared" si="26"/>
        <v>2.25</v>
      </c>
    </row>
    <row r="1014" spans="1:7" x14ac:dyDescent="0.55000000000000004">
      <c r="A1014" t="s">
        <v>714</v>
      </c>
      <c r="B1014" s="2">
        <v>42926</v>
      </c>
      <c r="C1014" t="s">
        <v>10</v>
      </c>
      <c r="E1014">
        <v>16</v>
      </c>
      <c r="F1014">
        <v>2.125</v>
      </c>
      <c r="G1014">
        <f t="shared" si="26"/>
        <v>3.125</v>
      </c>
    </row>
    <row r="1015" spans="1:7" x14ac:dyDescent="0.55000000000000004">
      <c r="A1015" t="s">
        <v>714</v>
      </c>
      <c r="B1015" s="2">
        <v>42933</v>
      </c>
      <c r="C1015" t="s">
        <v>10</v>
      </c>
      <c r="E1015">
        <v>16</v>
      </c>
      <c r="F1015">
        <v>2.8125</v>
      </c>
      <c r="G1015">
        <f t="shared" si="26"/>
        <v>3.8125</v>
      </c>
    </row>
    <row r="1016" spans="1:7" x14ac:dyDescent="0.55000000000000004">
      <c r="A1016" t="s">
        <v>714</v>
      </c>
      <c r="B1016" s="2">
        <v>42942</v>
      </c>
      <c r="C1016" t="s">
        <v>10</v>
      </c>
      <c r="E1016">
        <v>16</v>
      </c>
      <c r="F1016">
        <v>4</v>
      </c>
      <c r="G1016">
        <f t="shared" si="26"/>
        <v>5</v>
      </c>
    </row>
    <row r="1017" spans="1:7" x14ac:dyDescent="0.55000000000000004">
      <c r="A1017" t="s">
        <v>715</v>
      </c>
      <c r="B1017" s="2">
        <v>43004</v>
      </c>
      <c r="C1017" t="s">
        <v>10</v>
      </c>
      <c r="E1017" t="s">
        <v>19</v>
      </c>
      <c r="F1017">
        <v>0</v>
      </c>
      <c r="G1017">
        <f t="shared" si="26"/>
        <v>1</v>
      </c>
    </row>
    <row r="1018" spans="1:7" x14ac:dyDescent="0.55000000000000004">
      <c r="A1018" t="s">
        <v>715</v>
      </c>
      <c r="B1018" s="2">
        <v>43006</v>
      </c>
      <c r="C1018" t="s">
        <v>10</v>
      </c>
      <c r="E1018" t="s">
        <v>19</v>
      </c>
      <c r="F1018">
        <v>0</v>
      </c>
      <c r="G1018">
        <f t="shared" si="26"/>
        <v>1</v>
      </c>
    </row>
    <row r="1019" spans="1:7" x14ac:dyDescent="0.55000000000000004">
      <c r="A1019" t="s">
        <v>715</v>
      </c>
      <c r="B1019" s="2">
        <v>43011</v>
      </c>
      <c r="C1019" t="s">
        <v>10</v>
      </c>
      <c r="E1019" t="s">
        <v>19</v>
      </c>
      <c r="F1019">
        <v>0</v>
      </c>
      <c r="G1019">
        <f t="shared" si="26"/>
        <v>1</v>
      </c>
    </row>
    <row r="1020" spans="1:7" x14ac:dyDescent="0.55000000000000004">
      <c r="A1020" t="s">
        <v>715</v>
      </c>
      <c r="B1020" s="2">
        <v>43014</v>
      </c>
      <c r="C1020" t="s">
        <v>10</v>
      </c>
      <c r="E1020" t="s">
        <v>19</v>
      </c>
      <c r="F1020">
        <v>1.8125</v>
      </c>
      <c r="G1020">
        <f t="shared" si="26"/>
        <v>2.8125</v>
      </c>
    </row>
    <row r="1021" spans="1:7" x14ac:dyDescent="0.55000000000000004">
      <c r="A1021" t="s">
        <v>715</v>
      </c>
      <c r="B1021" s="2">
        <v>43019</v>
      </c>
      <c r="C1021" t="s">
        <v>10</v>
      </c>
      <c r="E1021" t="s">
        <v>19</v>
      </c>
      <c r="F1021">
        <v>2.25</v>
      </c>
      <c r="G1021">
        <f t="shared" si="26"/>
        <v>3.25</v>
      </c>
    </row>
    <row r="1022" spans="1:7" x14ac:dyDescent="0.55000000000000004">
      <c r="A1022" t="s">
        <v>715</v>
      </c>
      <c r="B1022" s="2">
        <v>43024</v>
      </c>
      <c r="C1022" t="s">
        <v>10</v>
      </c>
      <c r="E1022" t="s">
        <v>19</v>
      </c>
      <c r="F1022">
        <v>4.25</v>
      </c>
      <c r="G1022">
        <f t="shared" si="26"/>
        <v>5.25</v>
      </c>
    </row>
    <row r="1023" spans="1:7" x14ac:dyDescent="0.55000000000000004">
      <c r="A1023" t="s">
        <v>716</v>
      </c>
      <c r="B1023" s="2">
        <v>42853</v>
      </c>
      <c r="C1023" t="s">
        <v>2</v>
      </c>
      <c r="E1023" t="s">
        <v>19</v>
      </c>
      <c r="F1023">
        <v>0</v>
      </c>
      <c r="G1023">
        <f t="shared" si="26"/>
        <v>1</v>
      </c>
    </row>
    <row r="1024" spans="1:7" x14ac:dyDescent="0.55000000000000004">
      <c r="A1024" t="s">
        <v>716</v>
      </c>
      <c r="B1024" s="2">
        <v>42856</v>
      </c>
      <c r="C1024" t="s">
        <v>2</v>
      </c>
      <c r="E1024" t="s">
        <v>19</v>
      </c>
      <c r="F1024">
        <v>0</v>
      </c>
      <c r="G1024">
        <f t="shared" si="26"/>
        <v>1</v>
      </c>
    </row>
    <row r="1025" spans="1:7" x14ac:dyDescent="0.55000000000000004">
      <c r="A1025" t="s">
        <v>716</v>
      </c>
      <c r="B1025" s="2">
        <v>42860</v>
      </c>
      <c r="C1025" t="s">
        <v>2</v>
      </c>
      <c r="E1025" t="s">
        <v>19</v>
      </c>
      <c r="F1025">
        <v>0.625</v>
      </c>
      <c r="G1025">
        <f t="shared" si="26"/>
        <v>1.625</v>
      </c>
    </row>
    <row r="1026" spans="1:7" x14ac:dyDescent="0.55000000000000004">
      <c r="A1026" t="s">
        <v>716</v>
      </c>
      <c r="B1026" s="2">
        <v>42863</v>
      </c>
      <c r="C1026" t="s">
        <v>2</v>
      </c>
      <c r="E1026" t="s">
        <v>19</v>
      </c>
      <c r="F1026">
        <v>1.3125</v>
      </c>
      <c r="G1026">
        <f t="shared" si="26"/>
        <v>2.3125</v>
      </c>
    </row>
    <row r="1027" spans="1:7" x14ac:dyDescent="0.55000000000000004">
      <c r="A1027" t="s">
        <v>716</v>
      </c>
      <c r="B1027" s="2">
        <v>42866</v>
      </c>
      <c r="C1027" t="s">
        <v>2</v>
      </c>
      <c r="E1027" t="s">
        <v>19</v>
      </c>
      <c r="F1027">
        <v>1.5</v>
      </c>
      <c r="G1027">
        <f t="shared" ref="G1027:G1090" si="27">IF(F1027&lt;9,F1027+1,"")</f>
        <v>2.5</v>
      </c>
    </row>
    <row r="1028" spans="1:7" x14ac:dyDescent="0.55000000000000004">
      <c r="A1028" t="s">
        <v>716</v>
      </c>
      <c r="B1028" s="2">
        <v>42870</v>
      </c>
      <c r="C1028" t="s">
        <v>2</v>
      </c>
      <c r="E1028" t="s">
        <v>19</v>
      </c>
      <c r="F1028">
        <v>2</v>
      </c>
      <c r="G1028">
        <f t="shared" si="27"/>
        <v>3</v>
      </c>
    </row>
    <row r="1029" spans="1:7" x14ac:dyDescent="0.55000000000000004">
      <c r="A1029" t="s">
        <v>716</v>
      </c>
      <c r="B1029" s="2">
        <v>42874</v>
      </c>
      <c r="C1029" t="s">
        <v>2</v>
      </c>
      <c r="E1029" t="s">
        <v>19</v>
      </c>
      <c r="F1029">
        <v>2.3125</v>
      </c>
      <c r="G1029">
        <f t="shared" si="27"/>
        <v>3.3125</v>
      </c>
    </row>
    <row r="1030" spans="1:7" x14ac:dyDescent="0.55000000000000004">
      <c r="A1030" t="s">
        <v>716</v>
      </c>
      <c r="B1030" s="2">
        <v>42879</v>
      </c>
      <c r="C1030" t="s">
        <v>2</v>
      </c>
      <c r="E1030" t="s">
        <v>19</v>
      </c>
      <c r="F1030">
        <v>2.6875</v>
      </c>
      <c r="G1030">
        <f t="shared" si="27"/>
        <v>3.6875</v>
      </c>
    </row>
    <row r="1031" spans="1:7" x14ac:dyDescent="0.55000000000000004">
      <c r="A1031" t="s">
        <v>716</v>
      </c>
      <c r="B1031" s="2">
        <v>42893</v>
      </c>
      <c r="C1031" t="s">
        <v>2</v>
      </c>
      <c r="E1031" t="s">
        <v>19</v>
      </c>
      <c r="F1031">
        <v>3.25</v>
      </c>
      <c r="G1031">
        <f t="shared" si="27"/>
        <v>4.25</v>
      </c>
    </row>
    <row r="1032" spans="1:7" x14ac:dyDescent="0.55000000000000004">
      <c r="A1032" t="s">
        <v>717</v>
      </c>
      <c r="B1032" s="2">
        <v>42853</v>
      </c>
      <c r="C1032" t="s">
        <v>2</v>
      </c>
      <c r="E1032">
        <v>14</v>
      </c>
      <c r="F1032">
        <v>0</v>
      </c>
      <c r="G1032">
        <f t="shared" si="27"/>
        <v>1</v>
      </c>
    </row>
    <row r="1033" spans="1:7" x14ac:dyDescent="0.55000000000000004">
      <c r="A1033" t="s">
        <v>717</v>
      </c>
      <c r="B1033" s="2">
        <v>42856</v>
      </c>
      <c r="C1033" t="s">
        <v>2</v>
      </c>
      <c r="E1033">
        <v>14</v>
      </c>
      <c r="F1033">
        <v>0</v>
      </c>
      <c r="G1033">
        <f t="shared" si="27"/>
        <v>1</v>
      </c>
    </row>
    <row r="1034" spans="1:7" x14ac:dyDescent="0.55000000000000004">
      <c r="A1034" t="s">
        <v>717</v>
      </c>
      <c r="B1034" s="2">
        <v>42860</v>
      </c>
      <c r="C1034" t="s">
        <v>2</v>
      </c>
      <c r="E1034">
        <v>14</v>
      </c>
      <c r="F1034">
        <v>0.75</v>
      </c>
      <c r="G1034">
        <f t="shared" si="27"/>
        <v>1.75</v>
      </c>
    </row>
    <row r="1035" spans="1:7" x14ac:dyDescent="0.55000000000000004">
      <c r="A1035" t="s">
        <v>717</v>
      </c>
      <c r="B1035" s="2">
        <v>42863</v>
      </c>
      <c r="C1035" t="s">
        <v>2</v>
      </c>
      <c r="E1035">
        <v>14</v>
      </c>
      <c r="F1035">
        <v>1.375</v>
      </c>
      <c r="G1035">
        <f t="shared" si="27"/>
        <v>2.375</v>
      </c>
    </row>
    <row r="1036" spans="1:7" x14ac:dyDescent="0.55000000000000004">
      <c r="A1036" t="s">
        <v>717</v>
      </c>
      <c r="B1036" s="2">
        <v>42866</v>
      </c>
      <c r="C1036" t="s">
        <v>2</v>
      </c>
      <c r="E1036">
        <v>14</v>
      </c>
      <c r="F1036">
        <v>1.5625</v>
      </c>
      <c r="G1036">
        <f t="shared" si="27"/>
        <v>2.5625</v>
      </c>
    </row>
    <row r="1037" spans="1:7" x14ac:dyDescent="0.55000000000000004">
      <c r="A1037" t="s">
        <v>717</v>
      </c>
      <c r="B1037" s="2">
        <v>42870</v>
      </c>
      <c r="C1037" t="s">
        <v>2</v>
      </c>
      <c r="E1037">
        <v>14</v>
      </c>
      <c r="F1037">
        <v>2</v>
      </c>
      <c r="G1037">
        <f t="shared" si="27"/>
        <v>3</v>
      </c>
    </row>
    <row r="1038" spans="1:7" x14ac:dyDescent="0.55000000000000004">
      <c r="A1038" t="s">
        <v>717</v>
      </c>
      <c r="B1038" s="2">
        <v>42874</v>
      </c>
      <c r="C1038" t="s">
        <v>2</v>
      </c>
      <c r="E1038">
        <v>14</v>
      </c>
      <c r="F1038">
        <v>2</v>
      </c>
      <c r="G1038">
        <f t="shared" si="27"/>
        <v>3</v>
      </c>
    </row>
    <row r="1039" spans="1:7" x14ac:dyDescent="0.55000000000000004">
      <c r="A1039" t="s">
        <v>717</v>
      </c>
      <c r="B1039" s="2">
        <v>42879</v>
      </c>
      <c r="C1039" t="s">
        <v>2</v>
      </c>
      <c r="E1039">
        <v>14</v>
      </c>
      <c r="F1039">
        <v>2.125</v>
      </c>
      <c r="G1039">
        <f t="shared" si="27"/>
        <v>3.125</v>
      </c>
    </row>
    <row r="1040" spans="1:7" x14ac:dyDescent="0.55000000000000004">
      <c r="A1040" t="s">
        <v>718</v>
      </c>
      <c r="B1040" s="2">
        <v>42853</v>
      </c>
      <c r="C1040" t="s">
        <v>2</v>
      </c>
      <c r="E1040">
        <v>16</v>
      </c>
      <c r="F1040">
        <v>0</v>
      </c>
      <c r="G1040">
        <f t="shared" si="27"/>
        <v>1</v>
      </c>
    </row>
    <row r="1041" spans="1:7" x14ac:dyDescent="0.55000000000000004">
      <c r="A1041" t="s">
        <v>718</v>
      </c>
      <c r="B1041" s="2">
        <v>42856</v>
      </c>
      <c r="C1041" t="s">
        <v>2</v>
      </c>
      <c r="E1041">
        <v>16</v>
      </c>
      <c r="F1041">
        <v>0</v>
      </c>
      <c r="G1041">
        <f t="shared" si="27"/>
        <v>1</v>
      </c>
    </row>
    <row r="1042" spans="1:7" x14ac:dyDescent="0.55000000000000004">
      <c r="A1042" t="s">
        <v>718</v>
      </c>
      <c r="B1042" s="2">
        <v>42860</v>
      </c>
      <c r="C1042" t="s">
        <v>2</v>
      </c>
      <c r="E1042">
        <v>16</v>
      </c>
      <c r="F1042">
        <v>0.75</v>
      </c>
      <c r="G1042">
        <f t="shared" si="27"/>
        <v>1.75</v>
      </c>
    </row>
    <row r="1043" spans="1:7" x14ac:dyDescent="0.55000000000000004">
      <c r="A1043" t="s">
        <v>718</v>
      </c>
      <c r="B1043" s="2">
        <v>42863</v>
      </c>
      <c r="C1043" t="s">
        <v>2</v>
      </c>
      <c r="E1043">
        <v>16</v>
      </c>
      <c r="F1043">
        <v>1.625</v>
      </c>
      <c r="G1043">
        <f t="shared" si="27"/>
        <v>2.625</v>
      </c>
    </row>
    <row r="1044" spans="1:7" x14ac:dyDescent="0.55000000000000004">
      <c r="A1044" t="s">
        <v>718</v>
      </c>
      <c r="B1044" s="2">
        <v>42866</v>
      </c>
      <c r="C1044" t="s">
        <v>2</v>
      </c>
      <c r="E1044">
        <v>16</v>
      </c>
      <c r="F1044">
        <v>1.8125</v>
      </c>
      <c r="G1044">
        <f t="shared" si="27"/>
        <v>2.8125</v>
      </c>
    </row>
    <row r="1045" spans="1:7" x14ac:dyDescent="0.55000000000000004">
      <c r="A1045" t="s">
        <v>718</v>
      </c>
      <c r="B1045" s="2">
        <v>42870</v>
      </c>
      <c r="C1045" t="s">
        <v>2</v>
      </c>
      <c r="E1045">
        <v>16</v>
      </c>
      <c r="F1045">
        <v>2</v>
      </c>
      <c r="G1045">
        <f t="shared" si="27"/>
        <v>3</v>
      </c>
    </row>
    <row r="1046" spans="1:7" x14ac:dyDescent="0.55000000000000004">
      <c r="A1046" t="s">
        <v>718</v>
      </c>
      <c r="B1046" s="2">
        <v>42874</v>
      </c>
      <c r="C1046" t="s">
        <v>2</v>
      </c>
      <c r="E1046">
        <v>16</v>
      </c>
      <c r="F1046">
        <v>2.0625</v>
      </c>
      <c r="G1046">
        <f t="shared" si="27"/>
        <v>3.0625</v>
      </c>
    </row>
    <row r="1047" spans="1:7" x14ac:dyDescent="0.55000000000000004">
      <c r="A1047" t="s">
        <v>718</v>
      </c>
      <c r="B1047" s="2">
        <v>42879</v>
      </c>
      <c r="C1047" t="s">
        <v>2</v>
      </c>
      <c r="E1047">
        <v>16</v>
      </c>
      <c r="F1047">
        <v>2.25</v>
      </c>
      <c r="G1047">
        <f t="shared" si="27"/>
        <v>3.25</v>
      </c>
    </row>
    <row r="1048" spans="1:7" x14ac:dyDescent="0.55000000000000004">
      <c r="A1048" t="s">
        <v>719</v>
      </c>
      <c r="B1048" s="2">
        <v>42893</v>
      </c>
      <c r="C1048" t="s">
        <v>2</v>
      </c>
      <c r="E1048" t="s">
        <v>19</v>
      </c>
      <c r="F1048">
        <v>0</v>
      </c>
      <c r="G1048">
        <f t="shared" si="27"/>
        <v>1</v>
      </c>
    </row>
    <row r="1049" spans="1:7" x14ac:dyDescent="0.55000000000000004">
      <c r="A1049" t="s">
        <v>719</v>
      </c>
      <c r="B1049" s="2">
        <v>42899</v>
      </c>
      <c r="C1049" t="s">
        <v>2</v>
      </c>
      <c r="E1049" t="s">
        <v>19</v>
      </c>
      <c r="F1049">
        <v>0.5</v>
      </c>
      <c r="G1049">
        <f t="shared" si="27"/>
        <v>1.5</v>
      </c>
    </row>
    <row r="1050" spans="1:7" x14ac:dyDescent="0.55000000000000004">
      <c r="A1050" t="s">
        <v>719</v>
      </c>
      <c r="B1050" s="2">
        <v>42902</v>
      </c>
      <c r="C1050" t="s">
        <v>2</v>
      </c>
      <c r="E1050" t="s">
        <v>19</v>
      </c>
      <c r="F1050">
        <v>0.75</v>
      </c>
      <c r="G1050">
        <f t="shared" si="27"/>
        <v>1.75</v>
      </c>
    </row>
    <row r="1051" spans="1:7" x14ac:dyDescent="0.55000000000000004">
      <c r="A1051" t="s">
        <v>719</v>
      </c>
      <c r="B1051" s="2">
        <v>42906</v>
      </c>
      <c r="C1051" t="s">
        <v>2</v>
      </c>
      <c r="E1051" t="s">
        <v>19</v>
      </c>
      <c r="F1051">
        <v>1.5</v>
      </c>
      <c r="G1051">
        <f t="shared" si="27"/>
        <v>2.5</v>
      </c>
    </row>
    <row r="1052" spans="1:7" x14ac:dyDescent="0.55000000000000004">
      <c r="A1052" t="s">
        <v>719</v>
      </c>
      <c r="B1052" s="2">
        <v>42912</v>
      </c>
      <c r="C1052" t="s">
        <v>2</v>
      </c>
      <c r="E1052" t="s">
        <v>19</v>
      </c>
      <c r="F1052">
        <v>2</v>
      </c>
      <c r="G1052">
        <f t="shared" si="27"/>
        <v>3</v>
      </c>
    </row>
    <row r="1053" spans="1:7" x14ac:dyDescent="0.55000000000000004">
      <c r="A1053" t="s">
        <v>719</v>
      </c>
      <c r="B1053" s="2">
        <v>42926</v>
      </c>
      <c r="C1053" t="s">
        <v>2</v>
      </c>
      <c r="E1053" t="s">
        <v>19</v>
      </c>
      <c r="F1053">
        <v>2.75</v>
      </c>
      <c r="G1053">
        <f t="shared" si="27"/>
        <v>3.75</v>
      </c>
    </row>
    <row r="1054" spans="1:7" x14ac:dyDescent="0.55000000000000004">
      <c r="A1054" t="s">
        <v>719</v>
      </c>
      <c r="B1054" s="2">
        <v>42933</v>
      </c>
      <c r="C1054" t="s">
        <v>2</v>
      </c>
      <c r="E1054" t="s">
        <v>19</v>
      </c>
      <c r="F1054">
        <v>3.5</v>
      </c>
      <c r="G1054">
        <f t="shared" si="27"/>
        <v>4.5</v>
      </c>
    </row>
    <row r="1055" spans="1:7" x14ac:dyDescent="0.55000000000000004">
      <c r="A1055" t="s">
        <v>719</v>
      </c>
      <c r="B1055" s="2">
        <v>42942</v>
      </c>
      <c r="C1055" t="s">
        <v>2</v>
      </c>
      <c r="E1055" t="s">
        <v>19</v>
      </c>
      <c r="F1055">
        <v>4.0625</v>
      </c>
      <c r="G1055">
        <f t="shared" si="27"/>
        <v>5.0625</v>
      </c>
    </row>
    <row r="1056" spans="1:7" x14ac:dyDescent="0.55000000000000004">
      <c r="A1056" t="s">
        <v>720</v>
      </c>
      <c r="B1056" s="2">
        <v>42888</v>
      </c>
      <c r="C1056" t="s">
        <v>2</v>
      </c>
      <c r="E1056">
        <v>14</v>
      </c>
      <c r="F1056">
        <v>0</v>
      </c>
      <c r="G1056">
        <f t="shared" si="27"/>
        <v>1</v>
      </c>
    </row>
    <row r="1057" spans="1:7" x14ac:dyDescent="0.55000000000000004">
      <c r="A1057" t="s">
        <v>720</v>
      </c>
      <c r="B1057" s="2">
        <v>42899</v>
      </c>
      <c r="C1057" t="s">
        <v>2</v>
      </c>
      <c r="E1057">
        <v>14</v>
      </c>
      <c r="F1057">
        <v>6.25E-2</v>
      </c>
      <c r="G1057">
        <f t="shared" si="27"/>
        <v>1.0625</v>
      </c>
    </row>
    <row r="1058" spans="1:7" x14ac:dyDescent="0.55000000000000004">
      <c r="A1058" t="s">
        <v>720</v>
      </c>
      <c r="B1058" s="2">
        <v>42902</v>
      </c>
      <c r="C1058" t="s">
        <v>2</v>
      </c>
      <c r="E1058">
        <v>14</v>
      </c>
      <c r="F1058">
        <v>0.1875</v>
      </c>
      <c r="G1058">
        <f t="shared" si="27"/>
        <v>1.1875</v>
      </c>
    </row>
    <row r="1059" spans="1:7" x14ac:dyDescent="0.55000000000000004">
      <c r="A1059" t="s">
        <v>720</v>
      </c>
      <c r="B1059" s="2">
        <v>42906</v>
      </c>
      <c r="C1059" t="s">
        <v>2</v>
      </c>
      <c r="E1059">
        <v>14</v>
      </c>
      <c r="F1059">
        <v>0.625</v>
      </c>
      <c r="G1059">
        <f t="shared" si="27"/>
        <v>1.625</v>
      </c>
    </row>
    <row r="1060" spans="1:7" x14ac:dyDescent="0.55000000000000004">
      <c r="A1060" t="s">
        <v>720</v>
      </c>
      <c r="B1060" s="2">
        <v>42912</v>
      </c>
      <c r="C1060" t="s">
        <v>2</v>
      </c>
      <c r="E1060">
        <v>14</v>
      </c>
      <c r="F1060">
        <v>1</v>
      </c>
      <c r="G1060">
        <f t="shared" si="27"/>
        <v>2</v>
      </c>
    </row>
    <row r="1061" spans="1:7" x14ac:dyDescent="0.55000000000000004">
      <c r="A1061" t="s">
        <v>720</v>
      </c>
      <c r="B1061" s="2">
        <v>42926</v>
      </c>
      <c r="C1061" t="s">
        <v>2</v>
      </c>
      <c r="E1061">
        <v>14</v>
      </c>
      <c r="F1061">
        <v>2.75</v>
      </c>
      <c r="G1061">
        <f t="shared" si="27"/>
        <v>3.75</v>
      </c>
    </row>
    <row r="1062" spans="1:7" x14ac:dyDescent="0.55000000000000004">
      <c r="A1062" t="s">
        <v>720</v>
      </c>
      <c r="B1062" s="2">
        <v>42933</v>
      </c>
      <c r="C1062" t="s">
        <v>2</v>
      </c>
      <c r="E1062">
        <v>14</v>
      </c>
      <c r="F1062">
        <v>3.75</v>
      </c>
      <c r="G1062">
        <f t="shared" si="27"/>
        <v>4.75</v>
      </c>
    </row>
    <row r="1063" spans="1:7" x14ac:dyDescent="0.55000000000000004">
      <c r="A1063" t="s">
        <v>720</v>
      </c>
      <c r="B1063" s="2">
        <v>42942</v>
      </c>
      <c r="C1063" t="s">
        <v>2</v>
      </c>
      <c r="E1063">
        <v>14</v>
      </c>
      <c r="F1063">
        <v>5</v>
      </c>
      <c r="G1063">
        <f t="shared" si="27"/>
        <v>6</v>
      </c>
    </row>
    <row r="1064" spans="1:7" x14ac:dyDescent="0.55000000000000004">
      <c r="A1064" t="s">
        <v>721</v>
      </c>
      <c r="B1064" s="2">
        <v>42888</v>
      </c>
      <c r="C1064" t="s">
        <v>2</v>
      </c>
      <c r="E1064">
        <v>16</v>
      </c>
      <c r="F1064">
        <v>0</v>
      </c>
      <c r="G1064">
        <f t="shared" si="27"/>
        <v>1</v>
      </c>
    </row>
    <row r="1065" spans="1:7" x14ac:dyDescent="0.55000000000000004">
      <c r="A1065" t="s">
        <v>721</v>
      </c>
      <c r="B1065" s="2">
        <v>42899</v>
      </c>
      <c r="C1065" t="s">
        <v>2</v>
      </c>
      <c r="E1065">
        <v>16</v>
      </c>
      <c r="F1065">
        <v>0</v>
      </c>
      <c r="G1065">
        <f t="shared" si="27"/>
        <v>1</v>
      </c>
    </row>
    <row r="1066" spans="1:7" x14ac:dyDescent="0.55000000000000004">
      <c r="A1066" t="s">
        <v>721</v>
      </c>
      <c r="B1066" s="2">
        <v>42902</v>
      </c>
      <c r="C1066" t="s">
        <v>2</v>
      </c>
      <c r="E1066">
        <v>16</v>
      </c>
      <c r="F1066">
        <v>6.25E-2</v>
      </c>
      <c r="G1066">
        <f t="shared" si="27"/>
        <v>1.0625</v>
      </c>
    </row>
    <row r="1067" spans="1:7" x14ac:dyDescent="0.55000000000000004">
      <c r="A1067" t="s">
        <v>721</v>
      </c>
      <c r="B1067" s="2">
        <v>42906</v>
      </c>
      <c r="C1067" t="s">
        <v>2</v>
      </c>
      <c r="E1067">
        <v>16</v>
      </c>
      <c r="F1067">
        <v>0.125</v>
      </c>
      <c r="G1067">
        <f t="shared" si="27"/>
        <v>1.125</v>
      </c>
    </row>
    <row r="1068" spans="1:7" x14ac:dyDescent="0.55000000000000004">
      <c r="A1068" t="s">
        <v>721</v>
      </c>
      <c r="B1068" s="2">
        <v>42912</v>
      </c>
      <c r="C1068" t="s">
        <v>2</v>
      </c>
      <c r="E1068">
        <v>16</v>
      </c>
      <c r="F1068">
        <v>0.875</v>
      </c>
      <c r="G1068">
        <f t="shared" si="27"/>
        <v>1.875</v>
      </c>
    </row>
    <row r="1069" spans="1:7" x14ac:dyDescent="0.55000000000000004">
      <c r="A1069" t="s">
        <v>721</v>
      </c>
      <c r="B1069" s="2">
        <v>42926</v>
      </c>
      <c r="C1069" t="s">
        <v>2</v>
      </c>
      <c r="E1069">
        <v>16</v>
      </c>
      <c r="F1069">
        <v>2</v>
      </c>
      <c r="G1069">
        <f t="shared" si="27"/>
        <v>3</v>
      </c>
    </row>
    <row r="1070" spans="1:7" x14ac:dyDescent="0.55000000000000004">
      <c r="A1070" t="s">
        <v>721</v>
      </c>
      <c r="B1070" s="2">
        <v>42933</v>
      </c>
      <c r="C1070" t="s">
        <v>2</v>
      </c>
      <c r="E1070">
        <v>16</v>
      </c>
      <c r="F1070">
        <v>2.25</v>
      </c>
      <c r="G1070">
        <f t="shared" si="27"/>
        <v>3.25</v>
      </c>
    </row>
    <row r="1071" spans="1:7" x14ac:dyDescent="0.55000000000000004">
      <c r="A1071" t="s">
        <v>721</v>
      </c>
      <c r="B1071" s="2">
        <v>42942</v>
      </c>
      <c r="C1071" t="s">
        <v>2</v>
      </c>
      <c r="E1071">
        <v>16</v>
      </c>
      <c r="F1071">
        <v>3.375</v>
      </c>
      <c r="G1071">
        <f t="shared" si="27"/>
        <v>4.375</v>
      </c>
    </row>
    <row r="1072" spans="1:7" x14ac:dyDescent="0.55000000000000004">
      <c r="A1072" t="s">
        <v>722</v>
      </c>
      <c r="B1072" s="2">
        <v>42929</v>
      </c>
      <c r="C1072" t="s">
        <v>2</v>
      </c>
      <c r="E1072" t="s">
        <v>19</v>
      </c>
      <c r="F1072">
        <v>0</v>
      </c>
      <c r="G1072">
        <f t="shared" si="27"/>
        <v>1</v>
      </c>
    </row>
    <row r="1073" spans="1:7" x14ac:dyDescent="0.55000000000000004">
      <c r="A1073" t="s">
        <v>722</v>
      </c>
      <c r="B1073" s="2">
        <v>42942</v>
      </c>
      <c r="C1073" t="s">
        <v>2</v>
      </c>
      <c r="E1073" t="s">
        <v>19</v>
      </c>
      <c r="F1073">
        <v>0</v>
      </c>
      <c r="G1073">
        <f t="shared" si="27"/>
        <v>1</v>
      </c>
    </row>
    <row r="1074" spans="1:7" x14ac:dyDescent="0.55000000000000004">
      <c r="A1074" t="s">
        <v>722</v>
      </c>
      <c r="B1074" s="2">
        <v>42949</v>
      </c>
      <c r="C1074" t="s">
        <v>2</v>
      </c>
      <c r="E1074" t="s">
        <v>19</v>
      </c>
      <c r="F1074">
        <v>0.625</v>
      </c>
      <c r="G1074">
        <f t="shared" si="27"/>
        <v>1.625</v>
      </c>
    </row>
    <row r="1075" spans="1:7" x14ac:dyDescent="0.55000000000000004">
      <c r="A1075" t="s">
        <v>722</v>
      </c>
      <c r="B1075" s="2">
        <v>42956</v>
      </c>
      <c r="C1075" t="s">
        <v>2</v>
      </c>
      <c r="E1075" t="s">
        <v>19</v>
      </c>
      <c r="F1075">
        <v>1.5625</v>
      </c>
      <c r="G1075">
        <f t="shared" si="27"/>
        <v>2.5625</v>
      </c>
    </row>
    <row r="1076" spans="1:7" x14ac:dyDescent="0.55000000000000004">
      <c r="A1076" t="s">
        <v>722</v>
      </c>
      <c r="B1076" s="2">
        <v>42962</v>
      </c>
      <c r="C1076" t="s">
        <v>2</v>
      </c>
      <c r="E1076" t="s">
        <v>19</v>
      </c>
      <c r="F1076">
        <v>2</v>
      </c>
      <c r="G1076">
        <f t="shared" si="27"/>
        <v>3</v>
      </c>
    </row>
    <row r="1077" spans="1:7" x14ac:dyDescent="0.55000000000000004">
      <c r="A1077" t="s">
        <v>722</v>
      </c>
      <c r="B1077" s="2">
        <v>42969</v>
      </c>
      <c r="C1077" t="s">
        <v>2</v>
      </c>
      <c r="E1077" t="s">
        <v>19</v>
      </c>
      <c r="F1077">
        <v>2.6875</v>
      </c>
      <c r="G1077">
        <f t="shared" si="27"/>
        <v>3.6875</v>
      </c>
    </row>
    <row r="1078" spans="1:7" x14ac:dyDescent="0.55000000000000004">
      <c r="A1078" t="s">
        <v>722</v>
      </c>
      <c r="B1078" s="2">
        <v>43019</v>
      </c>
      <c r="C1078" t="s">
        <v>2</v>
      </c>
      <c r="E1078" t="s">
        <v>19</v>
      </c>
      <c r="F1078">
        <v>8</v>
      </c>
      <c r="G1078">
        <f t="shared" si="27"/>
        <v>9</v>
      </c>
    </row>
    <row r="1079" spans="1:7" x14ac:dyDescent="0.55000000000000004">
      <c r="A1079" t="s">
        <v>723</v>
      </c>
      <c r="B1079" s="2">
        <v>43004</v>
      </c>
      <c r="C1079" t="s">
        <v>2</v>
      </c>
      <c r="E1079" t="s">
        <v>19</v>
      </c>
      <c r="F1079">
        <v>0</v>
      </c>
      <c r="G1079">
        <f t="shared" si="27"/>
        <v>1</v>
      </c>
    </row>
    <row r="1080" spans="1:7" x14ac:dyDescent="0.55000000000000004">
      <c r="A1080" t="s">
        <v>723</v>
      </c>
      <c r="B1080" s="2">
        <v>43006</v>
      </c>
      <c r="C1080" t="s">
        <v>2</v>
      </c>
      <c r="E1080" t="s">
        <v>19</v>
      </c>
      <c r="F1080">
        <v>0</v>
      </c>
      <c r="G1080">
        <f t="shared" si="27"/>
        <v>1</v>
      </c>
    </row>
    <row r="1081" spans="1:7" x14ac:dyDescent="0.55000000000000004">
      <c r="A1081" t="s">
        <v>723</v>
      </c>
      <c r="B1081" s="2">
        <v>43011</v>
      </c>
      <c r="C1081" t="s">
        <v>2</v>
      </c>
      <c r="E1081" t="s">
        <v>19</v>
      </c>
      <c r="F1081">
        <v>0.5</v>
      </c>
      <c r="G1081">
        <f t="shared" si="27"/>
        <v>1.5</v>
      </c>
    </row>
    <row r="1082" spans="1:7" x14ac:dyDescent="0.55000000000000004">
      <c r="A1082" t="s">
        <v>723</v>
      </c>
      <c r="B1082" s="2">
        <v>43014</v>
      </c>
      <c r="C1082" t="s">
        <v>2</v>
      </c>
      <c r="E1082" t="s">
        <v>19</v>
      </c>
      <c r="F1082">
        <v>1.75</v>
      </c>
      <c r="G1082">
        <f t="shared" si="27"/>
        <v>2.75</v>
      </c>
    </row>
    <row r="1083" spans="1:7" x14ac:dyDescent="0.55000000000000004">
      <c r="A1083" t="s">
        <v>723</v>
      </c>
      <c r="B1083" s="2">
        <v>43019</v>
      </c>
      <c r="C1083" t="s">
        <v>2</v>
      </c>
      <c r="E1083" t="s">
        <v>19</v>
      </c>
      <c r="F1083">
        <v>2.5</v>
      </c>
      <c r="G1083">
        <f t="shared" si="27"/>
        <v>3.5</v>
      </c>
    </row>
    <row r="1084" spans="1:7" x14ac:dyDescent="0.55000000000000004">
      <c r="A1084" t="s">
        <v>723</v>
      </c>
      <c r="B1084" s="2">
        <v>43024</v>
      </c>
      <c r="C1084" t="s">
        <v>2</v>
      </c>
      <c r="E1084" t="s">
        <v>19</v>
      </c>
      <c r="F1084">
        <v>4.0625</v>
      </c>
      <c r="G1084">
        <f t="shared" si="27"/>
        <v>5.0625</v>
      </c>
    </row>
    <row r="1085" spans="1:7" x14ac:dyDescent="0.55000000000000004">
      <c r="A1085" t="s">
        <v>724</v>
      </c>
      <c r="B1085" s="2">
        <v>42853</v>
      </c>
      <c r="C1085" t="s">
        <v>5</v>
      </c>
      <c r="E1085" t="s">
        <v>19</v>
      </c>
      <c r="F1085">
        <v>0</v>
      </c>
      <c r="G1085">
        <f t="shared" si="27"/>
        <v>1</v>
      </c>
    </row>
    <row r="1086" spans="1:7" x14ac:dyDescent="0.55000000000000004">
      <c r="A1086" t="s">
        <v>724</v>
      </c>
      <c r="B1086" s="2">
        <v>42856</v>
      </c>
      <c r="C1086" t="s">
        <v>5</v>
      </c>
      <c r="E1086" t="s">
        <v>19</v>
      </c>
      <c r="F1086">
        <v>0</v>
      </c>
      <c r="G1086">
        <f t="shared" si="27"/>
        <v>1</v>
      </c>
    </row>
    <row r="1087" spans="1:7" x14ac:dyDescent="0.55000000000000004">
      <c r="A1087" t="s">
        <v>724</v>
      </c>
      <c r="B1087" s="2">
        <v>42860</v>
      </c>
      <c r="C1087" t="s">
        <v>5</v>
      </c>
      <c r="E1087" t="s">
        <v>19</v>
      </c>
      <c r="F1087">
        <v>0.625</v>
      </c>
      <c r="G1087">
        <f t="shared" si="27"/>
        <v>1.625</v>
      </c>
    </row>
    <row r="1088" spans="1:7" x14ac:dyDescent="0.55000000000000004">
      <c r="A1088" t="s">
        <v>724</v>
      </c>
      <c r="B1088" s="2">
        <v>42863</v>
      </c>
      <c r="C1088" t="s">
        <v>5</v>
      </c>
      <c r="E1088" t="s">
        <v>19</v>
      </c>
      <c r="F1088">
        <v>1.25</v>
      </c>
      <c r="G1088">
        <f t="shared" si="27"/>
        <v>2.25</v>
      </c>
    </row>
    <row r="1089" spans="1:7" x14ac:dyDescent="0.55000000000000004">
      <c r="A1089" t="s">
        <v>724</v>
      </c>
      <c r="B1089" s="2">
        <v>42866</v>
      </c>
      <c r="C1089" t="s">
        <v>5</v>
      </c>
      <c r="E1089" t="s">
        <v>19</v>
      </c>
      <c r="F1089">
        <v>1.625</v>
      </c>
      <c r="G1089">
        <f t="shared" si="27"/>
        <v>2.625</v>
      </c>
    </row>
    <row r="1090" spans="1:7" x14ac:dyDescent="0.55000000000000004">
      <c r="A1090" t="s">
        <v>724</v>
      </c>
      <c r="B1090" s="2">
        <v>42870</v>
      </c>
      <c r="C1090" t="s">
        <v>5</v>
      </c>
      <c r="E1090" t="s">
        <v>19</v>
      </c>
      <c r="F1090">
        <v>2.0625</v>
      </c>
      <c r="G1090">
        <f t="shared" si="27"/>
        <v>3.0625</v>
      </c>
    </row>
    <row r="1091" spans="1:7" x14ac:dyDescent="0.55000000000000004">
      <c r="A1091" t="s">
        <v>724</v>
      </c>
      <c r="B1091" s="2">
        <v>42874</v>
      </c>
      <c r="C1091" t="s">
        <v>5</v>
      </c>
      <c r="E1091" t="s">
        <v>19</v>
      </c>
      <c r="F1091">
        <v>2.3125</v>
      </c>
      <c r="G1091">
        <f t="shared" ref="G1091:G1154" si="28">IF(F1091&lt;9,F1091+1,"")</f>
        <v>3.3125</v>
      </c>
    </row>
    <row r="1092" spans="1:7" x14ac:dyDescent="0.55000000000000004">
      <c r="A1092" t="s">
        <v>724</v>
      </c>
      <c r="B1092" s="2">
        <v>42879</v>
      </c>
      <c r="C1092" t="s">
        <v>5</v>
      </c>
      <c r="E1092" t="s">
        <v>19</v>
      </c>
      <c r="F1092">
        <v>2.375</v>
      </c>
      <c r="G1092">
        <f t="shared" si="28"/>
        <v>3.375</v>
      </c>
    </row>
    <row r="1093" spans="1:7" x14ac:dyDescent="0.55000000000000004">
      <c r="A1093" t="s">
        <v>725</v>
      </c>
      <c r="B1093" s="2">
        <v>42853</v>
      </c>
      <c r="C1093" t="s">
        <v>5</v>
      </c>
      <c r="E1093">
        <v>14</v>
      </c>
      <c r="F1093">
        <v>0</v>
      </c>
      <c r="G1093">
        <f t="shared" si="28"/>
        <v>1</v>
      </c>
    </row>
    <row r="1094" spans="1:7" x14ac:dyDescent="0.55000000000000004">
      <c r="A1094" t="s">
        <v>725</v>
      </c>
      <c r="B1094" s="2">
        <v>42856</v>
      </c>
      <c r="C1094" t="s">
        <v>5</v>
      </c>
      <c r="E1094">
        <v>14</v>
      </c>
      <c r="F1094">
        <v>0</v>
      </c>
      <c r="G1094">
        <f t="shared" si="28"/>
        <v>1</v>
      </c>
    </row>
    <row r="1095" spans="1:7" x14ac:dyDescent="0.55000000000000004">
      <c r="A1095" t="s">
        <v>725</v>
      </c>
      <c r="B1095" s="2">
        <v>42860</v>
      </c>
      <c r="C1095" t="s">
        <v>5</v>
      </c>
      <c r="E1095">
        <v>14</v>
      </c>
      <c r="F1095">
        <v>0.75</v>
      </c>
      <c r="G1095">
        <f t="shared" si="28"/>
        <v>1.75</v>
      </c>
    </row>
    <row r="1096" spans="1:7" x14ac:dyDescent="0.55000000000000004">
      <c r="A1096" t="s">
        <v>725</v>
      </c>
      <c r="B1096" s="2">
        <v>42863</v>
      </c>
      <c r="C1096" t="s">
        <v>5</v>
      </c>
      <c r="E1096">
        <v>14</v>
      </c>
      <c r="F1096">
        <v>1.375</v>
      </c>
      <c r="G1096">
        <f t="shared" si="28"/>
        <v>2.375</v>
      </c>
    </row>
    <row r="1097" spans="1:7" x14ac:dyDescent="0.55000000000000004">
      <c r="A1097" t="s">
        <v>725</v>
      </c>
      <c r="B1097" s="2">
        <v>42866</v>
      </c>
      <c r="C1097" t="s">
        <v>5</v>
      </c>
      <c r="E1097">
        <v>14</v>
      </c>
      <c r="F1097">
        <v>1.625</v>
      </c>
      <c r="G1097">
        <f t="shared" si="28"/>
        <v>2.625</v>
      </c>
    </row>
    <row r="1098" spans="1:7" x14ac:dyDescent="0.55000000000000004">
      <c r="A1098" t="s">
        <v>725</v>
      </c>
      <c r="B1098" s="2">
        <v>42870</v>
      </c>
      <c r="C1098" t="s">
        <v>5</v>
      </c>
      <c r="E1098">
        <v>14</v>
      </c>
      <c r="F1098">
        <v>2</v>
      </c>
      <c r="G1098">
        <f t="shared" si="28"/>
        <v>3</v>
      </c>
    </row>
    <row r="1099" spans="1:7" x14ac:dyDescent="0.55000000000000004">
      <c r="A1099" t="s">
        <v>725</v>
      </c>
      <c r="B1099" s="2">
        <v>42874</v>
      </c>
      <c r="C1099" t="s">
        <v>5</v>
      </c>
      <c r="E1099">
        <v>14</v>
      </c>
      <c r="F1099">
        <v>2.125</v>
      </c>
      <c r="G1099">
        <f t="shared" si="28"/>
        <v>3.125</v>
      </c>
    </row>
    <row r="1100" spans="1:7" x14ac:dyDescent="0.55000000000000004">
      <c r="A1100" t="s">
        <v>725</v>
      </c>
      <c r="B1100" s="2">
        <v>42879</v>
      </c>
      <c r="C1100" t="s">
        <v>5</v>
      </c>
      <c r="E1100">
        <v>14</v>
      </c>
      <c r="F1100">
        <v>2.125</v>
      </c>
      <c r="G1100">
        <f t="shared" si="28"/>
        <v>3.125</v>
      </c>
    </row>
    <row r="1101" spans="1:7" x14ac:dyDescent="0.55000000000000004">
      <c r="A1101" t="s">
        <v>726</v>
      </c>
      <c r="B1101" s="2">
        <v>42853</v>
      </c>
      <c r="C1101" t="s">
        <v>5</v>
      </c>
      <c r="E1101">
        <v>16</v>
      </c>
      <c r="F1101">
        <v>0</v>
      </c>
      <c r="G1101">
        <f t="shared" si="28"/>
        <v>1</v>
      </c>
    </row>
    <row r="1102" spans="1:7" x14ac:dyDescent="0.55000000000000004">
      <c r="A1102" t="s">
        <v>726</v>
      </c>
      <c r="B1102" s="2">
        <v>42856</v>
      </c>
      <c r="C1102" t="s">
        <v>5</v>
      </c>
      <c r="E1102">
        <v>16</v>
      </c>
      <c r="F1102">
        <v>0</v>
      </c>
      <c r="G1102">
        <f t="shared" si="28"/>
        <v>1</v>
      </c>
    </row>
    <row r="1103" spans="1:7" x14ac:dyDescent="0.55000000000000004">
      <c r="A1103" t="s">
        <v>726</v>
      </c>
      <c r="B1103" s="2">
        <v>42860</v>
      </c>
      <c r="C1103" t="s">
        <v>5</v>
      </c>
      <c r="E1103">
        <v>16</v>
      </c>
      <c r="F1103">
        <v>0.625</v>
      </c>
      <c r="G1103">
        <f t="shared" si="28"/>
        <v>1.625</v>
      </c>
    </row>
    <row r="1104" spans="1:7" x14ac:dyDescent="0.55000000000000004">
      <c r="A1104" t="s">
        <v>726</v>
      </c>
      <c r="B1104" s="2">
        <v>42863</v>
      </c>
      <c r="C1104" t="s">
        <v>5</v>
      </c>
      <c r="E1104">
        <v>16</v>
      </c>
      <c r="F1104">
        <v>1.4375</v>
      </c>
      <c r="G1104">
        <f t="shared" si="28"/>
        <v>2.4375</v>
      </c>
    </row>
    <row r="1105" spans="1:7" x14ac:dyDescent="0.55000000000000004">
      <c r="A1105" t="s">
        <v>726</v>
      </c>
      <c r="B1105" s="2">
        <v>42866</v>
      </c>
      <c r="C1105" t="s">
        <v>5</v>
      </c>
      <c r="E1105">
        <v>16</v>
      </c>
      <c r="F1105">
        <v>1.875</v>
      </c>
      <c r="G1105">
        <f t="shared" si="28"/>
        <v>2.875</v>
      </c>
    </row>
    <row r="1106" spans="1:7" x14ac:dyDescent="0.55000000000000004">
      <c r="A1106" t="s">
        <v>726</v>
      </c>
      <c r="B1106" s="2">
        <v>42870</v>
      </c>
      <c r="C1106" t="s">
        <v>5</v>
      </c>
      <c r="E1106">
        <v>16</v>
      </c>
      <c r="F1106">
        <v>2</v>
      </c>
      <c r="G1106">
        <f t="shared" si="28"/>
        <v>3</v>
      </c>
    </row>
    <row r="1107" spans="1:7" x14ac:dyDescent="0.55000000000000004">
      <c r="A1107" t="s">
        <v>726</v>
      </c>
      <c r="B1107" s="2">
        <v>42874</v>
      </c>
      <c r="C1107" t="s">
        <v>5</v>
      </c>
      <c r="E1107">
        <v>16</v>
      </c>
      <c r="F1107">
        <v>2.0625</v>
      </c>
      <c r="G1107">
        <f t="shared" si="28"/>
        <v>3.0625</v>
      </c>
    </row>
    <row r="1108" spans="1:7" x14ac:dyDescent="0.55000000000000004">
      <c r="A1108" t="s">
        <v>726</v>
      </c>
      <c r="B1108" s="2">
        <v>42879</v>
      </c>
      <c r="C1108" t="s">
        <v>5</v>
      </c>
      <c r="E1108">
        <v>16</v>
      </c>
      <c r="F1108">
        <v>2.1875</v>
      </c>
      <c r="G1108">
        <f t="shared" si="28"/>
        <v>3.1875</v>
      </c>
    </row>
    <row r="1109" spans="1:7" x14ac:dyDescent="0.55000000000000004">
      <c r="A1109" t="s">
        <v>727</v>
      </c>
      <c r="B1109" s="2">
        <v>42888</v>
      </c>
      <c r="C1109" t="s">
        <v>5</v>
      </c>
      <c r="E1109" t="s">
        <v>19</v>
      </c>
      <c r="F1109">
        <v>0</v>
      </c>
      <c r="G1109">
        <f t="shared" si="28"/>
        <v>1</v>
      </c>
    </row>
    <row r="1110" spans="1:7" x14ac:dyDescent="0.55000000000000004">
      <c r="A1110" t="s">
        <v>727</v>
      </c>
      <c r="B1110" s="2">
        <v>42893</v>
      </c>
      <c r="C1110" t="s">
        <v>5</v>
      </c>
      <c r="E1110" t="s">
        <v>19</v>
      </c>
      <c r="F1110">
        <v>0</v>
      </c>
      <c r="G1110">
        <f t="shared" si="28"/>
        <v>1</v>
      </c>
    </row>
    <row r="1111" spans="1:7" x14ac:dyDescent="0.55000000000000004">
      <c r="A1111" t="s">
        <v>727</v>
      </c>
      <c r="B1111" s="2">
        <v>42899</v>
      </c>
      <c r="C1111" t="s">
        <v>5</v>
      </c>
      <c r="E1111" t="s">
        <v>19</v>
      </c>
      <c r="F1111">
        <v>0.375</v>
      </c>
      <c r="G1111">
        <f t="shared" si="28"/>
        <v>1.375</v>
      </c>
    </row>
    <row r="1112" spans="1:7" x14ac:dyDescent="0.55000000000000004">
      <c r="A1112" t="s">
        <v>727</v>
      </c>
      <c r="B1112" s="2">
        <v>42902</v>
      </c>
      <c r="C1112" t="s">
        <v>5</v>
      </c>
      <c r="E1112" t="s">
        <v>19</v>
      </c>
      <c r="F1112">
        <v>0.6875</v>
      </c>
      <c r="G1112">
        <f t="shared" si="28"/>
        <v>1.6875</v>
      </c>
    </row>
    <row r="1113" spans="1:7" x14ac:dyDescent="0.55000000000000004">
      <c r="A1113" t="s">
        <v>727</v>
      </c>
      <c r="B1113" s="2">
        <v>42906</v>
      </c>
      <c r="C1113" t="s">
        <v>5</v>
      </c>
      <c r="E1113" t="s">
        <v>19</v>
      </c>
      <c r="F1113">
        <v>1.5625</v>
      </c>
      <c r="G1113">
        <f t="shared" si="28"/>
        <v>2.5625</v>
      </c>
    </row>
    <row r="1114" spans="1:7" x14ac:dyDescent="0.55000000000000004">
      <c r="A1114" t="s">
        <v>727</v>
      </c>
      <c r="B1114" s="2">
        <v>42912</v>
      </c>
      <c r="C1114" t="s">
        <v>5</v>
      </c>
      <c r="E1114" t="s">
        <v>19</v>
      </c>
      <c r="F1114">
        <v>2</v>
      </c>
      <c r="G1114">
        <f t="shared" si="28"/>
        <v>3</v>
      </c>
    </row>
    <row r="1115" spans="1:7" x14ac:dyDescent="0.55000000000000004">
      <c r="A1115" t="s">
        <v>727</v>
      </c>
      <c r="B1115" s="2">
        <v>42926</v>
      </c>
      <c r="C1115" t="s">
        <v>5</v>
      </c>
      <c r="E1115" t="s">
        <v>19</v>
      </c>
      <c r="F1115">
        <v>3.375</v>
      </c>
      <c r="G1115">
        <f t="shared" si="28"/>
        <v>4.375</v>
      </c>
    </row>
    <row r="1116" spans="1:7" x14ac:dyDescent="0.55000000000000004">
      <c r="A1116" t="s">
        <v>727</v>
      </c>
      <c r="B1116" s="2">
        <v>42933</v>
      </c>
      <c r="C1116" t="s">
        <v>5</v>
      </c>
      <c r="E1116" t="s">
        <v>19</v>
      </c>
      <c r="F1116">
        <v>3.75</v>
      </c>
      <c r="G1116">
        <f t="shared" si="28"/>
        <v>4.75</v>
      </c>
    </row>
    <row r="1117" spans="1:7" x14ac:dyDescent="0.55000000000000004">
      <c r="A1117" t="s">
        <v>727</v>
      </c>
      <c r="B1117" s="2">
        <v>42942</v>
      </c>
      <c r="C1117" t="s">
        <v>5</v>
      </c>
      <c r="E1117" t="s">
        <v>19</v>
      </c>
      <c r="F1117">
        <v>4.75</v>
      </c>
      <c r="G1117">
        <f t="shared" si="28"/>
        <v>5.75</v>
      </c>
    </row>
    <row r="1118" spans="1:7" x14ac:dyDescent="0.55000000000000004">
      <c r="A1118" t="s">
        <v>727</v>
      </c>
      <c r="B1118" s="2">
        <v>42949</v>
      </c>
      <c r="C1118" t="s">
        <v>5</v>
      </c>
      <c r="E1118" t="s">
        <v>19</v>
      </c>
      <c r="F1118">
        <v>5.375</v>
      </c>
      <c r="G1118">
        <f t="shared" si="28"/>
        <v>6.375</v>
      </c>
    </row>
    <row r="1119" spans="1:7" x14ac:dyDescent="0.55000000000000004">
      <c r="A1119" t="s">
        <v>728</v>
      </c>
      <c r="B1119" s="2">
        <v>42893</v>
      </c>
      <c r="C1119" t="s">
        <v>5</v>
      </c>
      <c r="E1119">
        <v>14</v>
      </c>
      <c r="F1119">
        <v>0</v>
      </c>
      <c r="G1119">
        <f t="shared" si="28"/>
        <v>1</v>
      </c>
    </row>
    <row r="1120" spans="1:7" x14ac:dyDescent="0.55000000000000004">
      <c r="A1120" t="s">
        <v>728</v>
      </c>
      <c r="B1120" s="2">
        <v>42899</v>
      </c>
      <c r="C1120" t="s">
        <v>5</v>
      </c>
      <c r="E1120">
        <v>14</v>
      </c>
      <c r="F1120">
        <v>0</v>
      </c>
      <c r="G1120">
        <f t="shared" si="28"/>
        <v>1</v>
      </c>
    </row>
    <row r="1121" spans="1:7" x14ac:dyDescent="0.55000000000000004">
      <c r="A1121" t="s">
        <v>728</v>
      </c>
      <c r="B1121" s="2">
        <v>42902</v>
      </c>
      <c r="C1121" t="s">
        <v>5</v>
      </c>
      <c r="E1121">
        <v>14</v>
      </c>
      <c r="F1121">
        <v>0</v>
      </c>
      <c r="G1121">
        <f t="shared" si="28"/>
        <v>1</v>
      </c>
    </row>
    <row r="1122" spans="1:7" x14ac:dyDescent="0.55000000000000004">
      <c r="A1122" t="s">
        <v>728</v>
      </c>
      <c r="B1122" s="2">
        <v>42912</v>
      </c>
      <c r="C1122" t="s">
        <v>5</v>
      </c>
      <c r="E1122">
        <v>14</v>
      </c>
      <c r="F1122">
        <v>1</v>
      </c>
      <c r="G1122">
        <f t="shared" si="28"/>
        <v>2</v>
      </c>
    </row>
    <row r="1123" spans="1:7" x14ac:dyDescent="0.55000000000000004">
      <c r="A1123" t="s">
        <v>728</v>
      </c>
      <c r="B1123" s="2">
        <v>42926</v>
      </c>
      <c r="C1123" t="s">
        <v>5</v>
      </c>
      <c r="E1123">
        <v>14</v>
      </c>
      <c r="F1123">
        <v>2</v>
      </c>
      <c r="G1123">
        <f t="shared" si="28"/>
        <v>3</v>
      </c>
    </row>
    <row r="1124" spans="1:7" x14ac:dyDescent="0.55000000000000004">
      <c r="A1124" t="s">
        <v>728</v>
      </c>
      <c r="B1124" s="2">
        <v>42933</v>
      </c>
      <c r="C1124" t="s">
        <v>5</v>
      </c>
      <c r="E1124">
        <v>14</v>
      </c>
      <c r="F1124">
        <v>2</v>
      </c>
      <c r="G1124">
        <f t="shared" si="28"/>
        <v>3</v>
      </c>
    </row>
    <row r="1125" spans="1:7" x14ac:dyDescent="0.55000000000000004">
      <c r="A1125" t="s">
        <v>728</v>
      </c>
      <c r="B1125" s="2">
        <v>42942</v>
      </c>
      <c r="C1125" t="s">
        <v>5</v>
      </c>
      <c r="E1125">
        <v>14</v>
      </c>
      <c r="F1125">
        <v>3.375</v>
      </c>
      <c r="G1125">
        <f t="shared" si="28"/>
        <v>4.375</v>
      </c>
    </row>
    <row r="1126" spans="1:7" x14ac:dyDescent="0.55000000000000004">
      <c r="A1126" t="s">
        <v>729</v>
      </c>
      <c r="B1126" s="2">
        <v>42893</v>
      </c>
      <c r="C1126" t="s">
        <v>5</v>
      </c>
      <c r="E1126">
        <v>16</v>
      </c>
      <c r="F1126">
        <v>0</v>
      </c>
      <c r="G1126">
        <f t="shared" si="28"/>
        <v>1</v>
      </c>
    </row>
    <row r="1127" spans="1:7" x14ac:dyDescent="0.55000000000000004">
      <c r="A1127" t="s">
        <v>729</v>
      </c>
      <c r="B1127" s="2">
        <v>42899</v>
      </c>
      <c r="C1127" t="s">
        <v>5</v>
      </c>
      <c r="E1127">
        <v>16</v>
      </c>
      <c r="F1127">
        <v>0</v>
      </c>
      <c r="G1127">
        <f t="shared" si="28"/>
        <v>1</v>
      </c>
    </row>
    <row r="1128" spans="1:7" x14ac:dyDescent="0.55000000000000004">
      <c r="A1128" t="s">
        <v>729</v>
      </c>
      <c r="B1128" s="2">
        <v>42902</v>
      </c>
      <c r="C1128" t="s">
        <v>5</v>
      </c>
      <c r="E1128">
        <v>16</v>
      </c>
      <c r="F1128">
        <v>0</v>
      </c>
      <c r="G1128">
        <f t="shared" si="28"/>
        <v>1</v>
      </c>
    </row>
    <row r="1129" spans="1:7" x14ac:dyDescent="0.55000000000000004">
      <c r="A1129" t="s">
        <v>729</v>
      </c>
      <c r="B1129" s="2">
        <v>42906</v>
      </c>
      <c r="C1129" t="s">
        <v>5</v>
      </c>
      <c r="E1129">
        <v>16</v>
      </c>
      <c r="F1129">
        <v>0.125</v>
      </c>
      <c r="G1129">
        <f t="shared" si="28"/>
        <v>1.125</v>
      </c>
    </row>
    <row r="1130" spans="1:7" x14ac:dyDescent="0.55000000000000004">
      <c r="A1130" t="s">
        <v>729</v>
      </c>
      <c r="B1130" s="2">
        <v>42912</v>
      </c>
      <c r="C1130" t="s">
        <v>5</v>
      </c>
      <c r="E1130">
        <v>16</v>
      </c>
      <c r="F1130">
        <v>0.5625</v>
      </c>
      <c r="G1130">
        <f t="shared" si="28"/>
        <v>1.5625</v>
      </c>
    </row>
    <row r="1131" spans="1:7" x14ac:dyDescent="0.55000000000000004">
      <c r="A1131" t="s">
        <v>729</v>
      </c>
      <c r="B1131" s="2">
        <v>42926</v>
      </c>
      <c r="C1131" t="s">
        <v>5</v>
      </c>
      <c r="E1131">
        <v>16</v>
      </c>
      <c r="F1131">
        <v>2.25</v>
      </c>
      <c r="G1131">
        <f t="shared" si="28"/>
        <v>3.25</v>
      </c>
    </row>
    <row r="1132" spans="1:7" x14ac:dyDescent="0.55000000000000004">
      <c r="A1132" t="s">
        <v>729</v>
      </c>
      <c r="B1132" s="2">
        <v>42942</v>
      </c>
      <c r="C1132" t="s">
        <v>5</v>
      </c>
      <c r="E1132">
        <v>16</v>
      </c>
      <c r="F1132">
        <v>4.125</v>
      </c>
      <c r="G1132">
        <f t="shared" si="28"/>
        <v>5.125</v>
      </c>
    </row>
    <row r="1133" spans="1:7" x14ac:dyDescent="0.55000000000000004">
      <c r="A1133" t="s">
        <v>730</v>
      </c>
      <c r="B1133" s="2">
        <v>42933</v>
      </c>
      <c r="C1133" t="s">
        <v>5</v>
      </c>
      <c r="E1133" t="s">
        <v>19</v>
      </c>
      <c r="F1133">
        <v>0</v>
      </c>
      <c r="G1133">
        <f t="shared" si="28"/>
        <v>1</v>
      </c>
    </row>
    <row r="1134" spans="1:7" x14ac:dyDescent="0.55000000000000004">
      <c r="A1134" t="s">
        <v>730</v>
      </c>
      <c r="B1134" s="2">
        <v>42942</v>
      </c>
      <c r="C1134" t="s">
        <v>5</v>
      </c>
      <c r="E1134" t="s">
        <v>19</v>
      </c>
      <c r="F1134">
        <v>0</v>
      </c>
      <c r="G1134">
        <f t="shared" si="28"/>
        <v>1</v>
      </c>
    </row>
    <row r="1135" spans="1:7" x14ac:dyDescent="0.55000000000000004">
      <c r="A1135" t="s">
        <v>730</v>
      </c>
      <c r="B1135" s="2">
        <v>42949</v>
      </c>
      <c r="C1135" t="s">
        <v>5</v>
      </c>
      <c r="E1135" t="s">
        <v>19</v>
      </c>
      <c r="F1135">
        <v>0.5625</v>
      </c>
      <c r="G1135">
        <f t="shared" si="28"/>
        <v>1.5625</v>
      </c>
    </row>
    <row r="1136" spans="1:7" x14ac:dyDescent="0.55000000000000004">
      <c r="A1136" t="s">
        <v>730</v>
      </c>
      <c r="B1136" s="2">
        <v>42956</v>
      </c>
      <c r="C1136" t="s">
        <v>5</v>
      </c>
      <c r="E1136" t="s">
        <v>19</v>
      </c>
      <c r="F1136">
        <v>1.5625</v>
      </c>
      <c r="G1136">
        <f t="shared" si="28"/>
        <v>2.5625</v>
      </c>
    </row>
    <row r="1137" spans="1:7" x14ac:dyDescent="0.55000000000000004">
      <c r="A1137" t="s">
        <v>730</v>
      </c>
      <c r="B1137" s="2">
        <v>42962</v>
      </c>
      <c r="C1137" t="s">
        <v>5</v>
      </c>
      <c r="E1137" t="s">
        <v>19</v>
      </c>
      <c r="F1137">
        <v>2.0625</v>
      </c>
      <c r="G1137">
        <f t="shared" si="28"/>
        <v>3.0625</v>
      </c>
    </row>
    <row r="1138" spans="1:7" x14ac:dyDescent="0.55000000000000004">
      <c r="A1138" t="s">
        <v>730</v>
      </c>
      <c r="B1138" s="2">
        <v>42965</v>
      </c>
      <c r="C1138" t="s">
        <v>5</v>
      </c>
      <c r="E1138" t="s">
        <v>19</v>
      </c>
      <c r="F1138">
        <v>2.5</v>
      </c>
      <c r="G1138">
        <f t="shared" si="28"/>
        <v>3.5</v>
      </c>
    </row>
    <row r="1139" spans="1:7" x14ac:dyDescent="0.55000000000000004">
      <c r="A1139" t="s">
        <v>730</v>
      </c>
      <c r="B1139" s="2">
        <v>42969</v>
      </c>
      <c r="C1139" t="s">
        <v>5</v>
      </c>
      <c r="E1139" t="s">
        <v>19</v>
      </c>
      <c r="F1139">
        <v>3.25</v>
      </c>
      <c r="G1139">
        <f t="shared" si="28"/>
        <v>4.25</v>
      </c>
    </row>
    <row r="1140" spans="1:7" x14ac:dyDescent="0.55000000000000004">
      <c r="A1140" t="s">
        <v>730</v>
      </c>
      <c r="B1140" s="2">
        <v>43019</v>
      </c>
      <c r="C1140" t="s">
        <v>5</v>
      </c>
      <c r="E1140" t="s">
        <v>19</v>
      </c>
      <c r="F1140">
        <v>7.5</v>
      </c>
      <c r="G1140">
        <f t="shared" si="28"/>
        <v>8.5</v>
      </c>
    </row>
    <row r="1141" spans="1:7" x14ac:dyDescent="0.55000000000000004">
      <c r="A1141" t="s">
        <v>731</v>
      </c>
      <c r="B1141" s="2">
        <v>43004</v>
      </c>
      <c r="C1141" t="s">
        <v>5</v>
      </c>
      <c r="E1141" t="s">
        <v>19</v>
      </c>
      <c r="F1141">
        <v>0</v>
      </c>
      <c r="G1141">
        <f t="shared" si="28"/>
        <v>1</v>
      </c>
    </row>
    <row r="1142" spans="1:7" x14ac:dyDescent="0.55000000000000004">
      <c r="A1142" t="s">
        <v>731</v>
      </c>
      <c r="B1142" s="2">
        <v>43006</v>
      </c>
      <c r="C1142" t="s">
        <v>5</v>
      </c>
      <c r="E1142" t="s">
        <v>19</v>
      </c>
      <c r="F1142">
        <v>0</v>
      </c>
      <c r="G1142">
        <f t="shared" si="28"/>
        <v>1</v>
      </c>
    </row>
    <row r="1143" spans="1:7" x14ac:dyDescent="0.55000000000000004">
      <c r="A1143" t="s">
        <v>731</v>
      </c>
      <c r="B1143" s="2">
        <v>43011</v>
      </c>
      <c r="C1143" t="s">
        <v>5</v>
      </c>
      <c r="E1143" t="s">
        <v>19</v>
      </c>
      <c r="F1143">
        <v>0.5625</v>
      </c>
      <c r="G1143">
        <f t="shared" si="28"/>
        <v>1.5625</v>
      </c>
    </row>
    <row r="1144" spans="1:7" x14ac:dyDescent="0.55000000000000004">
      <c r="A1144" t="s">
        <v>731</v>
      </c>
      <c r="B1144" s="2">
        <v>43014</v>
      </c>
      <c r="C1144" t="s">
        <v>5</v>
      </c>
      <c r="E1144" t="s">
        <v>19</v>
      </c>
      <c r="F1144">
        <v>1.625</v>
      </c>
      <c r="G1144">
        <f t="shared" si="28"/>
        <v>2.625</v>
      </c>
    </row>
    <row r="1145" spans="1:7" x14ac:dyDescent="0.55000000000000004">
      <c r="A1145" t="s">
        <v>731</v>
      </c>
      <c r="B1145" s="2">
        <v>43019</v>
      </c>
      <c r="C1145" t="s">
        <v>5</v>
      </c>
      <c r="E1145" t="s">
        <v>19</v>
      </c>
      <c r="F1145">
        <v>2.625</v>
      </c>
      <c r="G1145">
        <f t="shared" si="28"/>
        <v>3.625</v>
      </c>
    </row>
    <row r="1146" spans="1:7" x14ac:dyDescent="0.55000000000000004">
      <c r="A1146" t="s">
        <v>731</v>
      </c>
      <c r="B1146" s="2">
        <v>43024</v>
      </c>
      <c r="C1146" t="s">
        <v>5</v>
      </c>
      <c r="E1146" t="s">
        <v>19</v>
      </c>
      <c r="F1146">
        <v>4.25</v>
      </c>
      <c r="G1146">
        <f t="shared" si="28"/>
        <v>5.25</v>
      </c>
    </row>
    <row r="1147" spans="1:7" x14ac:dyDescent="0.55000000000000004">
      <c r="A1147" t="s">
        <v>732</v>
      </c>
      <c r="B1147" s="2">
        <v>42853</v>
      </c>
      <c r="C1147" t="s">
        <v>3</v>
      </c>
      <c r="E1147" t="s">
        <v>19</v>
      </c>
      <c r="F1147">
        <v>0</v>
      </c>
      <c r="G1147">
        <f t="shared" si="28"/>
        <v>1</v>
      </c>
    </row>
    <row r="1148" spans="1:7" x14ac:dyDescent="0.55000000000000004">
      <c r="A1148" t="s">
        <v>732</v>
      </c>
      <c r="B1148" s="2">
        <v>42856</v>
      </c>
      <c r="C1148" t="s">
        <v>3</v>
      </c>
      <c r="E1148" t="s">
        <v>19</v>
      </c>
      <c r="F1148">
        <v>0</v>
      </c>
      <c r="G1148">
        <f t="shared" si="28"/>
        <v>1</v>
      </c>
    </row>
    <row r="1149" spans="1:7" x14ac:dyDescent="0.55000000000000004">
      <c r="A1149" t="s">
        <v>732</v>
      </c>
      <c r="B1149" s="2">
        <v>42860</v>
      </c>
      <c r="C1149" t="s">
        <v>3</v>
      </c>
      <c r="E1149" t="s">
        <v>19</v>
      </c>
      <c r="F1149">
        <v>0.625</v>
      </c>
      <c r="G1149">
        <f t="shared" si="28"/>
        <v>1.625</v>
      </c>
    </row>
    <row r="1150" spans="1:7" x14ac:dyDescent="0.55000000000000004">
      <c r="A1150" t="s">
        <v>732</v>
      </c>
      <c r="B1150" s="2">
        <v>42863</v>
      </c>
      <c r="C1150" t="s">
        <v>3</v>
      </c>
      <c r="E1150" t="s">
        <v>19</v>
      </c>
      <c r="F1150">
        <v>1.3125</v>
      </c>
      <c r="G1150">
        <f t="shared" si="28"/>
        <v>2.3125</v>
      </c>
    </row>
    <row r="1151" spans="1:7" x14ac:dyDescent="0.55000000000000004">
      <c r="A1151" t="s">
        <v>732</v>
      </c>
      <c r="B1151" s="2">
        <v>42866</v>
      </c>
      <c r="C1151" t="s">
        <v>3</v>
      </c>
      <c r="E1151" t="s">
        <v>19</v>
      </c>
      <c r="F1151">
        <v>1.75</v>
      </c>
      <c r="G1151">
        <f t="shared" si="28"/>
        <v>2.75</v>
      </c>
    </row>
    <row r="1152" spans="1:7" x14ac:dyDescent="0.55000000000000004">
      <c r="A1152" t="s">
        <v>732</v>
      </c>
      <c r="B1152" s="2">
        <v>42870</v>
      </c>
      <c r="C1152" t="s">
        <v>3</v>
      </c>
      <c r="E1152" t="s">
        <v>19</v>
      </c>
      <c r="F1152">
        <v>2.375</v>
      </c>
      <c r="G1152">
        <f t="shared" si="28"/>
        <v>3.375</v>
      </c>
    </row>
    <row r="1153" spans="1:7" x14ac:dyDescent="0.55000000000000004">
      <c r="A1153" t="s">
        <v>732</v>
      </c>
      <c r="B1153" s="2">
        <v>42874</v>
      </c>
      <c r="C1153" t="s">
        <v>3</v>
      </c>
      <c r="E1153" t="s">
        <v>19</v>
      </c>
      <c r="F1153">
        <v>3.3125</v>
      </c>
      <c r="G1153">
        <f t="shared" si="28"/>
        <v>4.3125</v>
      </c>
    </row>
    <row r="1154" spans="1:7" x14ac:dyDescent="0.55000000000000004">
      <c r="A1154" t="s">
        <v>732</v>
      </c>
      <c r="B1154" s="2">
        <v>42879</v>
      </c>
      <c r="C1154" t="s">
        <v>3</v>
      </c>
      <c r="E1154" t="s">
        <v>19</v>
      </c>
      <c r="F1154">
        <v>4.125</v>
      </c>
      <c r="G1154">
        <f t="shared" si="28"/>
        <v>5.125</v>
      </c>
    </row>
    <row r="1155" spans="1:7" x14ac:dyDescent="0.55000000000000004">
      <c r="A1155" t="s">
        <v>732</v>
      </c>
      <c r="B1155" s="2">
        <v>42888</v>
      </c>
      <c r="C1155" t="s">
        <v>3</v>
      </c>
      <c r="E1155" t="s">
        <v>19</v>
      </c>
      <c r="F1155">
        <v>4.8125</v>
      </c>
      <c r="G1155">
        <f t="shared" ref="G1155:G1218" si="29">IF(F1155&lt;9,F1155+1,"")</f>
        <v>5.8125</v>
      </c>
    </row>
    <row r="1156" spans="1:7" x14ac:dyDescent="0.55000000000000004">
      <c r="A1156" t="s">
        <v>732</v>
      </c>
      <c r="B1156" s="2">
        <v>42893</v>
      </c>
      <c r="C1156" t="s">
        <v>3</v>
      </c>
      <c r="E1156" t="s">
        <v>19</v>
      </c>
      <c r="F1156">
        <v>5.75</v>
      </c>
      <c r="G1156">
        <f t="shared" si="29"/>
        <v>6.75</v>
      </c>
    </row>
    <row r="1157" spans="1:7" x14ac:dyDescent="0.55000000000000004">
      <c r="A1157" t="s">
        <v>732</v>
      </c>
      <c r="B1157" s="2">
        <v>42899</v>
      </c>
      <c r="C1157" t="s">
        <v>3</v>
      </c>
      <c r="E1157" t="s">
        <v>19</v>
      </c>
      <c r="F1157">
        <v>7.375</v>
      </c>
      <c r="G1157">
        <f t="shared" si="29"/>
        <v>8.375</v>
      </c>
    </row>
    <row r="1158" spans="1:7" x14ac:dyDescent="0.55000000000000004">
      <c r="A1158" t="s">
        <v>732</v>
      </c>
      <c r="B1158" s="2">
        <v>42902</v>
      </c>
      <c r="C1158" t="s">
        <v>3</v>
      </c>
      <c r="E1158" t="s">
        <v>19</v>
      </c>
      <c r="F1158">
        <v>7.375</v>
      </c>
      <c r="G1158">
        <f t="shared" si="29"/>
        <v>8.375</v>
      </c>
    </row>
    <row r="1159" spans="1:7" x14ac:dyDescent="0.55000000000000004">
      <c r="A1159" t="s">
        <v>732</v>
      </c>
      <c r="B1159" s="2">
        <v>42906</v>
      </c>
      <c r="C1159" t="s">
        <v>3</v>
      </c>
      <c r="E1159" t="s">
        <v>19</v>
      </c>
      <c r="F1159">
        <v>7.5</v>
      </c>
      <c r="G1159">
        <f t="shared" si="29"/>
        <v>8.5</v>
      </c>
    </row>
    <row r="1160" spans="1:7" x14ac:dyDescent="0.55000000000000004">
      <c r="A1160" t="s">
        <v>733</v>
      </c>
      <c r="B1160" s="2">
        <v>42853</v>
      </c>
      <c r="C1160" t="s">
        <v>3</v>
      </c>
      <c r="E1160">
        <v>14</v>
      </c>
      <c r="F1160">
        <v>0</v>
      </c>
      <c r="G1160">
        <f t="shared" si="29"/>
        <v>1</v>
      </c>
    </row>
    <row r="1161" spans="1:7" x14ac:dyDescent="0.55000000000000004">
      <c r="A1161" t="s">
        <v>733</v>
      </c>
      <c r="B1161" s="2">
        <v>42856</v>
      </c>
      <c r="C1161" t="s">
        <v>3</v>
      </c>
      <c r="E1161">
        <v>14</v>
      </c>
      <c r="F1161">
        <v>0</v>
      </c>
      <c r="G1161">
        <f t="shared" si="29"/>
        <v>1</v>
      </c>
    </row>
    <row r="1162" spans="1:7" x14ac:dyDescent="0.55000000000000004">
      <c r="A1162" t="s">
        <v>733</v>
      </c>
      <c r="B1162" s="2">
        <v>42860</v>
      </c>
      <c r="C1162" t="s">
        <v>3</v>
      </c>
      <c r="E1162">
        <v>14</v>
      </c>
      <c r="F1162">
        <v>0.625</v>
      </c>
      <c r="G1162">
        <f t="shared" si="29"/>
        <v>1.625</v>
      </c>
    </row>
    <row r="1163" spans="1:7" x14ac:dyDescent="0.55000000000000004">
      <c r="A1163" t="s">
        <v>733</v>
      </c>
      <c r="B1163" s="2">
        <v>42863</v>
      </c>
      <c r="C1163" t="s">
        <v>3</v>
      </c>
      <c r="E1163">
        <v>14</v>
      </c>
      <c r="F1163">
        <v>1.1875</v>
      </c>
      <c r="G1163">
        <f t="shared" si="29"/>
        <v>2.1875</v>
      </c>
    </row>
    <row r="1164" spans="1:7" x14ac:dyDescent="0.55000000000000004">
      <c r="A1164" t="s">
        <v>733</v>
      </c>
      <c r="B1164" s="2">
        <v>42866</v>
      </c>
      <c r="C1164" t="s">
        <v>3</v>
      </c>
      <c r="E1164">
        <v>14</v>
      </c>
      <c r="F1164">
        <v>1.4375</v>
      </c>
      <c r="G1164">
        <f t="shared" si="29"/>
        <v>2.4375</v>
      </c>
    </row>
    <row r="1165" spans="1:7" x14ac:dyDescent="0.55000000000000004">
      <c r="A1165" t="s">
        <v>733</v>
      </c>
      <c r="B1165" s="2">
        <v>42870</v>
      </c>
      <c r="C1165" t="s">
        <v>3</v>
      </c>
      <c r="E1165">
        <v>14</v>
      </c>
      <c r="F1165">
        <v>2.0625</v>
      </c>
      <c r="G1165">
        <f t="shared" si="29"/>
        <v>3.0625</v>
      </c>
    </row>
    <row r="1166" spans="1:7" x14ac:dyDescent="0.55000000000000004">
      <c r="A1166" t="s">
        <v>733</v>
      </c>
      <c r="B1166" s="2">
        <v>42874</v>
      </c>
      <c r="C1166" t="s">
        <v>3</v>
      </c>
      <c r="E1166">
        <v>14</v>
      </c>
      <c r="F1166">
        <v>2.5</v>
      </c>
      <c r="G1166">
        <f t="shared" si="29"/>
        <v>3.5</v>
      </c>
    </row>
    <row r="1167" spans="1:7" x14ac:dyDescent="0.55000000000000004">
      <c r="A1167" t="s">
        <v>733</v>
      </c>
      <c r="B1167" s="2">
        <v>42879</v>
      </c>
      <c r="C1167" t="s">
        <v>3</v>
      </c>
      <c r="E1167">
        <v>14</v>
      </c>
      <c r="F1167">
        <v>3.0625</v>
      </c>
      <c r="G1167">
        <f t="shared" si="29"/>
        <v>4.0625</v>
      </c>
    </row>
    <row r="1168" spans="1:7" x14ac:dyDescent="0.55000000000000004">
      <c r="A1168" t="s">
        <v>733</v>
      </c>
      <c r="B1168" s="2">
        <v>42888</v>
      </c>
      <c r="C1168" t="s">
        <v>3</v>
      </c>
      <c r="E1168">
        <v>14</v>
      </c>
      <c r="F1168">
        <v>4.25</v>
      </c>
      <c r="G1168">
        <f t="shared" si="29"/>
        <v>5.25</v>
      </c>
    </row>
    <row r="1169" spans="1:7" x14ac:dyDescent="0.55000000000000004">
      <c r="A1169" t="s">
        <v>733</v>
      </c>
      <c r="B1169" s="2">
        <v>42893</v>
      </c>
      <c r="C1169" t="s">
        <v>3</v>
      </c>
      <c r="E1169">
        <v>14</v>
      </c>
      <c r="F1169">
        <v>4.5625</v>
      </c>
      <c r="G1169">
        <f t="shared" si="29"/>
        <v>5.5625</v>
      </c>
    </row>
    <row r="1170" spans="1:7" x14ac:dyDescent="0.55000000000000004">
      <c r="A1170" t="s">
        <v>733</v>
      </c>
      <c r="B1170" s="2">
        <v>42899</v>
      </c>
      <c r="C1170" t="s">
        <v>3</v>
      </c>
      <c r="E1170">
        <v>14</v>
      </c>
      <c r="F1170">
        <v>6.0625</v>
      </c>
      <c r="G1170">
        <f t="shared" si="29"/>
        <v>7.0625</v>
      </c>
    </row>
    <row r="1171" spans="1:7" x14ac:dyDescent="0.55000000000000004">
      <c r="A1171" t="s">
        <v>734</v>
      </c>
      <c r="B1171" s="2">
        <v>42853</v>
      </c>
      <c r="C1171" t="s">
        <v>3</v>
      </c>
      <c r="E1171">
        <v>16</v>
      </c>
      <c r="F1171">
        <v>0</v>
      </c>
      <c r="G1171">
        <f t="shared" si="29"/>
        <v>1</v>
      </c>
    </row>
    <row r="1172" spans="1:7" x14ac:dyDescent="0.55000000000000004">
      <c r="A1172" t="s">
        <v>734</v>
      </c>
      <c r="B1172" s="2">
        <v>42856</v>
      </c>
      <c r="C1172" t="s">
        <v>3</v>
      </c>
      <c r="E1172">
        <v>16</v>
      </c>
      <c r="F1172">
        <v>0</v>
      </c>
      <c r="G1172">
        <f t="shared" si="29"/>
        <v>1</v>
      </c>
    </row>
    <row r="1173" spans="1:7" x14ac:dyDescent="0.55000000000000004">
      <c r="A1173" t="s">
        <v>734</v>
      </c>
      <c r="B1173" s="2">
        <v>42860</v>
      </c>
      <c r="C1173" t="s">
        <v>3</v>
      </c>
      <c r="E1173">
        <v>16</v>
      </c>
      <c r="F1173">
        <v>0.75</v>
      </c>
      <c r="G1173">
        <f t="shared" si="29"/>
        <v>1.75</v>
      </c>
    </row>
    <row r="1174" spans="1:7" x14ac:dyDescent="0.55000000000000004">
      <c r="A1174" t="s">
        <v>734</v>
      </c>
      <c r="B1174" s="2">
        <v>42863</v>
      </c>
      <c r="C1174" t="s">
        <v>3</v>
      </c>
      <c r="E1174">
        <v>16</v>
      </c>
      <c r="F1174">
        <v>1.4375</v>
      </c>
      <c r="G1174">
        <f t="shared" si="29"/>
        <v>2.4375</v>
      </c>
    </row>
    <row r="1175" spans="1:7" x14ac:dyDescent="0.55000000000000004">
      <c r="A1175" t="s">
        <v>734</v>
      </c>
      <c r="B1175" s="2">
        <v>42866</v>
      </c>
      <c r="C1175" t="s">
        <v>3</v>
      </c>
      <c r="E1175">
        <v>16</v>
      </c>
      <c r="F1175">
        <v>1.875</v>
      </c>
      <c r="G1175">
        <f t="shared" si="29"/>
        <v>2.875</v>
      </c>
    </row>
    <row r="1176" spans="1:7" x14ac:dyDescent="0.55000000000000004">
      <c r="A1176" t="s">
        <v>734</v>
      </c>
      <c r="B1176" s="2">
        <v>42870</v>
      </c>
      <c r="C1176" t="s">
        <v>3</v>
      </c>
      <c r="E1176">
        <v>16</v>
      </c>
      <c r="F1176">
        <v>2.1875</v>
      </c>
      <c r="G1176">
        <f t="shared" si="29"/>
        <v>3.1875</v>
      </c>
    </row>
    <row r="1177" spans="1:7" x14ac:dyDescent="0.55000000000000004">
      <c r="A1177" t="s">
        <v>734</v>
      </c>
      <c r="B1177" s="2">
        <v>42874</v>
      </c>
      <c r="C1177" t="s">
        <v>3</v>
      </c>
      <c r="E1177">
        <v>16</v>
      </c>
      <c r="F1177">
        <v>2.6875</v>
      </c>
      <c r="G1177">
        <f t="shared" si="29"/>
        <v>3.6875</v>
      </c>
    </row>
    <row r="1178" spans="1:7" x14ac:dyDescent="0.55000000000000004">
      <c r="A1178" t="s">
        <v>734</v>
      </c>
      <c r="B1178" s="2">
        <v>42879</v>
      </c>
      <c r="C1178" t="s">
        <v>3</v>
      </c>
      <c r="E1178">
        <v>16</v>
      </c>
      <c r="F1178">
        <v>3.8125</v>
      </c>
      <c r="G1178">
        <f t="shared" si="29"/>
        <v>4.8125</v>
      </c>
    </row>
    <row r="1179" spans="1:7" x14ac:dyDescent="0.55000000000000004">
      <c r="A1179" t="s">
        <v>734</v>
      </c>
      <c r="B1179" s="2">
        <v>42888</v>
      </c>
      <c r="C1179" t="s">
        <v>3</v>
      </c>
      <c r="E1179">
        <v>16</v>
      </c>
      <c r="F1179">
        <v>4.875</v>
      </c>
      <c r="G1179">
        <f t="shared" si="29"/>
        <v>5.875</v>
      </c>
    </row>
    <row r="1180" spans="1:7" x14ac:dyDescent="0.55000000000000004">
      <c r="A1180" t="s">
        <v>734</v>
      </c>
      <c r="B1180" s="2">
        <v>42893</v>
      </c>
      <c r="C1180" t="s">
        <v>3</v>
      </c>
      <c r="E1180">
        <v>16</v>
      </c>
      <c r="F1180">
        <v>5.375</v>
      </c>
      <c r="G1180">
        <f t="shared" si="29"/>
        <v>6.375</v>
      </c>
    </row>
    <row r="1181" spans="1:7" x14ac:dyDescent="0.55000000000000004">
      <c r="A1181" t="s">
        <v>734</v>
      </c>
      <c r="B1181" s="2">
        <v>42899</v>
      </c>
      <c r="C1181" t="s">
        <v>3</v>
      </c>
      <c r="E1181">
        <v>16</v>
      </c>
      <c r="F1181">
        <v>6.625</v>
      </c>
      <c r="G1181">
        <f t="shared" si="29"/>
        <v>7.625</v>
      </c>
    </row>
    <row r="1182" spans="1:7" x14ac:dyDescent="0.55000000000000004">
      <c r="A1182" t="s">
        <v>735</v>
      </c>
      <c r="B1182" s="2">
        <v>42888</v>
      </c>
      <c r="C1182" t="s">
        <v>3</v>
      </c>
      <c r="E1182" t="s">
        <v>19</v>
      </c>
      <c r="F1182">
        <v>0</v>
      </c>
      <c r="G1182">
        <f t="shared" si="29"/>
        <v>1</v>
      </c>
    </row>
    <row r="1183" spans="1:7" x14ac:dyDescent="0.55000000000000004">
      <c r="A1183" t="s">
        <v>735</v>
      </c>
      <c r="B1183" s="2">
        <v>42899</v>
      </c>
      <c r="C1183" t="s">
        <v>3</v>
      </c>
      <c r="E1183" t="s">
        <v>19</v>
      </c>
      <c r="F1183">
        <v>0.625</v>
      </c>
      <c r="G1183">
        <f t="shared" si="29"/>
        <v>1.625</v>
      </c>
    </row>
    <row r="1184" spans="1:7" x14ac:dyDescent="0.55000000000000004">
      <c r="A1184" t="s">
        <v>735</v>
      </c>
      <c r="B1184" s="2">
        <v>42902</v>
      </c>
      <c r="C1184" t="s">
        <v>3</v>
      </c>
      <c r="E1184" t="s">
        <v>19</v>
      </c>
      <c r="F1184">
        <v>1.1875</v>
      </c>
      <c r="G1184">
        <f t="shared" si="29"/>
        <v>2.1875</v>
      </c>
    </row>
    <row r="1185" spans="1:7" x14ac:dyDescent="0.55000000000000004">
      <c r="A1185" t="s">
        <v>735</v>
      </c>
      <c r="B1185" s="2">
        <v>42906</v>
      </c>
      <c r="C1185" t="s">
        <v>3</v>
      </c>
      <c r="E1185" t="s">
        <v>19</v>
      </c>
      <c r="F1185">
        <v>2</v>
      </c>
      <c r="G1185">
        <f t="shared" si="29"/>
        <v>3</v>
      </c>
    </row>
    <row r="1186" spans="1:7" x14ac:dyDescent="0.55000000000000004">
      <c r="A1186" t="s">
        <v>735</v>
      </c>
      <c r="B1186" s="2">
        <v>42912</v>
      </c>
      <c r="C1186" t="s">
        <v>3</v>
      </c>
      <c r="E1186" t="s">
        <v>19</v>
      </c>
      <c r="F1186">
        <v>2</v>
      </c>
      <c r="G1186">
        <f t="shared" si="29"/>
        <v>3</v>
      </c>
    </row>
    <row r="1187" spans="1:7" x14ac:dyDescent="0.55000000000000004">
      <c r="A1187" t="s">
        <v>735</v>
      </c>
      <c r="B1187" s="2">
        <v>42926</v>
      </c>
      <c r="C1187" t="s">
        <v>3</v>
      </c>
      <c r="E1187" t="s">
        <v>19</v>
      </c>
      <c r="F1187">
        <v>3</v>
      </c>
      <c r="G1187">
        <f t="shared" si="29"/>
        <v>4</v>
      </c>
    </row>
    <row r="1188" spans="1:7" x14ac:dyDescent="0.55000000000000004">
      <c r="A1188" t="s">
        <v>735</v>
      </c>
      <c r="B1188" s="2">
        <v>42933</v>
      </c>
      <c r="C1188" t="s">
        <v>3</v>
      </c>
      <c r="E1188" t="s">
        <v>19</v>
      </c>
      <c r="F1188">
        <v>3.875</v>
      </c>
      <c r="G1188">
        <f t="shared" si="29"/>
        <v>4.875</v>
      </c>
    </row>
    <row r="1189" spans="1:7" x14ac:dyDescent="0.55000000000000004">
      <c r="A1189" t="s">
        <v>735</v>
      </c>
      <c r="B1189" s="2">
        <v>42942</v>
      </c>
      <c r="C1189" t="s">
        <v>3</v>
      </c>
      <c r="E1189" t="s">
        <v>19</v>
      </c>
      <c r="F1189">
        <v>4.625</v>
      </c>
      <c r="G1189">
        <f t="shared" si="29"/>
        <v>5.625</v>
      </c>
    </row>
    <row r="1190" spans="1:7" x14ac:dyDescent="0.55000000000000004">
      <c r="A1190" t="s">
        <v>735</v>
      </c>
      <c r="B1190" s="2">
        <v>43014</v>
      </c>
      <c r="C1190" t="s">
        <v>3</v>
      </c>
      <c r="E1190" t="s">
        <v>19</v>
      </c>
      <c r="F1190">
        <v>3</v>
      </c>
      <c r="G1190">
        <f t="shared" si="29"/>
        <v>4</v>
      </c>
    </row>
    <row r="1191" spans="1:7" x14ac:dyDescent="0.55000000000000004">
      <c r="A1191" t="s">
        <v>736</v>
      </c>
      <c r="B1191" s="2">
        <v>42888</v>
      </c>
      <c r="C1191" t="s">
        <v>3</v>
      </c>
      <c r="E1191">
        <v>14</v>
      </c>
      <c r="F1191">
        <v>0</v>
      </c>
      <c r="G1191">
        <f t="shared" si="29"/>
        <v>1</v>
      </c>
    </row>
    <row r="1192" spans="1:7" x14ac:dyDescent="0.55000000000000004">
      <c r="A1192" t="s">
        <v>736</v>
      </c>
      <c r="B1192" s="2">
        <v>42899</v>
      </c>
      <c r="C1192" t="s">
        <v>3</v>
      </c>
      <c r="E1192">
        <v>14</v>
      </c>
      <c r="F1192">
        <v>0.4375</v>
      </c>
      <c r="G1192">
        <f t="shared" si="29"/>
        <v>1.4375</v>
      </c>
    </row>
    <row r="1193" spans="1:7" x14ac:dyDescent="0.55000000000000004">
      <c r="A1193" t="s">
        <v>736</v>
      </c>
      <c r="B1193" s="2">
        <v>42902</v>
      </c>
      <c r="C1193" t="s">
        <v>3</v>
      </c>
      <c r="E1193">
        <v>14</v>
      </c>
      <c r="F1193">
        <v>0.8125</v>
      </c>
      <c r="G1193">
        <f t="shared" si="29"/>
        <v>1.8125</v>
      </c>
    </row>
    <row r="1194" spans="1:7" x14ac:dyDescent="0.55000000000000004">
      <c r="A1194" t="s">
        <v>736</v>
      </c>
      <c r="B1194" s="2">
        <v>42906</v>
      </c>
      <c r="C1194" t="s">
        <v>3</v>
      </c>
      <c r="E1194">
        <v>14</v>
      </c>
      <c r="F1194">
        <v>1.625</v>
      </c>
      <c r="G1194">
        <f t="shared" si="29"/>
        <v>2.625</v>
      </c>
    </row>
    <row r="1195" spans="1:7" x14ac:dyDescent="0.55000000000000004">
      <c r="A1195" t="s">
        <v>736</v>
      </c>
      <c r="B1195" s="2">
        <v>42912</v>
      </c>
      <c r="C1195" t="s">
        <v>3</v>
      </c>
      <c r="E1195">
        <v>14</v>
      </c>
      <c r="F1195">
        <v>2</v>
      </c>
      <c r="G1195">
        <f t="shared" si="29"/>
        <v>3</v>
      </c>
    </row>
    <row r="1196" spans="1:7" x14ac:dyDescent="0.55000000000000004">
      <c r="A1196" t="s">
        <v>736</v>
      </c>
      <c r="B1196" s="2">
        <v>42926</v>
      </c>
      <c r="C1196" t="s">
        <v>3</v>
      </c>
      <c r="E1196">
        <v>14</v>
      </c>
      <c r="F1196">
        <v>3</v>
      </c>
      <c r="G1196">
        <f t="shared" si="29"/>
        <v>4</v>
      </c>
    </row>
    <row r="1197" spans="1:7" x14ac:dyDescent="0.55000000000000004">
      <c r="A1197" t="s">
        <v>736</v>
      </c>
      <c r="B1197" s="2">
        <v>42933</v>
      </c>
      <c r="C1197" t="s">
        <v>3</v>
      </c>
      <c r="E1197">
        <v>14</v>
      </c>
      <c r="F1197">
        <v>3.5</v>
      </c>
      <c r="G1197">
        <f t="shared" si="29"/>
        <v>4.5</v>
      </c>
    </row>
    <row r="1198" spans="1:7" x14ac:dyDescent="0.55000000000000004">
      <c r="A1198" t="s">
        <v>736</v>
      </c>
      <c r="B1198" s="2">
        <v>42942</v>
      </c>
      <c r="C1198" t="s">
        <v>3</v>
      </c>
      <c r="E1198">
        <v>14</v>
      </c>
      <c r="F1198">
        <v>4.3125</v>
      </c>
      <c r="G1198">
        <f t="shared" si="29"/>
        <v>5.3125</v>
      </c>
    </row>
    <row r="1199" spans="1:7" x14ac:dyDescent="0.55000000000000004">
      <c r="A1199" t="s">
        <v>737</v>
      </c>
      <c r="B1199" s="2">
        <v>42888</v>
      </c>
      <c r="C1199" t="s">
        <v>3</v>
      </c>
      <c r="E1199">
        <v>16</v>
      </c>
      <c r="F1199">
        <v>0</v>
      </c>
      <c r="G1199">
        <f t="shared" si="29"/>
        <v>1</v>
      </c>
    </row>
    <row r="1200" spans="1:7" x14ac:dyDescent="0.55000000000000004">
      <c r="A1200" t="s">
        <v>737</v>
      </c>
      <c r="B1200" s="2">
        <v>42893</v>
      </c>
      <c r="C1200" t="s">
        <v>3</v>
      </c>
      <c r="E1200">
        <v>16</v>
      </c>
      <c r="F1200">
        <v>0</v>
      </c>
      <c r="G1200">
        <f t="shared" si="29"/>
        <v>1</v>
      </c>
    </row>
    <row r="1201" spans="1:7" x14ac:dyDescent="0.55000000000000004">
      <c r="A1201" t="s">
        <v>737</v>
      </c>
      <c r="B1201" s="2">
        <v>42899</v>
      </c>
      <c r="C1201" t="s">
        <v>3</v>
      </c>
      <c r="E1201">
        <v>16</v>
      </c>
      <c r="F1201">
        <v>0.5</v>
      </c>
      <c r="G1201">
        <f t="shared" si="29"/>
        <v>1.5</v>
      </c>
    </row>
    <row r="1202" spans="1:7" x14ac:dyDescent="0.55000000000000004">
      <c r="A1202" t="s">
        <v>737</v>
      </c>
      <c r="B1202" s="2">
        <v>42902</v>
      </c>
      <c r="C1202" t="s">
        <v>3</v>
      </c>
      <c r="E1202">
        <v>16</v>
      </c>
      <c r="F1202">
        <v>0.75</v>
      </c>
      <c r="G1202">
        <f t="shared" si="29"/>
        <v>1.75</v>
      </c>
    </row>
    <row r="1203" spans="1:7" x14ac:dyDescent="0.55000000000000004">
      <c r="A1203" t="s">
        <v>737</v>
      </c>
      <c r="B1203" s="2">
        <v>42906</v>
      </c>
      <c r="C1203" t="s">
        <v>3</v>
      </c>
      <c r="E1203">
        <v>16</v>
      </c>
      <c r="F1203">
        <v>1.75</v>
      </c>
      <c r="G1203">
        <f t="shared" si="29"/>
        <v>2.75</v>
      </c>
    </row>
    <row r="1204" spans="1:7" x14ac:dyDescent="0.55000000000000004">
      <c r="A1204" t="s">
        <v>737</v>
      </c>
      <c r="B1204" s="2">
        <v>42912</v>
      </c>
      <c r="C1204" t="s">
        <v>3</v>
      </c>
      <c r="E1204">
        <v>16</v>
      </c>
      <c r="F1204">
        <v>2.125</v>
      </c>
      <c r="G1204">
        <f t="shared" si="29"/>
        <v>3.125</v>
      </c>
    </row>
    <row r="1205" spans="1:7" x14ac:dyDescent="0.55000000000000004">
      <c r="A1205" t="s">
        <v>737</v>
      </c>
      <c r="B1205" s="2">
        <v>42926</v>
      </c>
      <c r="C1205" t="s">
        <v>3</v>
      </c>
      <c r="E1205">
        <v>16</v>
      </c>
      <c r="F1205">
        <v>3.125</v>
      </c>
      <c r="G1205">
        <f t="shared" si="29"/>
        <v>4.125</v>
      </c>
    </row>
    <row r="1206" spans="1:7" x14ac:dyDescent="0.55000000000000004">
      <c r="A1206" t="s">
        <v>737</v>
      </c>
      <c r="B1206" s="2">
        <v>42933</v>
      </c>
      <c r="C1206" t="s">
        <v>3</v>
      </c>
      <c r="E1206">
        <v>16</v>
      </c>
      <c r="F1206">
        <v>3.625</v>
      </c>
      <c r="G1206">
        <f t="shared" si="29"/>
        <v>4.625</v>
      </c>
    </row>
    <row r="1207" spans="1:7" x14ac:dyDescent="0.55000000000000004">
      <c r="A1207" t="s">
        <v>737</v>
      </c>
      <c r="B1207" s="2">
        <v>42942</v>
      </c>
      <c r="C1207" t="s">
        <v>3</v>
      </c>
      <c r="E1207">
        <v>16</v>
      </c>
      <c r="F1207">
        <v>4.5</v>
      </c>
      <c r="G1207">
        <f t="shared" si="29"/>
        <v>5.5</v>
      </c>
    </row>
    <row r="1208" spans="1:7" x14ac:dyDescent="0.55000000000000004">
      <c r="A1208" t="s">
        <v>738</v>
      </c>
      <c r="B1208" s="2">
        <v>43004</v>
      </c>
      <c r="C1208" t="s">
        <v>3</v>
      </c>
      <c r="E1208" t="s">
        <v>19</v>
      </c>
      <c r="F1208">
        <v>0</v>
      </c>
      <c r="G1208">
        <f t="shared" si="29"/>
        <v>1</v>
      </c>
    </row>
    <row r="1209" spans="1:7" x14ac:dyDescent="0.55000000000000004">
      <c r="A1209" t="s">
        <v>738</v>
      </c>
      <c r="B1209" s="2">
        <v>43006</v>
      </c>
      <c r="C1209" t="s">
        <v>3</v>
      </c>
      <c r="E1209" t="s">
        <v>19</v>
      </c>
      <c r="F1209">
        <v>0</v>
      </c>
      <c r="G1209">
        <f t="shared" si="29"/>
        <v>1</v>
      </c>
    </row>
    <row r="1210" spans="1:7" x14ac:dyDescent="0.55000000000000004">
      <c r="A1210" t="s">
        <v>738</v>
      </c>
      <c r="B1210" s="2">
        <v>43011</v>
      </c>
      <c r="C1210" t="s">
        <v>3</v>
      </c>
      <c r="E1210" t="s">
        <v>19</v>
      </c>
      <c r="F1210">
        <v>0.5</v>
      </c>
      <c r="G1210">
        <f t="shared" si="29"/>
        <v>1.5</v>
      </c>
    </row>
    <row r="1211" spans="1:7" x14ac:dyDescent="0.55000000000000004">
      <c r="A1211" t="s">
        <v>738</v>
      </c>
      <c r="B1211" s="2">
        <v>43014</v>
      </c>
      <c r="C1211" t="s">
        <v>3</v>
      </c>
      <c r="E1211" t="s">
        <v>19</v>
      </c>
      <c r="F1211">
        <v>1.6875</v>
      </c>
      <c r="G1211">
        <f t="shared" si="29"/>
        <v>2.6875</v>
      </c>
    </row>
    <row r="1212" spans="1:7" x14ac:dyDescent="0.55000000000000004">
      <c r="A1212" t="s">
        <v>738</v>
      </c>
      <c r="B1212" s="2">
        <v>43019</v>
      </c>
      <c r="C1212" t="s">
        <v>3</v>
      </c>
      <c r="E1212" t="s">
        <v>19</v>
      </c>
      <c r="F1212">
        <v>2.75</v>
      </c>
      <c r="G1212">
        <f t="shared" si="29"/>
        <v>3.75</v>
      </c>
    </row>
    <row r="1213" spans="1:7" x14ac:dyDescent="0.55000000000000004">
      <c r="A1213" t="s">
        <v>738</v>
      </c>
      <c r="B1213" s="2">
        <v>43024</v>
      </c>
      <c r="C1213" t="s">
        <v>3</v>
      </c>
      <c r="E1213" t="s">
        <v>19</v>
      </c>
      <c r="F1213">
        <v>4.375</v>
      </c>
      <c r="G1213">
        <f t="shared" si="29"/>
        <v>5.375</v>
      </c>
    </row>
    <row r="1214" spans="1:7" x14ac:dyDescent="0.55000000000000004">
      <c r="A1214" t="s">
        <v>738</v>
      </c>
      <c r="B1214" s="2">
        <v>43027</v>
      </c>
      <c r="C1214" t="s">
        <v>3</v>
      </c>
      <c r="E1214" t="s">
        <v>19</v>
      </c>
      <c r="F1214">
        <v>4.875</v>
      </c>
      <c r="G1214">
        <f t="shared" si="29"/>
        <v>5.875</v>
      </c>
    </row>
    <row r="1215" spans="1:7" x14ac:dyDescent="0.55000000000000004">
      <c r="A1215" t="s">
        <v>738</v>
      </c>
      <c r="B1215" s="2">
        <v>43031</v>
      </c>
      <c r="C1215" t="s">
        <v>3</v>
      </c>
      <c r="E1215" t="s">
        <v>19</v>
      </c>
      <c r="F1215">
        <v>6.1875</v>
      </c>
      <c r="G1215">
        <f t="shared" si="29"/>
        <v>7.1875</v>
      </c>
    </row>
    <row r="1216" spans="1:7" x14ac:dyDescent="0.55000000000000004">
      <c r="A1216" t="s">
        <v>738</v>
      </c>
      <c r="B1216" s="2">
        <v>43034</v>
      </c>
      <c r="C1216" t="s">
        <v>3</v>
      </c>
      <c r="E1216" t="s">
        <v>19</v>
      </c>
      <c r="F1216">
        <v>6.9375</v>
      </c>
      <c r="G1216">
        <f t="shared" si="29"/>
        <v>7.9375</v>
      </c>
    </row>
    <row r="1217" spans="1:7" x14ac:dyDescent="0.55000000000000004">
      <c r="A1217" t="s">
        <v>738</v>
      </c>
      <c r="B1217" s="2">
        <v>43038</v>
      </c>
      <c r="C1217" t="s">
        <v>3</v>
      </c>
      <c r="E1217" t="s">
        <v>19</v>
      </c>
      <c r="F1217">
        <v>8.125</v>
      </c>
      <c r="G1217">
        <f t="shared" si="29"/>
        <v>9.125</v>
      </c>
    </row>
    <row r="1218" spans="1:7" x14ac:dyDescent="0.55000000000000004">
      <c r="A1218" t="s">
        <v>739</v>
      </c>
      <c r="B1218" s="2">
        <v>42853</v>
      </c>
      <c r="C1218" t="s">
        <v>8</v>
      </c>
      <c r="E1218" t="s">
        <v>19</v>
      </c>
      <c r="F1218">
        <v>0</v>
      </c>
      <c r="G1218">
        <f t="shared" si="29"/>
        <v>1</v>
      </c>
    </row>
    <row r="1219" spans="1:7" x14ac:dyDescent="0.55000000000000004">
      <c r="A1219" t="s">
        <v>739</v>
      </c>
      <c r="B1219" s="2">
        <v>42856</v>
      </c>
      <c r="C1219" t="s">
        <v>8</v>
      </c>
      <c r="E1219" t="s">
        <v>19</v>
      </c>
      <c r="F1219">
        <v>0</v>
      </c>
      <c r="G1219">
        <f t="shared" ref="G1219:G1282" si="30">IF(F1219&lt;9,F1219+1,"")</f>
        <v>1</v>
      </c>
    </row>
    <row r="1220" spans="1:7" x14ac:dyDescent="0.55000000000000004">
      <c r="A1220" t="s">
        <v>739</v>
      </c>
      <c r="B1220" s="2">
        <v>42860</v>
      </c>
      <c r="C1220" t="s">
        <v>8</v>
      </c>
      <c r="E1220" t="s">
        <v>19</v>
      </c>
      <c r="F1220">
        <v>0.625</v>
      </c>
      <c r="G1220">
        <f t="shared" si="30"/>
        <v>1.625</v>
      </c>
    </row>
    <row r="1221" spans="1:7" x14ac:dyDescent="0.55000000000000004">
      <c r="A1221" t="s">
        <v>739</v>
      </c>
      <c r="B1221" s="2">
        <v>42863</v>
      </c>
      <c r="C1221" t="s">
        <v>8</v>
      </c>
      <c r="E1221" t="s">
        <v>19</v>
      </c>
      <c r="F1221">
        <v>1</v>
      </c>
      <c r="G1221">
        <f t="shared" si="30"/>
        <v>2</v>
      </c>
    </row>
    <row r="1222" spans="1:7" x14ac:dyDescent="0.55000000000000004">
      <c r="A1222" t="s">
        <v>739</v>
      </c>
      <c r="B1222" s="2">
        <v>42866</v>
      </c>
      <c r="C1222" t="s">
        <v>8</v>
      </c>
      <c r="E1222" t="s">
        <v>19</v>
      </c>
      <c r="F1222">
        <v>1.375</v>
      </c>
      <c r="G1222">
        <f t="shared" si="30"/>
        <v>2.375</v>
      </c>
    </row>
    <row r="1223" spans="1:7" x14ac:dyDescent="0.55000000000000004">
      <c r="A1223" t="s">
        <v>739</v>
      </c>
      <c r="B1223" s="2">
        <v>42870</v>
      </c>
      <c r="C1223" t="s">
        <v>8</v>
      </c>
      <c r="E1223" t="s">
        <v>19</v>
      </c>
      <c r="F1223">
        <v>2.3125</v>
      </c>
      <c r="G1223">
        <f t="shared" si="30"/>
        <v>3.3125</v>
      </c>
    </row>
    <row r="1224" spans="1:7" x14ac:dyDescent="0.55000000000000004">
      <c r="A1224" t="s">
        <v>739</v>
      </c>
      <c r="B1224" s="2">
        <v>42874</v>
      </c>
      <c r="C1224" t="s">
        <v>8</v>
      </c>
      <c r="E1224" t="s">
        <v>19</v>
      </c>
      <c r="F1224">
        <v>3.1875</v>
      </c>
      <c r="G1224">
        <f t="shared" si="30"/>
        <v>4.1875</v>
      </c>
    </row>
    <row r="1225" spans="1:7" x14ac:dyDescent="0.55000000000000004">
      <c r="A1225" t="s">
        <v>739</v>
      </c>
      <c r="B1225" s="2">
        <v>42879</v>
      </c>
      <c r="C1225" t="s">
        <v>8</v>
      </c>
      <c r="E1225" t="s">
        <v>19</v>
      </c>
      <c r="F1225">
        <v>4.0625</v>
      </c>
      <c r="G1225">
        <f t="shared" si="30"/>
        <v>5.0625</v>
      </c>
    </row>
    <row r="1226" spans="1:7" x14ac:dyDescent="0.55000000000000004">
      <c r="A1226" t="s">
        <v>739</v>
      </c>
      <c r="B1226" s="2">
        <v>42888</v>
      </c>
      <c r="C1226" t="s">
        <v>8</v>
      </c>
      <c r="E1226" t="s">
        <v>19</v>
      </c>
      <c r="F1226">
        <v>5.125</v>
      </c>
      <c r="G1226">
        <f t="shared" si="30"/>
        <v>6.125</v>
      </c>
    </row>
    <row r="1227" spans="1:7" x14ac:dyDescent="0.55000000000000004">
      <c r="A1227" t="s">
        <v>739</v>
      </c>
      <c r="B1227" s="2">
        <v>42893</v>
      </c>
      <c r="C1227" t="s">
        <v>8</v>
      </c>
      <c r="E1227" t="s">
        <v>19</v>
      </c>
      <c r="F1227">
        <v>6</v>
      </c>
      <c r="G1227">
        <f t="shared" si="30"/>
        <v>7</v>
      </c>
    </row>
    <row r="1228" spans="1:7" x14ac:dyDescent="0.55000000000000004">
      <c r="A1228" t="s">
        <v>739</v>
      </c>
      <c r="B1228" s="2">
        <v>42899</v>
      </c>
      <c r="C1228" t="s">
        <v>8</v>
      </c>
      <c r="E1228" t="s">
        <v>19</v>
      </c>
      <c r="F1228">
        <v>7.4375</v>
      </c>
      <c r="G1228">
        <f t="shared" si="30"/>
        <v>8.4375</v>
      </c>
    </row>
    <row r="1229" spans="1:7" x14ac:dyDescent="0.55000000000000004">
      <c r="A1229" t="s">
        <v>739</v>
      </c>
      <c r="B1229" s="2">
        <v>42902</v>
      </c>
      <c r="C1229" t="s">
        <v>8</v>
      </c>
      <c r="E1229" t="s">
        <v>19</v>
      </c>
      <c r="F1229">
        <v>7.625</v>
      </c>
      <c r="G1229">
        <f t="shared" si="30"/>
        <v>8.625</v>
      </c>
    </row>
    <row r="1230" spans="1:7" x14ac:dyDescent="0.55000000000000004">
      <c r="A1230" t="s">
        <v>739</v>
      </c>
      <c r="B1230" s="2">
        <v>42906</v>
      </c>
      <c r="C1230" t="s">
        <v>8</v>
      </c>
      <c r="E1230" t="s">
        <v>19</v>
      </c>
      <c r="F1230">
        <v>8.5</v>
      </c>
      <c r="G1230">
        <f t="shared" si="30"/>
        <v>9.5</v>
      </c>
    </row>
    <row r="1231" spans="1:7" x14ac:dyDescent="0.55000000000000004">
      <c r="A1231" t="s">
        <v>740</v>
      </c>
      <c r="B1231" s="2">
        <v>42853</v>
      </c>
      <c r="C1231" t="s">
        <v>8</v>
      </c>
      <c r="E1231">
        <v>14</v>
      </c>
      <c r="F1231">
        <v>0</v>
      </c>
      <c r="G1231">
        <f t="shared" si="30"/>
        <v>1</v>
      </c>
    </row>
    <row r="1232" spans="1:7" x14ac:dyDescent="0.55000000000000004">
      <c r="A1232" t="s">
        <v>740</v>
      </c>
      <c r="B1232" s="2">
        <v>42856</v>
      </c>
      <c r="C1232" t="s">
        <v>8</v>
      </c>
      <c r="E1232">
        <v>14</v>
      </c>
      <c r="F1232">
        <v>0</v>
      </c>
      <c r="G1232">
        <f t="shared" si="30"/>
        <v>1</v>
      </c>
    </row>
    <row r="1233" spans="1:7" x14ac:dyDescent="0.55000000000000004">
      <c r="A1233" t="s">
        <v>740</v>
      </c>
      <c r="B1233" s="2">
        <v>42860</v>
      </c>
      <c r="C1233" t="s">
        <v>8</v>
      </c>
      <c r="E1233">
        <v>14</v>
      </c>
      <c r="F1233">
        <v>0.5</v>
      </c>
      <c r="G1233">
        <f t="shared" si="30"/>
        <v>1.5</v>
      </c>
    </row>
    <row r="1234" spans="1:7" x14ac:dyDescent="0.55000000000000004">
      <c r="A1234" t="s">
        <v>740</v>
      </c>
      <c r="B1234" s="2">
        <v>42863</v>
      </c>
      <c r="C1234" t="s">
        <v>8</v>
      </c>
      <c r="E1234">
        <v>14</v>
      </c>
      <c r="F1234">
        <v>1.375</v>
      </c>
      <c r="G1234">
        <f t="shared" si="30"/>
        <v>2.375</v>
      </c>
    </row>
    <row r="1235" spans="1:7" x14ac:dyDescent="0.55000000000000004">
      <c r="A1235" t="s">
        <v>740</v>
      </c>
      <c r="B1235" s="2">
        <v>42866</v>
      </c>
      <c r="C1235" t="s">
        <v>8</v>
      </c>
      <c r="E1235">
        <v>14</v>
      </c>
      <c r="F1235">
        <v>1.8125</v>
      </c>
      <c r="G1235">
        <f t="shared" si="30"/>
        <v>2.8125</v>
      </c>
    </row>
    <row r="1236" spans="1:7" x14ac:dyDescent="0.55000000000000004">
      <c r="A1236" t="s">
        <v>740</v>
      </c>
      <c r="B1236" s="2">
        <v>42870</v>
      </c>
      <c r="C1236" t="s">
        <v>8</v>
      </c>
      <c r="E1236">
        <v>14</v>
      </c>
      <c r="F1236">
        <v>2.125</v>
      </c>
      <c r="G1236">
        <f t="shared" si="30"/>
        <v>3.125</v>
      </c>
    </row>
    <row r="1237" spans="1:7" x14ac:dyDescent="0.55000000000000004">
      <c r="A1237" t="s">
        <v>740</v>
      </c>
      <c r="B1237" s="2">
        <v>42874</v>
      </c>
      <c r="C1237" t="s">
        <v>8</v>
      </c>
      <c r="E1237">
        <v>14</v>
      </c>
      <c r="F1237">
        <v>2.75</v>
      </c>
      <c r="G1237">
        <f t="shared" si="30"/>
        <v>3.75</v>
      </c>
    </row>
    <row r="1238" spans="1:7" x14ac:dyDescent="0.55000000000000004">
      <c r="A1238" t="s">
        <v>740</v>
      </c>
      <c r="B1238" s="2">
        <v>42879</v>
      </c>
      <c r="C1238" t="s">
        <v>8</v>
      </c>
      <c r="E1238">
        <v>14</v>
      </c>
      <c r="F1238">
        <v>3.75</v>
      </c>
      <c r="G1238">
        <f t="shared" si="30"/>
        <v>4.75</v>
      </c>
    </row>
    <row r="1239" spans="1:7" x14ac:dyDescent="0.55000000000000004">
      <c r="A1239" t="s">
        <v>740</v>
      </c>
      <c r="B1239" s="2">
        <v>42888</v>
      </c>
      <c r="C1239" t="s">
        <v>8</v>
      </c>
      <c r="E1239">
        <v>14</v>
      </c>
      <c r="F1239">
        <v>4.75</v>
      </c>
      <c r="G1239">
        <f t="shared" si="30"/>
        <v>5.75</v>
      </c>
    </row>
    <row r="1240" spans="1:7" x14ac:dyDescent="0.55000000000000004">
      <c r="A1240" t="s">
        <v>740</v>
      </c>
      <c r="B1240" s="2">
        <v>42893</v>
      </c>
      <c r="C1240" t="s">
        <v>8</v>
      </c>
      <c r="E1240">
        <v>14</v>
      </c>
      <c r="F1240">
        <v>5.0625</v>
      </c>
      <c r="G1240">
        <f t="shared" si="30"/>
        <v>6.0625</v>
      </c>
    </row>
    <row r="1241" spans="1:7" x14ac:dyDescent="0.55000000000000004">
      <c r="A1241" t="s">
        <v>740</v>
      </c>
      <c r="B1241" s="2">
        <v>42899</v>
      </c>
      <c r="C1241" t="s">
        <v>8</v>
      </c>
      <c r="E1241">
        <v>14</v>
      </c>
      <c r="F1241">
        <v>6.6875</v>
      </c>
      <c r="G1241">
        <f t="shared" si="30"/>
        <v>7.6875</v>
      </c>
    </row>
    <row r="1242" spans="1:7" x14ac:dyDescent="0.55000000000000004">
      <c r="A1242" t="s">
        <v>740</v>
      </c>
      <c r="B1242" s="2">
        <v>42902</v>
      </c>
      <c r="C1242" t="s">
        <v>8</v>
      </c>
      <c r="E1242">
        <v>14</v>
      </c>
      <c r="F1242">
        <v>7</v>
      </c>
      <c r="G1242">
        <f t="shared" si="30"/>
        <v>8</v>
      </c>
    </row>
    <row r="1243" spans="1:7" x14ac:dyDescent="0.55000000000000004">
      <c r="A1243" t="s">
        <v>740</v>
      </c>
      <c r="B1243" s="2">
        <v>42906</v>
      </c>
      <c r="C1243" t="s">
        <v>8</v>
      </c>
      <c r="E1243">
        <v>14</v>
      </c>
      <c r="F1243">
        <v>7.6875</v>
      </c>
      <c r="G1243">
        <f t="shared" si="30"/>
        <v>8.6875</v>
      </c>
    </row>
    <row r="1244" spans="1:7" x14ac:dyDescent="0.55000000000000004">
      <c r="A1244" t="s">
        <v>741</v>
      </c>
      <c r="B1244" s="2">
        <v>42853</v>
      </c>
      <c r="C1244" t="s">
        <v>8</v>
      </c>
      <c r="E1244">
        <v>16</v>
      </c>
      <c r="F1244">
        <v>0</v>
      </c>
      <c r="G1244">
        <f t="shared" si="30"/>
        <v>1</v>
      </c>
    </row>
    <row r="1245" spans="1:7" x14ac:dyDescent="0.55000000000000004">
      <c r="A1245" t="s">
        <v>741</v>
      </c>
      <c r="B1245" s="2">
        <v>42856</v>
      </c>
      <c r="C1245" t="s">
        <v>8</v>
      </c>
      <c r="E1245">
        <v>16</v>
      </c>
      <c r="F1245">
        <v>0</v>
      </c>
      <c r="G1245">
        <f t="shared" si="30"/>
        <v>1</v>
      </c>
    </row>
    <row r="1246" spans="1:7" x14ac:dyDescent="0.55000000000000004">
      <c r="A1246" t="s">
        <v>741</v>
      </c>
      <c r="B1246" s="2">
        <v>42860</v>
      </c>
      <c r="C1246" t="s">
        <v>8</v>
      </c>
      <c r="E1246">
        <v>16</v>
      </c>
      <c r="F1246">
        <v>0.4375</v>
      </c>
      <c r="G1246">
        <f t="shared" si="30"/>
        <v>1.4375</v>
      </c>
    </row>
    <row r="1247" spans="1:7" x14ac:dyDescent="0.55000000000000004">
      <c r="A1247" t="s">
        <v>741</v>
      </c>
      <c r="B1247" s="2">
        <v>42863</v>
      </c>
      <c r="C1247" t="s">
        <v>8</v>
      </c>
      <c r="E1247">
        <v>16</v>
      </c>
      <c r="F1247">
        <v>1.25</v>
      </c>
      <c r="G1247">
        <f t="shared" si="30"/>
        <v>2.25</v>
      </c>
    </row>
    <row r="1248" spans="1:7" x14ac:dyDescent="0.55000000000000004">
      <c r="A1248" t="s">
        <v>741</v>
      </c>
      <c r="B1248" s="2">
        <v>42866</v>
      </c>
      <c r="C1248" t="s">
        <v>8</v>
      </c>
      <c r="E1248">
        <v>16</v>
      </c>
      <c r="F1248">
        <v>1.625</v>
      </c>
      <c r="G1248">
        <f t="shared" si="30"/>
        <v>2.625</v>
      </c>
    </row>
    <row r="1249" spans="1:7" x14ac:dyDescent="0.55000000000000004">
      <c r="A1249" t="s">
        <v>741</v>
      </c>
      <c r="B1249" s="2">
        <v>42870</v>
      </c>
      <c r="C1249" t="s">
        <v>8</v>
      </c>
      <c r="E1249">
        <v>16</v>
      </c>
      <c r="F1249">
        <v>2.1875</v>
      </c>
      <c r="G1249">
        <f t="shared" si="30"/>
        <v>3.1875</v>
      </c>
    </row>
    <row r="1250" spans="1:7" x14ac:dyDescent="0.55000000000000004">
      <c r="A1250" t="s">
        <v>741</v>
      </c>
      <c r="B1250" s="2">
        <v>42874</v>
      </c>
      <c r="C1250" t="s">
        <v>8</v>
      </c>
      <c r="E1250">
        <v>16</v>
      </c>
      <c r="F1250">
        <v>3.125</v>
      </c>
      <c r="G1250">
        <f t="shared" si="30"/>
        <v>4.125</v>
      </c>
    </row>
    <row r="1251" spans="1:7" x14ac:dyDescent="0.55000000000000004">
      <c r="A1251" t="s">
        <v>741</v>
      </c>
      <c r="B1251" s="2">
        <v>42879</v>
      </c>
      <c r="C1251" t="s">
        <v>8</v>
      </c>
      <c r="E1251">
        <v>16</v>
      </c>
      <c r="F1251">
        <v>3.75</v>
      </c>
      <c r="G1251">
        <f t="shared" si="30"/>
        <v>4.75</v>
      </c>
    </row>
    <row r="1252" spans="1:7" x14ac:dyDescent="0.55000000000000004">
      <c r="A1252" t="s">
        <v>741</v>
      </c>
      <c r="B1252" s="2">
        <v>42888</v>
      </c>
      <c r="C1252" t="s">
        <v>8</v>
      </c>
      <c r="E1252">
        <v>16</v>
      </c>
      <c r="F1252">
        <v>4.875</v>
      </c>
      <c r="G1252">
        <f t="shared" si="30"/>
        <v>5.875</v>
      </c>
    </row>
    <row r="1253" spans="1:7" x14ac:dyDescent="0.55000000000000004">
      <c r="A1253" t="s">
        <v>741</v>
      </c>
      <c r="B1253" s="2">
        <v>42893</v>
      </c>
      <c r="C1253" t="s">
        <v>8</v>
      </c>
      <c r="E1253">
        <v>16</v>
      </c>
      <c r="F1253">
        <v>5.5</v>
      </c>
      <c r="G1253">
        <f t="shared" si="30"/>
        <v>6.5</v>
      </c>
    </row>
    <row r="1254" spans="1:7" x14ac:dyDescent="0.55000000000000004">
      <c r="A1254" t="s">
        <v>741</v>
      </c>
      <c r="B1254" s="2">
        <v>42899</v>
      </c>
      <c r="C1254" t="s">
        <v>8</v>
      </c>
      <c r="E1254">
        <v>16</v>
      </c>
      <c r="F1254">
        <v>6.625</v>
      </c>
      <c r="G1254">
        <f t="shared" si="30"/>
        <v>7.625</v>
      </c>
    </row>
    <row r="1255" spans="1:7" x14ac:dyDescent="0.55000000000000004">
      <c r="A1255" t="s">
        <v>742</v>
      </c>
      <c r="B1255" s="2">
        <v>42888</v>
      </c>
      <c r="C1255" t="s">
        <v>8</v>
      </c>
      <c r="E1255" t="s">
        <v>19</v>
      </c>
      <c r="F1255">
        <v>0</v>
      </c>
      <c r="G1255">
        <f t="shared" si="30"/>
        <v>1</v>
      </c>
    </row>
    <row r="1256" spans="1:7" x14ac:dyDescent="0.55000000000000004">
      <c r="A1256" t="s">
        <v>742</v>
      </c>
      <c r="B1256" s="2">
        <v>42899</v>
      </c>
      <c r="C1256" t="s">
        <v>8</v>
      </c>
      <c r="E1256" t="s">
        <v>19</v>
      </c>
      <c r="F1256">
        <v>0.875</v>
      </c>
      <c r="G1256">
        <f t="shared" si="30"/>
        <v>1.875</v>
      </c>
    </row>
    <row r="1257" spans="1:7" x14ac:dyDescent="0.55000000000000004">
      <c r="A1257" t="s">
        <v>742</v>
      </c>
      <c r="B1257" s="2">
        <v>42902</v>
      </c>
      <c r="C1257" t="s">
        <v>8</v>
      </c>
      <c r="E1257" t="s">
        <v>19</v>
      </c>
      <c r="F1257">
        <v>1.125</v>
      </c>
      <c r="G1257">
        <f t="shared" si="30"/>
        <v>2.125</v>
      </c>
    </row>
    <row r="1258" spans="1:7" x14ac:dyDescent="0.55000000000000004">
      <c r="A1258" t="s">
        <v>742</v>
      </c>
      <c r="B1258" s="2">
        <v>42906</v>
      </c>
      <c r="C1258" t="s">
        <v>8</v>
      </c>
      <c r="E1258" t="s">
        <v>19</v>
      </c>
      <c r="F1258">
        <v>2</v>
      </c>
      <c r="G1258">
        <f t="shared" si="30"/>
        <v>3</v>
      </c>
    </row>
    <row r="1259" spans="1:7" x14ac:dyDescent="0.55000000000000004">
      <c r="A1259" t="s">
        <v>742</v>
      </c>
      <c r="B1259" s="2">
        <v>42912</v>
      </c>
      <c r="C1259" t="s">
        <v>8</v>
      </c>
      <c r="E1259" t="s">
        <v>19</v>
      </c>
      <c r="F1259">
        <v>2.125</v>
      </c>
      <c r="G1259">
        <f t="shared" si="30"/>
        <v>3.125</v>
      </c>
    </row>
    <row r="1260" spans="1:7" x14ac:dyDescent="0.55000000000000004">
      <c r="A1260" t="s">
        <v>742</v>
      </c>
      <c r="B1260" s="2">
        <v>42926</v>
      </c>
      <c r="C1260" t="s">
        <v>8</v>
      </c>
      <c r="E1260" t="s">
        <v>19</v>
      </c>
      <c r="F1260">
        <v>3.5</v>
      </c>
      <c r="G1260">
        <f t="shared" si="30"/>
        <v>4.5</v>
      </c>
    </row>
    <row r="1261" spans="1:7" x14ac:dyDescent="0.55000000000000004">
      <c r="A1261" t="s">
        <v>742</v>
      </c>
      <c r="B1261" s="2">
        <v>42933</v>
      </c>
      <c r="C1261" t="s">
        <v>8</v>
      </c>
      <c r="E1261" t="s">
        <v>19</v>
      </c>
      <c r="F1261">
        <v>4</v>
      </c>
      <c r="G1261">
        <f t="shared" si="30"/>
        <v>5</v>
      </c>
    </row>
    <row r="1262" spans="1:7" x14ac:dyDescent="0.55000000000000004">
      <c r="A1262" t="s">
        <v>742</v>
      </c>
      <c r="B1262" s="2">
        <v>42942</v>
      </c>
      <c r="C1262" t="s">
        <v>8</v>
      </c>
      <c r="E1262" t="s">
        <v>19</v>
      </c>
      <c r="F1262">
        <v>5.1875</v>
      </c>
      <c r="G1262">
        <f t="shared" si="30"/>
        <v>6.1875</v>
      </c>
    </row>
    <row r="1263" spans="1:7" x14ac:dyDescent="0.55000000000000004">
      <c r="A1263" t="s">
        <v>743</v>
      </c>
      <c r="B1263" s="2">
        <v>42888</v>
      </c>
      <c r="C1263" t="s">
        <v>8</v>
      </c>
      <c r="E1263">
        <v>14</v>
      </c>
      <c r="F1263">
        <v>0</v>
      </c>
      <c r="G1263">
        <f t="shared" si="30"/>
        <v>1</v>
      </c>
    </row>
    <row r="1264" spans="1:7" x14ac:dyDescent="0.55000000000000004">
      <c r="A1264" t="s">
        <v>743</v>
      </c>
      <c r="B1264" s="2">
        <v>42899</v>
      </c>
      <c r="C1264" t="s">
        <v>8</v>
      </c>
      <c r="E1264">
        <v>14</v>
      </c>
      <c r="F1264">
        <v>0.4375</v>
      </c>
      <c r="G1264">
        <f t="shared" si="30"/>
        <v>1.4375</v>
      </c>
    </row>
    <row r="1265" spans="1:7" x14ac:dyDescent="0.55000000000000004">
      <c r="A1265" t="s">
        <v>743</v>
      </c>
      <c r="B1265" s="2">
        <v>42902</v>
      </c>
      <c r="C1265" t="s">
        <v>8</v>
      </c>
      <c r="E1265">
        <v>14</v>
      </c>
      <c r="F1265">
        <v>1</v>
      </c>
      <c r="G1265">
        <f t="shared" si="30"/>
        <v>2</v>
      </c>
    </row>
    <row r="1266" spans="1:7" x14ac:dyDescent="0.55000000000000004">
      <c r="A1266" t="s">
        <v>743</v>
      </c>
      <c r="B1266" s="2">
        <v>42906</v>
      </c>
      <c r="C1266" t="s">
        <v>8</v>
      </c>
      <c r="E1266">
        <v>14</v>
      </c>
      <c r="F1266">
        <v>1.5</v>
      </c>
      <c r="G1266">
        <f t="shared" si="30"/>
        <v>2.5</v>
      </c>
    </row>
    <row r="1267" spans="1:7" x14ac:dyDescent="0.55000000000000004">
      <c r="A1267" t="s">
        <v>743</v>
      </c>
      <c r="B1267" s="2">
        <v>42912</v>
      </c>
      <c r="C1267" t="s">
        <v>8</v>
      </c>
      <c r="E1267">
        <v>14</v>
      </c>
      <c r="F1267">
        <v>2.0625</v>
      </c>
      <c r="G1267">
        <f t="shared" si="30"/>
        <v>3.0625</v>
      </c>
    </row>
    <row r="1268" spans="1:7" x14ac:dyDescent="0.55000000000000004">
      <c r="A1268" t="s">
        <v>743</v>
      </c>
      <c r="B1268" s="2">
        <v>42926</v>
      </c>
      <c r="C1268" t="s">
        <v>8</v>
      </c>
      <c r="E1268">
        <v>14</v>
      </c>
      <c r="F1268">
        <v>3.3125</v>
      </c>
      <c r="G1268">
        <f t="shared" si="30"/>
        <v>4.3125</v>
      </c>
    </row>
    <row r="1269" spans="1:7" x14ac:dyDescent="0.55000000000000004">
      <c r="A1269" t="s">
        <v>743</v>
      </c>
      <c r="B1269" s="2">
        <v>42933</v>
      </c>
      <c r="C1269" t="s">
        <v>8</v>
      </c>
      <c r="E1269">
        <v>14</v>
      </c>
      <c r="F1269">
        <v>3.625</v>
      </c>
      <c r="G1269">
        <f t="shared" si="30"/>
        <v>4.625</v>
      </c>
    </row>
    <row r="1270" spans="1:7" x14ac:dyDescent="0.55000000000000004">
      <c r="A1270" t="s">
        <v>743</v>
      </c>
      <c r="B1270" s="2">
        <v>42942</v>
      </c>
      <c r="C1270" t="s">
        <v>8</v>
      </c>
      <c r="E1270">
        <v>14</v>
      </c>
      <c r="F1270">
        <v>4.25</v>
      </c>
      <c r="G1270">
        <f t="shared" si="30"/>
        <v>5.25</v>
      </c>
    </row>
    <row r="1271" spans="1:7" x14ac:dyDescent="0.55000000000000004">
      <c r="A1271" t="s">
        <v>744</v>
      </c>
      <c r="B1271" s="2">
        <v>42888</v>
      </c>
      <c r="C1271" t="s">
        <v>8</v>
      </c>
      <c r="E1271">
        <v>16</v>
      </c>
      <c r="F1271">
        <v>0</v>
      </c>
      <c r="G1271">
        <f t="shared" si="30"/>
        <v>1</v>
      </c>
    </row>
    <row r="1272" spans="1:7" x14ac:dyDescent="0.55000000000000004">
      <c r="A1272" t="s">
        <v>744</v>
      </c>
      <c r="B1272" s="2">
        <v>42899</v>
      </c>
      <c r="C1272" t="s">
        <v>8</v>
      </c>
      <c r="E1272">
        <v>16</v>
      </c>
      <c r="F1272">
        <v>0.6875</v>
      </c>
      <c r="G1272">
        <f t="shared" si="30"/>
        <v>1.6875</v>
      </c>
    </row>
    <row r="1273" spans="1:7" x14ac:dyDescent="0.55000000000000004">
      <c r="A1273" t="s">
        <v>744</v>
      </c>
      <c r="B1273" s="2">
        <v>42902</v>
      </c>
      <c r="C1273" t="s">
        <v>8</v>
      </c>
      <c r="E1273">
        <v>16</v>
      </c>
      <c r="F1273">
        <v>1.125</v>
      </c>
      <c r="G1273">
        <f t="shared" si="30"/>
        <v>2.125</v>
      </c>
    </row>
    <row r="1274" spans="1:7" x14ac:dyDescent="0.55000000000000004">
      <c r="A1274" t="s">
        <v>744</v>
      </c>
      <c r="B1274" s="2">
        <v>42906</v>
      </c>
      <c r="C1274" t="s">
        <v>8</v>
      </c>
      <c r="E1274">
        <v>16</v>
      </c>
      <c r="F1274">
        <v>1.6875</v>
      </c>
      <c r="G1274">
        <f t="shared" si="30"/>
        <v>2.6875</v>
      </c>
    </row>
    <row r="1275" spans="1:7" x14ac:dyDescent="0.55000000000000004">
      <c r="A1275" t="s">
        <v>744</v>
      </c>
      <c r="B1275" s="2">
        <v>42912</v>
      </c>
      <c r="C1275" t="s">
        <v>8</v>
      </c>
      <c r="E1275">
        <v>16</v>
      </c>
      <c r="F1275">
        <v>2</v>
      </c>
      <c r="G1275">
        <f t="shared" si="30"/>
        <v>3</v>
      </c>
    </row>
    <row r="1276" spans="1:7" x14ac:dyDescent="0.55000000000000004">
      <c r="A1276" t="s">
        <v>744</v>
      </c>
      <c r="B1276" s="2">
        <v>42926</v>
      </c>
      <c r="C1276" t="s">
        <v>8</v>
      </c>
      <c r="E1276">
        <v>16</v>
      </c>
      <c r="F1276">
        <v>3.5</v>
      </c>
      <c r="G1276">
        <f t="shared" si="30"/>
        <v>4.5</v>
      </c>
    </row>
    <row r="1277" spans="1:7" x14ac:dyDescent="0.55000000000000004">
      <c r="A1277" t="s">
        <v>744</v>
      </c>
      <c r="B1277" s="2">
        <v>42933</v>
      </c>
      <c r="C1277" t="s">
        <v>8</v>
      </c>
      <c r="E1277">
        <v>16</v>
      </c>
      <c r="F1277">
        <v>3.875</v>
      </c>
      <c r="G1277">
        <f t="shared" si="30"/>
        <v>4.875</v>
      </c>
    </row>
    <row r="1278" spans="1:7" x14ac:dyDescent="0.55000000000000004">
      <c r="A1278" t="s">
        <v>744</v>
      </c>
      <c r="B1278" s="2">
        <v>42942</v>
      </c>
      <c r="C1278" t="s">
        <v>8</v>
      </c>
      <c r="E1278">
        <v>16</v>
      </c>
      <c r="F1278">
        <v>4.8125</v>
      </c>
      <c r="G1278">
        <f t="shared" si="30"/>
        <v>5.8125</v>
      </c>
    </row>
    <row r="1279" spans="1:7" x14ac:dyDescent="0.55000000000000004">
      <c r="A1279" t="s">
        <v>745</v>
      </c>
      <c r="B1279" s="2">
        <v>43004</v>
      </c>
      <c r="C1279" t="s">
        <v>8</v>
      </c>
      <c r="E1279" t="s">
        <v>19</v>
      </c>
      <c r="F1279">
        <v>0</v>
      </c>
      <c r="G1279">
        <f t="shared" si="30"/>
        <v>1</v>
      </c>
    </row>
    <row r="1280" spans="1:7" x14ac:dyDescent="0.55000000000000004">
      <c r="A1280" t="s">
        <v>745</v>
      </c>
      <c r="B1280" s="2">
        <v>43006</v>
      </c>
      <c r="C1280" t="s">
        <v>8</v>
      </c>
      <c r="E1280" t="s">
        <v>19</v>
      </c>
      <c r="F1280">
        <v>0</v>
      </c>
      <c r="G1280">
        <f t="shared" si="30"/>
        <v>1</v>
      </c>
    </row>
    <row r="1281" spans="1:7" x14ac:dyDescent="0.55000000000000004">
      <c r="A1281" t="s">
        <v>745</v>
      </c>
      <c r="B1281" s="2">
        <v>43011</v>
      </c>
      <c r="C1281" t="s">
        <v>8</v>
      </c>
      <c r="E1281" t="s">
        <v>19</v>
      </c>
      <c r="F1281">
        <v>0.5</v>
      </c>
      <c r="G1281">
        <f t="shared" si="30"/>
        <v>1.5</v>
      </c>
    </row>
    <row r="1282" spans="1:7" x14ac:dyDescent="0.55000000000000004">
      <c r="A1282" t="s">
        <v>745</v>
      </c>
      <c r="B1282" s="2">
        <v>43014</v>
      </c>
      <c r="C1282" t="s">
        <v>8</v>
      </c>
      <c r="E1282" t="s">
        <v>19</v>
      </c>
      <c r="F1282">
        <v>1.6875</v>
      </c>
      <c r="G1282">
        <f t="shared" si="30"/>
        <v>2.6875</v>
      </c>
    </row>
    <row r="1283" spans="1:7" x14ac:dyDescent="0.55000000000000004">
      <c r="A1283" t="s">
        <v>745</v>
      </c>
      <c r="B1283" s="2">
        <v>43019</v>
      </c>
      <c r="C1283" t="s">
        <v>8</v>
      </c>
      <c r="E1283" t="s">
        <v>19</v>
      </c>
      <c r="F1283">
        <v>2.4375</v>
      </c>
      <c r="G1283">
        <f t="shared" ref="G1283:G1346" si="31">IF(F1283&lt;9,F1283+1,"")</f>
        <v>3.4375</v>
      </c>
    </row>
    <row r="1284" spans="1:7" x14ac:dyDescent="0.55000000000000004">
      <c r="A1284" t="s">
        <v>745</v>
      </c>
      <c r="B1284" s="2">
        <v>43024</v>
      </c>
      <c r="C1284" t="s">
        <v>8</v>
      </c>
      <c r="E1284" t="s">
        <v>19</v>
      </c>
      <c r="F1284">
        <v>3.8125</v>
      </c>
      <c r="G1284">
        <f t="shared" si="31"/>
        <v>4.8125</v>
      </c>
    </row>
    <row r="1285" spans="1:7" x14ac:dyDescent="0.55000000000000004">
      <c r="A1285" t="s">
        <v>745</v>
      </c>
      <c r="B1285" s="2">
        <v>43027</v>
      </c>
      <c r="C1285" t="s">
        <v>8</v>
      </c>
      <c r="E1285" t="s">
        <v>19</v>
      </c>
      <c r="F1285">
        <v>5.0625</v>
      </c>
      <c r="G1285">
        <f t="shared" si="31"/>
        <v>6.0625</v>
      </c>
    </row>
    <row r="1286" spans="1:7" x14ac:dyDescent="0.55000000000000004">
      <c r="A1286" t="s">
        <v>745</v>
      </c>
      <c r="B1286" s="2">
        <v>43031</v>
      </c>
      <c r="C1286" t="s">
        <v>8</v>
      </c>
      <c r="E1286" t="s">
        <v>19</v>
      </c>
      <c r="F1286">
        <v>6.25</v>
      </c>
      <c r="G1286">
        <f t="shared" si="31"/>
        <v>7.25</v>
      </c>
    </row>
    <row r="1287" spans="1:7" x14ac:dyDescent="0.55000000000000004">
      <c r="A1287" t="s">
        <v>745</v>
      </c>
      <c r="B1287" s="2">
        <v>43034</v>
      </c>
      <c r="C1287" t="s">
        <v>8</v>
      </c>
      <c r="E1287" t="s">
        <v>19</v>
      </c>
      <c r="F1287">
        <v>7.6875</v>
      </c>
      <c r="G1287">
        <f t="shared" si="31"/>
        <v>8.6875</v>
      </c>
    </row>
    <row r="1288" spans="1:7" x14ac:dyDescent="0.55000000000000004">
      <c r="A1288" t="s">
        <v>745</v>
      </c>
      <c r="B1288" s="2">
        <v>43038</v>
      </c>
      <c r="C1288" t="s">
        <v>8</v>
      </c>
      <c r="E1288" t="s">
        <v>19</v>
      </c>
      <c r="F1288">
        <v>9</v>
      </c>
      <c r="G1288" t="str">
        <f t="shared" si="31"/>
        <v/>
      </c>
    </row>
    <row r="1289" spans="1:7" x14ac:dyDescent="0.55000000000000004">
      <c r="A1289" t="s">
        <v>746</v>
      </c>
      <c r="B1289" s="2">
        <v>42899</v>
      </c>
      <c r="C1289" t="s">
        <v>13</v>
      </c>
      <c r="E1289" t="s">
        <v>19</v>
      </c>
      <c r="F1289">
        <v>0</v>
      </c>
      <c r="G1289">
        <f t="shared" si="31"/>
        <v>1</v>
      </c>
    </row>
    <row r="1290" spans="1:7" x14ac:dyDescent="0.55000000000000004">
      <c r="A1290" t="s">
        <v>746</v>
      </c>
      <c r="B1290" s="2">
        <v>42902</v>
      </c>
      <c r="C1290" t="s">
        <v>13</v>
      </c>
      <c r="E1290" t="s">
        <v>19</v>
      </c>
      <c r="F1290">
        <v>0</v>
      </c>
      <c r="G1290">
        <f t="shared" si="31"/>
        <v>1</v>
      </c>
    </row>
    <row r="1291" spans="1:7" x14ac:dyDescent="0.55000000000000004">
      <c r="A1291" t="s">
        <v>746</v>
      </c>
      <c r="B1291" s="2">
        <v>42912</v>
      </c>
      <c r="C1291" t="s">
        <v>13</v>
      </c>
      <c r="E1291" t="s">
        <v>19</v>
      </c>
      <c r="F1291">
        <v>0</v>
      </c>
      <c r="G1291">
        <f t="shared" si="31"/>
        <v>1</v>
      </c>
    </row>
    <row r="1292" spans="1:7" x14ac:dyDescent="0.55000000000000004">
      <c r="A1292" t="s">
        <v>746</v>
      </c>
      <c r="B1292" s="2">
        <v>42926</v>
      </c>
      <c r="C1292" t="s">
        <v>13</v>
      </c>
      <c r="E1292" t="s">
        <v>19</v>
      </c>
      <c r="F1292">
        <v>1.25</v>
      </c>
      <c r="G1292">
        <f t="shared" si="31"/>
        <v>2.25</v>
      </c>
    </row>
    <row r="1293" spans="1:7" x14ac:dyDescent="0.55000000000000004">
      <c r="A1293" t="s">
        <v>746</v>
      </c>
      <c r="B1293" s="2">
        <v>42933</v>
      </c>
      <c r="C1293" t="s">
        <v>13</v>
      </c>
      <c r="E1293" t="s">
        <v>19</v>
      </c>
      <c r="F1293">
        <v>2</v>
      </c>
      <c r="G1293">
        <f t="shared" si="31"/>
        <v>3</v>
      </c>
    </row>
    <row r="1294" spans="1:7" x14ac:dyDescent="0.55000000000000004">
      <c r="A1294" t="s">
        <v>746</v>
      </c>
      <c r="B1294" s="2">
        <v>42942</v>
      </c>
      <c r="C1294" t="s">
        <v>13</v>
      </c>
      <c r="E1294" t="s">
        <v>19</v>
      </c>
      <c r="F1294">
        <v>2</v>
      </c>
      <c r="G1294">
        <f t="shared" si="31"/>
        <v>3</v>
      </c>
    </row>
    <row r="1295" spans="1:7" x14ac:dyDescent="0.55000000000000004">
      <c r="A1295" t="s">
        <v>746</v>
      </c>
      <c r="B1295" s="2">
        <v>42999</v>
      </c>
      <c r="C1295" t="s">
        <v>13</v>
      </c>
      <c r="E1295" t="s">
        <v>19</v>
      </c>
      <c r="F1295">
        <v>5</v>
      </c>
      <c r="G1295">
        <f t="shared" si="31"/>
        <v>6</v>
      </c>
    </row>
    <row r="1296" spans="1:7" x14ac:dyDescent="0.55000000000000004">
      <c r="A1296" t="s">
        <v>747</v>
      </c>
      <c r="B1296" s="2">
        <v>42942</v>
      </c>
      <c r="C1296" t="s">
        <v>13</v>
      </c>
      <c r="E1296" t="s">
        <v>19</v>
      </c>
      <c r="F1296">
        <v>0</v>
      </c>
      <c r="G1296">
        <f t="shared" si="31"/>
        <v>1</v>
      </c>
    </row>
    <row r="1297" spans="1:7" x14ac:dyDescent="0.55000000000000004">
      <c r="A1297" t="s">
        <v>747</v>
      </c>
      <c r="B1297" s="2">
        <v>42949</v>
      </c>
      <c r="C1297" t="s">
        <v>13</v>
      </c>
      <c r="E1297" t="s">
        <v>19</v>
      </c>
      <c r="F1297">
        <v>0.3125</v>
      </c>
      <c r="G1297">
        <f t="shared" si="31"/>
        <v>1.3125</v>
      </c>
    </row>
    <row r="1298" spans="1:7" x14ac:dyDescent="0.55000000000000004">
      <c r="A1298" t="s">
        <v>747</v>
      </c>
      <c r="B1298" s="2">
        <v>42956</v>
      </c>
      <c r="C1298" t="s">
        <v>13</v>
      </c>
      <c r="E1298" t="s">
        <v>19</v>
      </c>
      <c r="F1298">
        <v>1.4375</v>
      </c>
      <c r="G1298">
        <f t="shared" si="31"/>
        <v>2.4375</v>
      </c>
    </row>
    <row r="1299" spans="1:7" x14ac:dyDescent="0.55000000000000004">
      <c r="A1299" t="s">
        <v>747</v>
      </c>
      <c r="B1299" s="2">
        <v>42962</v>
      </c>
      <c r="C1299" t="s">
        <v>13</v>
      </c>
      <c r="E1299" t="s">
        <v>19</v>
      </c>
      <c r="F1299">
        <v>2</v>
      </c>
      <c r="G1299">
        <f t="shared" si="31"/>
        <v>3</v>
      </c>
    </row>
    <row r="1300" spans="1:7" x14ac:dyDescent="0.55000000000000004">
      <c r="A1300" t="s">
        <v>747</v>
      </c>
      <c r="B1300" s="2">
        <v>42969</v>
      </c>
      <c r="C1300" t="s">
        <v>13</v>
      </c>
      <c r="E1300" t="s">
        <v>19</v>
      </c>
      <c r="F1300">
        <v>2.625</v>
      </c>
      <c r="G1300">
        <f t="shared" si="31"/>
        <v>3.625</v>
      </c>
    </row>
    <row r="1301" spans="1:7" x14ac:dyDescent="0.55000000000000004">
      <c r="A1301" t="s">
        <v>747</v>
      </c>
      <c r="B1301" s="2">
        <v>43014</v>
      </c>
      <c r="C1301" t="s">
        <v>13</v>
      </c>
      <c r="E1301" t="s">
        <v>19</v>
      </c>
      <c r="F1301">
        <v>4.5</v>
      </c>
      <c r="G1301">
        <f t="shared" si="31"/>
        <v>5.5</v>
      </c>
    </row>
    <row r="1302" spans="1:7" x14ac:dyDescent="0.55000000000000004">
      <c r="A1302" t="s">
        <v>748</v>
      </c>
      <c r="B1302" s="2">
        <v>43004</v>
      </c>
      <c r="C1302" t="s">
        <v>13</v>
      </c>
      <c r="E1302" t="s">
        <v>19</v>
      </c>
      <c r="F1302">
        <v>0</v>
      </c>
      <c r="G1302">
        <f t="shared" si="31"/>
        <v>1</v>
      </c>
    </row>
    <row r="1303" spans="1:7" x14ac:dyDescent="0.55000000000000004">
      <c r="A1303" t="s">
        <v>748</v>
      </c>
      <c r="B1303" s="2">
        <v>43006</v>
      </c>
      <c r="C1303" t="s">
        <v>13</v>
      </c>
      <c r="E1303" t="s">
        <v>19</v>
      </c>
      <c r="F1303">
        <v>0</v>
      </c>
      <c r="G1303">
        <f t="shared" si="31"/>
        <v>1</v>
      </c>
    </row>
    <row r="1304" spans="1:7" x14ac:dyDescent="0.55000000000000004">
      <c r="A1304" t="s">
        <v>748</v>
      </c>
      <c r="B1304" s="2">
        <v>43011</v>
      </c>
      <c r="C1304" t="s">
        <v>13</v>
      </c>
      <c r="E1304" t="s">
        <v>19</v>
      </c>
      <c r="F1304">
        <v>0</v>
      </c>
      <c r="G1304">
        <f t="shared" si="31"/>
        <v>1</v>
      </c>
    </row>
    <row r="1305" spans="1:7" x14ac:dyDescent="0.55000000000000004">
      <c r="A1305" t="s">
        <v>748</v>
      </c>
      <c r="B1305" s="2">
        <v>43014</v>
      </c>
      <c r="C1305" t="s">
        <v>13</v>
      </c>
      <c r="E1305" t="s">
        <v>19</v>
      </c>
      <c r="F1305">
        <v>0.875</v>
      </c>
      <c r="G1305">
        <f t="shared" si="31"/>
        <v>1.875</v>
      </c>
    </row>
    <row r="1306" spans="1:7" x14ac:dyDescent="0.55000000000000004">
      <c r="A1306" t="s">
        <v>748</v>
      </c>
      <c r="B1306" s="2">
        <v>43019</v>
      </c>
      <c r="C1306" t="s">
        <v>13</v>
      </c>
      <c r="E1306" t="s">
        <v>19</v>
      </c>
      <c r="F1306">
        <v>2</v>
      </c>
      <c r="G1306">
        <f t="shared" si="31"/>
        <v>3</v>
      </c>
    </row>
    <row r="1307" spans="1:7" x14ac:dyDescent="0.55000000000000004">
      <c r="A1307" t="s">
        <v>749</v>
      </c>
      <c r="B1307" s="2">
        <v>42853</v>
      </c>
      <c r="C1307" t="s">
        <v>6</v>
      </c>
      <c r="E1307" t="s">
        <v>19</v>
      </c>
      <c r="F1307">
        <v>0</v>
      </c>
      <c r="G1307">
        <f t="shared" si="31"/>
        <v>1</v>
      </c>
    </row>
    <row r="1308" spans="1:7" x14ac:dyDescent="0.55000000000000004">
      <c r="A1308" t="s">
        <v>749</v>
      </c>
      <c r="B1308" s="2">
        <v>42856</v>
      </c>
      <c r="C1308" t="s">
        <v>6</v>
      </c>
      <c r="E1308" t="s">
        <v>19</v>
      </c>
      <c r="F1308">
        <v>0</v>
      </c>
      <c r="G1308">
        <f t="shared" si="31"/>
        <v>1</v>
      </c>
    </row>
    <row r="1309" spans="1:7" x14ac:dyDescent="0.55000000000000004">
      <c r="A1309" t="s">
        <v>749</v>
      </c>
      <c r="B1309" s="2">
        <v>42860</v>
      </c>
      <c r="C1309" t="s">
        <v>6</v>
      </c>
      <c r="E1309" t="s">
        <v>19</v>
      </c>
      <c r="F1309">
        <v>0.125</v>
      </c>
      <c r="G1309">
        <f t="shared" si="31"/>
        <v>1.125</v>
      </c>
    </row>
    <row r="1310" spans="1:7" x14ac:dyDescent="0.55000000000000004">
      <c r="A1310" t="s">
        <v>749</v>
      </c>
      <c r="B1310" s="2">
        <v>42863</v>
      </c>
      <c r="C1310" t="s">
        <v>6</v>
      </c>
      <c r="E1310" t="s">
        <v>19</v>
      </c>
      <c r="F1310">
        <v>0.6875</v>
      </c>
      <c r="G1310">
        <f t="shared" si="31"/>
        <v>1.6875</v>
      </c>
    </row>
    <row r="1311" spans="1:7" x14ac:dyDescent="0.55000000000000004">
      <c r="A1311" t="s">
        <v>749</v>
      </c>
      <c r="B1311" s="2">
        <v>42866</v>
      </c>
      <c r="C1311" t="s">
        <v>6</v>
      </c>
      <c r="E1311" t="s">
        <v>19</v>
      </c>
      <c r="F1311">
        <v>1.0625</v>
      </c>
      <c r="G1311">
        <f t="shared" si="31"/>
        <v>2.0625</v>
      </c>
    </row>
    <row r="1312" spans="1:7" x14ac:dyDescent="0.55000000000000004">
      <c r="A1312" t="s">
        <v>749</v>
      </c>
      <c r="B1312" s="2">
        <v>42870</v>
      </c>
      <c r="C1312" t="s">
        <v>6</v>
      </c>
      <c r="E1312" t="s">
        <v>19</v>
      </c>
      <c r="F1312">
        <v>2</v>
      </c>
      <c r="G1312">
        <f t="shared" si="31"/>
        <v>3</v>
      </c>
    </row>
    <row r="1313" spans="1:7" x14ac:dyDescent="0.55000000000000004">
      <c r="A1313" t="s">
        <v>749</v>
      </c>
      <c r="B1313" s="2">
        <v>42874</v>
      </c>
      <c r="C1313" t="s">
        <v>6</v>
      </c>
      <c r="E1313" t="s">
        <v>19</v>
      </c>
      <c r="F1313">
        <v>2</v>
      </c>
      <c r="G1313">
        <f t="shared" si="31"/>
        <v>3</v>
      </c>
    </row>
    <row r="1314" spans="1:7" x14ac:dyDescent="0.55000000000000004">
      <c r="A1314" t="s">
        <v>749</v>
      </c>
      <c r="B1314" s="2">
        <v>42879</v>
      </c>
      <c r="C1314" t="s">
        <v>6</v>
      </c>
      <c r="E1314" t="s">
        <v>19</v>
      </c>
      <c r="F1314">
        <v>2</v>
      </c>
      <c r="G1314">
        <f t="shared" si="31"/>
        <v>3</v>
      </c>
    </row>
    <row r="1315" spans="1:7" x14ac:dyDescent="0.55000000000000004">
      <c r="A1315" t="s">
        <v>750</v>
      </c>
      <c r="B1315" s="2">
        <v>42853</v>
      </c>
      <c r="C1315" t="s">
        <v>6</v>
      </c>
      <c r="E1315">
        <v>14</v>
      </c>
      <c r="F1315">
        <v>0</v>
      </c>
      <c r="G1315">
        <f t="shared" si="31"/>
        <v>1</v>
      </c>
    </row>
    <row r="1316" spans="1:7" x14ac:dyDescent="0.55000000000000004">
      <c r="A1316" t="s">
        <v>750</v>
      </c>
      <c r="B1316" s="2">
        <v>42856</v>
      </c>
      <c r="C1316" t="s">
        <v>6</v>
      </c>
      <c r="E1316">
        <v>14</v>
      </c>
      <c r="F1316">
        <v>0</v>
      </c>
      <c r="G1316">
        <f t="shared" si="31"/>
        <v>1</v>
      </c>
    </row>
    <row r="1317" spans="1:7" x14ac:dyDescent="0.55000000000000004">
      <c r="A1317" t="s">
        <v>750</v>
      </c>
      <c r="B1317" s="2">
        <v>42860</v>
      </c>
      <c r="C1317" t="s">
        <v>6</v>
      </c>
      <c r="E1317">
        <v>14</v>
      </c>
      <c r="F1317">
        <v>0.25</v>
      </c>
      <c r="G1317">
        <f t="shared" si="31"/>
        <v>1.25</v>
      </c>
    </row>
    <row r="1318" spans="1:7" x14ac:dyDescent="0.55000000000000004">
      <c r="A1318" t="s">
        <v>750</v>
      </c>
      <c r="B1318" s="2">
        <v>42863</v>
      </c>
      <c r="C1318" t="s">
        <v>6</v>
      </c>
      <c r="E1318">
        <v>14</v>
      </c>
      <c r="F1318">
        <v>1.0625</v>
      </c>
      <c r="G1318">
        <f t="shared" si="31"/>
        <v>2.0625</v>
      </c>
    </row>
    <row r="1319" spans="1:7" x14ac:dyDescent="0.55000000000000004">
      <c r="A1319" t="s">
        <v>750</v>
      </c>
      <c r="B1319" s="2">
        <v>42866</v>
      </c>
      <c r="C1319" t="s">
        <v>6</v>
      </c>
      <c r="E1319">
        <v>14</v>
      </c>
      <c r="F1319">
        <v>1.25</v>
      </c>
      <c r="G1319">
        <f t="shared" si="31"/>
        <v>2.25</v>
      </c>
    </row>
    <row r="1320" spans="1:7" x14ac:dyDescent="0.55000000000000004">
      <c r="A1320" t="s">
        <v>750</v>
      </c>
      <c r="B1320" s="2">
        <v>42870</v>
      </c>
      <c r="C1320" t="s">
        <v>6</v>
      </c>
      <c r="E1320">
        <v>14</v>
      </c>
      <c r="F1320">
        <v>2</v>
      </c>
      <c r="G1320">
        <f t="shared" si="31"/>
        <v>3</v>
      </c>
    </row>
    <row r="1321" spans="1:7" x14ac:dyDescent="0.55000000000000004">
      <c r="A1321" t="s">
        <v>750</v>
      </c>
      <c r="B1321" s="2">
        <v>42874</v>
      </c>
      <c r="C1321" t="s">
        <v>6</v>
      </c>
      <c r="E1321">
        <v>14</v>
      </c>
      <c r="F1321">
        <v>2.125</v>
      </c>
      <c r="G1321">
        <f t="shared" si="31"/>
        <v>3.125</v>
      </c>
    </row>
    <row r="1322" spans="1:7" x14ac:dyDescent="0.55000000000000004">
      <c r="A1322" t="s">
        <v>750</v>
      </c>
      <c r="B1322" s="2">
        <v>42879</v>
      </c>
      <c r="C1322" t="s">
        <v>6</v>
      </c>
      <c r="E1322">
        <v>14</v>
      </c>
      <c r="F1322">
        <v>2.1875</v>
      </c>
      <c r="G1322">
        <f t="shared" si="31"/>
        <v>3.1875</v>
      </c>
    </row>
    <row r="1323" spans="1:7" x14ac:dyDescent="0.55000000000000004">
      <c r="A1323" t="s">
        <v>751</v>
      </c>
      <c r="B1323" s="2">
        <v>42853</v>
      </c>
      <c r="C1323" t="s">
        <v>6</v>
      </c>
      <c r="E1323">
        <v>16</v>
      </c>
      <c r="F1323">
        <v>0</v>
      </c>
      <c r="G1323">
        <f t="shared" si="31"/>
        <v>1</v>
      </c>
    </row>
    <row r="1324" spans="1:7" x14ac:dyDescent="0.55000000000000004">
      <c r="A1324" t="s">
        <v>751</v>
      </c>
      <c r="B1324" s="2">
        <v>42856</v>
      </c>
      <c r="C1324" t="s">
        <v>6</v>
      </c>
      <c r="E1324">
        <v>16</v>
      </c>
      <c r="F1324">
        <v>0</v>
      </c>
      <c r="G1324">
        <f t="shared" si="31"/>
        <v>1</v>
      </c>
    </row>
    <row r="1325" spans="1:7" x14ac:dyDescent="0.55000000000000004">
      <c r="A1325" t="s">
        <v>751</v>
      </c>
      <c r="B1325" s="2">
        <v>42860</v>
      </c>
      <c r="C1325" t="s">
        <v>6</v>
      </c>
      <c r="E1325">
        <v>16</v>
      </c>
      <c r="F1325">
        <v>0.25</v>
      </c>
      <c r="G1325">
        <f t="shared" si="31"/>
        <v>1.25</v>
      </c>
    </row>
    <row r="1326" spans="1:7" x14ac:dyDescent="0.55000000000000004">
      <c r="A1326" t="s">
        <v>751</v>
      </c>
      <c r="B1326" s="2">
        <v>42863</v>
      </c>
      <c r="C1326" t="s">
        <v>6</v>
      </c>
      <c r="E1326">
        <v>16</v>
      </c>
      <c r="F1326">
        <v>0.6875</v>
      </c>
      <c r="G1326">
        <f t="shared" si="31"/>
        <v>1.6875</v>
      </c>
    </row>
    <row r="1327" spans="1:7" x14ac:dyDescent="0.55000000000000004">
      <c r="A1327" t="s">
        <v>751</v>
      </c>
      <c r="B1327" s="2">
        <v>42866</v>
      </c>
      <c r="C1327" t="s">
        <v>6</v>
      </c>
      <c r="E1327">
        <v>16</v>
      </c>
      <c r="F1327">
        <v>1.1875</v>
      </c>
      <c r="G1327">
        <f t="shared" si="31"/>
        <v>2.1875</v>
      </c>
    </row>
    <row r="1328" spans="1:7" x14ac:dyDescent="0.55000000000000004">
      <c r="A1328" t="s">
        <v>751</v>
      </c>
      <c r="B1328" s="2">
        <v>42870</v>
      </c>
      <c r="C1328" t="s">
        <v>6</v>
      </c>
      <c r="E1328">
        <v>16</v>
      </c>
      <c r="F1328">
        <v>1.75</v>
      </c>
      <c r="G1328">
        <f t="shared" si="31"/>
        <v>2.75</v>
      </c>
    </row>
    <row r="1329" spans="1:7" x14ac:dyDescent="0.55000000000000004">
      <c r="A1329" t="s">
        <v>751</v>
      </c>
      <c r="B1329" s="2">
        <v>42874</v>
      </c>
      <c r="C1329" t="s">
        <v>6</v>
      </c>
      <c r="E1329">
        <v>16</v>
      </c>
      <c r="F1329">
        <v>2.0625</v>
      </c>
      <c r="G1329">
        <f t="shared" si="31"/>
        <v>3.0625</v>
      </c>
    </row>
    <row r="1330" spans="1:7" x14ac:dyDescent="0.55000000000000004">
      <c r="A1330" t="s">
        <v>751</v>
      </c>
      <c r="B1330" s="2">
        <v>42879</v>
      </c>
      <c r="C1330" t="s">
        <v>6</v>
      </c>
      <c r="E1330">
        <v>16</v>
      </c>
      <c r="F1330">
        <v>2.0625</v>
      </c>
      <c r="G1330">
        <f t="shared" si="31"/>
        <v>3.0625</v>
      </c>
    </row>
    <row r="1331" spans="1:7" x14ac:dyDescent="0.55000000000000004">
      <c r="A1331" t="s">
        <v>752</v>
      </c>
      <c r="B1331" s="2">
        <v>42899</v>
      </c>
      <c r="C1331" t="s">
        <v>6</v>
      </c>
      <c r="E1331" t="s">
        <v>19</v>
      </c>
      <c r="F1331">
        <v>0</v>
      </c>
      <c r="G1331">
        <f t="shared" si="31"/>
        <v>1</v>
      </c>
    </row>
    <row r="1332" spans="1:7" x14ac:dyDescent="0.55000000000000004">
      <c r="A1332" t="s">
        <v>752</v>
      </c>
      <c r="B1332" s="2">
        <v>42902</v>
      </c>
      <c r="C1332" t="s">
        <v>6</v>
      </c>
      <c r="E1332" t="s">
        <v>19</v>
      </c>
      <c r="F1332">
        <v>0</v>
      </c>
      <c r="G1332">
        <f t="shared" si="31"/>
        <v>1</v>
      </c>
    </row>
    <row r="1333" spans="1:7" x14ac:dyDescent="0.55000000000000004">
      <c r="A1333" t="s">
        <v>752</v>
      </c>
      <c r="B1333" s="2">
        <v>42906</v>
      </c>
      <c r="C1333" t="s">
        <v>6</v>
      </c>
      <c r="E1333" t="s">
        <v>19</v>
      </c>
      <c r="F1333">
        <v>0.125</v>
      </c>
      <c r="G1333">
        <f t="shared" si="31"/>
        <v>1.125</v>
      </c>
    </row>
    <row r="1334" spans="1:7" x14ac:dyDescent="0.55000000000000004">
      <c r="A1334" t="s">
        <v>752</v>
      </c>
      <c r="B1334" s="2">
        <v>42912</v>
      </c>
      <c r="C1334" t="s">
        <v>6</v>
      </c>
      <c r="E1334" t="s">
        <v>19</v>
      </c>
      <c r="F1334">
        <v>0.5625</v>
      </c>
      <c r="G1334">
        <f t="shared" si="31"/>
        <v>1.5625</v>
      </c>
    </row>
    <row r="1335" spans="1:7" x14ac:dyDescent="0.55000000000000004">
      <c r="A1335" t="s">
        <v>752</v>
      </c>
      <c r="B1335" s="2">
        <v>42926</v>
      </c>
      <c r="C1335" t="s">
        <v>6</v>
      </c>
      <c r="E1335" t="s">
        <v>19</v>
      </c>
      <c r="F1335">
        <v>2.0625</v>
      </c>
      <c r="G1335">
        <f t="shared" si="31"/>
        <v>3.0625</v>
      </c>
    </row>
    <row r="1336" spans="1:7" x14ac:dyDescent="0.55000000000000004">
      <c r="A1336" t="s">
        <v>752</v>
      </c>
      <c r="B1336" s="2">
        <v>42933</v>
      </c>
      <c r="C1336" t="s">
        <v>6</v>
      </c>
      <c r="E1336" t="s">
        <v>19</v>
      </c>
      <c r="F1336">
        <v>2.625</v>
      </c>
      <c r="G1336">
        <f t="shared" si="31"/>
        <v>3.625</v>
      </c>
    </row>
    <row r="1337" spans="1:7" x14ac:dyDescent="0.55000000000000004">
      <c r="A1337" t="s">
        <v>752</v>
      </c>
      <c r="B1337" s="2">
        <v>42942</v>
      </c>
      <c r="C1337" t="s">
        <v>6</v>
      </c>
      <c r="E1337" t="s">
        <v>19</v>
      </c>
      <c r="F1337">
        <v>3.4375</v>
      </c>
      <c r="G1337">
        <f t="shared" si="31"/>
        <v>4.4375</v>
      </c>
    </row>
    <row r="1338" spans="1:7" x14ac:dyDescent="0.55000000000000004">
      <c r="A1338" t="s">
        <v>752</v>
      </c>
      <c r="B1338" s="2">
        <v>42949</v>
      </c>
      <c r="C1338" t="s">
        <v>6</v>
      </c>
      <c r="E1338" t="s">
        <v>19</v>
      </c>
      <c r="F1338">
        <v>4.375</v>
      </c>
      <c r="G1338">
        <f t="shared" si="31"/>
        <v>5.375</v>
      </c>
    </row>
    <row r="1339" spans="1:7" x14ac:dyDescent="0.55000000000000004">
      <c r="A1339" t="s">
        <v>752</v>
      </c>
      <c r="B1339" s="2">
        <v>42956</v>
      </c>
      <c r="C1339" t="s">
        <v>6</v>
      </c>
      <c r="E1339" t="s">
        <v>19</v>
      </c>
      <c r="F1339">
        <v>5.0625</v>
      </c>
      <c r="G1339">
        <f t="shared" si="31"/>
        <v>6.0625</v>
      </c>
    </row>
    <row r="1340" spans="1:7" x14ac:dyDescent="0.55000000000000004">
      <c r="A1340" t="s">
        <v>752</v>
      </c>
      <c r="B1340" s="2">
        <v>42958</v>
      </c>
      <c r="C1340" t="s">
        <v>6</v>
      </c>
      <c r="E1340" t="s">
        <v>19</v>
      </c>
      <c r="F1340">
        <v>4.875</v>
      </c>
      <c r="G1340">
        <f t="shared" si="31"/>
        <v>5.875</v>
      </c>
    </row>
    <row r="1341" spans="1:7" x14ac:dyDescent="0.55000000000000004">
      <c r="A1341" t="s">
        <v>753</v>
      </c>
      <c r="B1341" s="2">
        <v>42899</v>
      </c>
      <c r="C1341" t="s">
        <v>6</v>
      </c>
      <c r="E1341">
        <v>14</v>
      </c>
      <c r="F1341">
        <v>0</v>
      </c>
      <c r="G1341">
        <f t="shared" si="31"/>
        <v>1</v>
      </c>
    </row>
    <row r="1342" spans="1:7" x14ac:dyDescent="0.55000000000000004">
      <c r="A1342" t="s">
        <v>753</v>
      </c>
      <c r="B1342" s="2">
        <v>42902</v>
      </c>
      <c r="C1342" t="s">
        <v>6</v>
      </c>
      <c r="E1342">
        <v>14</v>
      </c>
      <c r="F1342">
        <v>0</v>
      </c>
      <c r="G1342">
        <f t="shared" si="31"/>
        <v>1</v>
      </c>
    </row>
    <row r="1343" spans="1:7" x14ac:dyDescent="0.55000000000000004">
      <c r="A1343" t="s">
        <v>753</v>
      </c>
      <c r="B1343" s="2">
        <v>42906</v>
      </c>
      <c r="C1343" t="s">
        <v>6</v>
      </c>
      <c r="E1343">
        <v>14</v>
      </c>
      <c r="F1343">
        <v>0</v>
      </c>
      <c r="G1343">
        <f t="shared" si="31"/>
        <v>1</v>
      </c>
    </row>
    <row r="1344" spans="1:7" x14ac:dyDescent="0.55000000000000004">
      <c r="A1344" t="s">
        <v>753</v>
      </c>
      <c r="B1344" s="2">
        <v>42912</v>
      </c>
      <c r="C1344" t="s">
        <v>6</v>
      </c>
      <c r="E1344">
        <v>14</v>
      </c>
      <c r="F1344">
        <v>0</v>
      </c>
      <c r="G1344">
        <f t="shared" si="31"/>
        <v>1</v>
      </c>
    </row>
    <row r="1345" spans="1:7" x14ac:dyDescent="0.55000000000000004">
      <c r="A1345" t="s">
        <v>754</v>
      </c>
      <c r="B1345" s="2">
        <v>42899</v>
      </c>
      <c r="C1345" t="s">
        <v>6</v>
      </c>
      <c r="E1345">
        <v>16</v>
      </c>
      <c r="F1345">
        <v>0</v>
      </c>
      <c r="G1345">
        <f t="shared" si="31"/>
        <v>1</v>
      </c>
    </row>
    <row r="1346" spans="1:7" x14ac:dyDescent="0.55000000000000004">
      <c r="A1346" t="s">
        <v>754</v>
      </c>
      <c r="B1346" s="2">
        <v>42902</v>
      </c>
      <c r="C1346" t="s">
        <v>6</v>
      </c>
      <c r="E1346">
        <v>16</v>
      </c>
      <c r="F1346">
        <v>0</v>
      </c>
      <c r="G1346">
        <f t="shared" si="31"/>
        <v>1</v>
      </c>
    </row>
    <row r="1347" spans="1:7" x14ac:dyDescent="0.55000000000000004">
      <c r="A1347" t="s">
        <v>754</v>
      </c>
      <c r="B1347" s="2">
        <v>42912</v>
      </c>
      <c r="C1347" t="s">
        <v>6</v>
      </c>
      <c r="E1347">
        <v>16</v>
      </c>
      <c r="F1347">
        <v>6.25E-2</v>
      </c>
      <c r="G1347">
        <f t="shared" ref="G1347:G1410" si="32">IF(F1347&lt;9,F1347+1,"")</f>
        <v>1.0625</v>
      </c>
    </row>
    <row r="1348" spans="1:7" x14ac:dyDescent="0.55000000000000004">
      <c r="A1348" t="s">
        <v>755</v>
      </c>
      <c r="B1348" s="2">
        <v>43004</v>
      </c>
      <c r="C1348" t="s">
        <v>6</v>
      </c>
      <c r="E1348" t="s">
        <v>19</v>
      </c>
      <c r="F1348">
        <v>0</v>
      </c>
      <c r="G1348">
        <f t="shared" si="32"/>
        <v>1</v>
      </c>
    </row>
    <row r="1349" spans="1:7" x14ac:dyDescent="0.55000000000000004">
      <c r="A1349" t="s">
        <v>755</v>
      </c>
      <c r="B1349" s="2">
        <v>43006</v>
      </c>
      <c r="C1349" t="s">
        <v>6</v>
      </c>
      <c r="E1349" t="s">
        <v>19</v>
      </c>
      <c r="F1349">
        <v>0</v>
      </c>
      <c r="G1349">
        <f t="shared" si="32"/>
        <v>1</v>
      </c>
    </row>
    <row r="1350" spans="1:7" x14ac:dyDescent="0.55000000000000004">
      <c r="A1350" t="s">
        <v>755</v>
      </c>
      <c r="B1350" s="2">
        <v>43011</v>
      </c>
      <c r="C1350" t="s">
        <v>6</v>
      </c>
      <c r="E1350" t="s">
        <v>19</v>
      </c>
      <c r="F1350">
        <v>0.133333333333333</v>
      </c>
      <c r="G1350">
        <f t="shared" si="32"/>
        <v>1.1333333333333331</v>
      </c>
    </row>
    <row r="1351" spans="1:7" x14ac:dyDescent="0.55000000000000004">
      <c r="A1351" t="s">
        <v>755</v>
      </c>
      <c r="B1351" s="2">
        <v>43014</v>
      </c>
      <c r="C1351" t="s">
        <v>6</v>
      </c>
      <c r="E1351" t="s">
        <v>19</v>
      </c>
      <c r="F1351">
        <v>1.375</v>
      </c>
      <c r="G1351">
        <f t="shared" si="32"/>
        <v>2.375</v>
      </c>
    </row>
    <row r="1352" spans="1:7" x14ac:dyDescent="0.55000000000000004">
      <c r="A1352" t="s">
        <v>755</v>
      </c>
      <c r="B1352" s="2">
        <v>43019</v>
      </c>
      <c r="C1352" t="s">
        <v>6</v>
      </c>
      <c r="E1352" t="s">
        <v>19</v>
      </c>
      <c r="F1352">
        <v>2.125</v>
      </c>
      <c r="G1352">
        <f t="shared" si="32"/>
        <v>3.125</v>
      </c>
    </row>
    <row r="1353" spans="1:7" x14ac:dyDescent="0.55000000000000004">
      <c r="A1353" t="s">
        <v>755</v>
      </c>
      <c r="B1353" s="2">
        <v>43024</v>
      </c>
      <c r="C1353" t="s">
        <v>6</v>
      </c>
      <c r="E1353" t="s">
        <v>19</v>
      </c>
      <c r="F1353">
        <v>3.6875</v>
      </c>
      <c r="G1353">
        <f t="shared" si="32"/>
        <v>4.6875</v>
      </c>
    </row>
    <row r="1354" spans="1:7" x14ac:dyDescent="0.55000000000000004">
      <c r="A1354" t="s">
        <v>755</v>
      </c>
      <c r="B1354" s="2">
        <v>43027</v>
      </c>
      <c r="C1354" t="s">
        <v>6</v>
      </c>
      <c r="E1354" t="s">
        <v>19</v>
      </c>
      <c r="F1354">
        <v>4.25</v>
      </c>
      <c r="G1354">
        <f t="shared" si="32"/>
        <v>5.25</v>
      </c>
    </row>
    <row r="1355" spans="1:7" x14ac:dyDescent="0.55000000000000004">
      <c r="A1355" t="s">
        <v>755</v>
      </c>
      <c r="B1355" s="2">
        <v>43031</v>
      </c>
      <c r="C1355" t="s">
        <v>6</v>
      </c>
      <c r="E1355" t="s">
        <v>19</v>
      </c>
      <c r="F1355">
        <v>5.3125</v>
      </c>
      <c r="G1355">
        <f t="shared" si="32"/>
        <v>6.3125</v>
      </c>
    </row>
    <row r="1356" spans="1:7" x14ac:dyDescent="0.55000000000000004">
      <c r="A1356" t="s">
        <v>755</v>
      </c>
      <c r="B1356" s="2">
        <v>43034</v>
      </c>
      <c r="C1356" t="s">
        <v>6</v>
      </c>
      <c r="E1356" t="s">
        <v>19</v>
      </c>
      <c r="F1356">
        <v>6.1875</v>
      </c>
      <c r="G1356">
        <f t="shared" si="32"/>
        <v>7.1875</v>
      </c>
    </row>
    <row r="1357" spans="1:7" x14ac:dyDescent="0.55000000000000004">
      <c r="A1357" t="s">
        <v>755</v>
      </c>
      <c r="B1357" s="2">
        <v>43038</v>
      </c>
      <c r="C1357" t="s">
        <v>6</v>
      </c>
      <c r="E1357" t="s">
        <v>19</v>
      </c>
      <c r="F1357">
        <v>6.9375</v>
      </c>
      <c r="G1357">
        <f t="shared" si="32"/>
        <v>7.9375</v>
      </c>
    </row>
    <row r="1358" spans="1:7" x14ac:dyDescent="0.55000000000000004">
      <c r="A1358" t="s">
        <v>755</v>
      </c>
      <c r="B1358" s="2">
        <v>43042</v>
      </c>
      <c r="C1358" t="s">
        <v>6</v>
      </c>
      <c r="E1358" t="s">
        <v>19</v>
      </c>
      <c r="F1358">
        <v>8.25</v>
      </c>
      <c r="G1358">
        <f t="shared" si="32"/>
        <v>9.25</v>
      </c>
    </row>
    <row r="1359" spans="1:7" x14ac:dyDescent="0.55000000000000004">
      <c r="A1359" t="s">
        <v>755</v>
      </c>
      <c r="B1359" s="2">
        <v>43046</v>
      </c>
      <c r="C1359" t="s">
        <v>6</v>
      </c>
      <c r="E1359" t="s">
        <v>19</v>
      </c>
      <c r="F1359">
        <v>8.875</v>
      </c>
      <c r="G1359">
        <f t="shared" si="32"/>
        <v>9.875</v>
      </c>
    </row>
    <row r="1360" spans="1:7" x14ac:dyDescent="0.55000000000000004">
      <c r="A1360" t="s">
        <v>755</v>
      </c>
      <c r="B1360" s="2">
        <v>43052</v>
      </c>
      <c r="C1360" t="s">
        <v>6</v>
      </c>
      <c r="E1360" t="s">
        <v>19</v>
      </c>
      <c r="F1360">
        <v>9</v>
      </c>
      <c r="G1360" t="str">
        <f t="shared" si="32"/>
        <v/>
      </c>
    </row>
    <row r="1361" spans="1:7" x14ac:dyDescent="0.55000000000000004">
      <c r="A1361" t="s">
        <v>756</v>
      </c>
      <c r="B1361" s="2">
        <v>42863</v>
      </c>
      <c r="C1361" t="s">
        <v>12</v>
      </c>
      <c r="E1361" t="s">
        <v>19</v>
      </c>
      <c r="F1361">
        <v>0</v>
      </c>
      <c r="G1361">
        <f t="shared" si="32"/>
        <v>1</v>
      </c>
    </row>
    <row r="1362" spans="1:7" x14ac:dyDescent="0.55000000000000004">
      <c r="A1362" t="s">
        <v>756</v>
      </c>
      <c r="B1362" s="2">
        <v>42866</v>
      </c>
      <c r="C1362" t="s">
        <v>12</v>
      </c>
      <c r="E1362" t="s">
        <v>19</v>
      </c>
      <c r="F1362">
        <v>0</v>
      </c>
      <c r="G1362">
        <f t="shared" si="32"/>
        <v>1</v>
      </c>
    </row>
    <row r="1363" spans="1:7" x14ac:dyDescent="0.55000000000000004">
      <c r="A1363" t="s">
        <v>756</v>
      </c>
      <c r="B1363" s="2">
        <v>42870</v>
      </c>
      <c r="C1363" t="s">
        <v>12</v>
      </c>
      <c r="E1363" t="s">
        <v>19</v>
      </c>
      <c r="F1363">
        <v>6.25E-2</v>
      </c>
      <c r="G1363">
        <f t="shared" si="32"/>
        <v>1.0625</v>
      </c>
    </row>
    <row r="1364" spans="1:7" x14ac:dyDescent="0.55000000000000004">
      <c r="A1364" t="s">
        <v>756</v>
      </c>
      <c r="B1364" s="2">
        <v>42874</v>
      </c>
      <c r="C1364" t="s">
        <v>12</v>
      </c>
      <c r="E1364" t="s">
        <v>19</v>
      </c>
      <c r="F1364">
        <v>0.3125</v>
      </c>
      <c r="G1364">
        <f t="shared" si="32"/>
        <v>1.3125</v>
      </c>
    </row>
    <row r="1365" spans="1:7" x14ac:dyDescent="0.55000000000000004">
      <c r="A1365" t="s">
        <v>756</v>
      </c>
      <c r="B1365" s="2">
        <v>42879</v>
      </c>
      <c r="C1365" t="s">
        <v>12</v>
      </c>
      <c r="E1365" t="s">
        <v>19</v>
      </c>
      <c r="F1365">
        <v>1.625</v>
      </c>
      <c r="G1365">
        <f t="shared" si="32"/>
        <v>2.625</v>
      </c>
    </row>
    <row r="1366" spans="1:7" x14ac:dyDescent="0.55000000000000004">
      <c r="A1366" t="s">
        <v>756</v>
      </c>
      <c r="B1366" s="2">
        <v>42888</v>
      </c>
      <c r="C1366" t="s">
        <v>12</v>
      </c>
      <c r="E1366" t="s">
        <v>19</v>
      </c>
      <c r="F1366">
        <v>2.3125</v>
      </c>
      <c r="G1366">
        <f t="shared" si="32"/>
        <v>3.3125</v>
      </c>
    </row>
    <row r="1367" spans="1:7" x14ac:dyDescent="0.55000000000000004">
      <c r="A1367" t="s">
        <v>756</v>
      </c>
      <c r="B1367" s="2">
        <v>42893</v>
      </c>
      <c r="C1367" t="s">
        <v>12</v>
      </c>
      <c r="E1367" t="s">
        <v>19</v>
      </c>
      <c r="F1367">
        <v>3.0625</v>
      </c>
      <c r="G1367">
        <f t="shared" si="32"/>
        <v>4.0625</v>
      </c>
    </row>
    <row r="1368" spans="1:7" x14ac:dyDescent="0.55000000000000004">
      <c r="A1368" t="s">
        <v>756</v>
      </c>
      <c r="B1368" s="2">
        <v>42899</v>
      </c>
      <c r="C1368" t="s">
        <v>12</v>
      </c>
      <c r="E1368" t="s">
        <v>19</v>
      </c>
      <c r="F1368">
        <v>4</v>
      </c>
      <c r="G1368">
        <f t="shared" si="32"/>
        <v>5</v>
      </c>
    </row>
    <row r="1369" spans="1:7" x14ac:dyDescent="0.55000000000000004">
      <c r="A1369" t="s">
        <v>756</v>
      </c>
      <c r="B1369" s="2">
        <v>42902</v>
      </c>
      <c r="C1369" t="s">
        <v>12</v>
      </c>
      <c r="E1369" t="s">
        <v>19</v>
      </c>
      <c r="F1369">
        <v>4.1875</v>
      </c>
      <c r="G1369">
        <f t="shared" si="32"/>
        <v>5.1875</v>
      </c>
    </row>
    <row r="1370" spans="1:7" x14ac:dyDescent="0.55000000000000004">
      <c r="A1370" t="s">
        <v>756</v>
      </c>
      <c r="B1370" s="2">
        <v>42906</v>
      </c>
      <c r="C1370" t="s">
        <v>12</v>
      </c>
      <c r="E1370" t="s">
        <v>19</v>
      </c>
      <c r="F1370">
        <v>4.75</v>
      </c>
      <c r="G1370">
        <f t="shared" si="32"/>
        <v>5.75</v>
      </c>
    </row>
    <row r="1371" spans="1:7" x14ac:dyDescent="0.55000000000000004">
      <c r="A1371" t="s">
        <v>757</v>
      </c>
      <c r="B1371" s="2">
        <v>42863</v>
      </c>
      <c r="C1371" t="s">
        <v>12</v>
      </c>
      <c r="E1371">
        <v>14</v>
      </c>
      <c r="F1371">
        <v>0</v>
      </c>
      <c r="G1371">
        <f t="shared" si="32"/>
        <v>1</v>
      </c>
    </row>
    <row r="1372" spans="1:7" x14ac:dyDescent="0.55000000000000004">
      <c r="A1372" t="s">
        <v>757</v>
      </c>
      <c r="B1372" s="2">
        <v>42866</v>
      </c>
      <c r="C1372" t="s">
        <v>12</v>
      </c>
      <c r="E1372">
        <v>14</v>
      </c>
      <c r="F1372">
        <v>0</v>
      </c>
      <c r="G1372">
        <f t="shared" si="32"/>
        <v>1</v>
      </c>
    </row>
    <row r="1373" spans="1:7" x14ac:dyDescent="0.55000000000000004">
      <c r="A1373" t="s">
        <v>757</v>
      </c>
      <c r="B1373" s="2">
        <v>42870</v>
      </c>
      <c r="C1373" t="s">
        <v>12</v>
      </c>
      <c r="E1373">
        <v>14</v>
      </c>
      <c r="F1373">
        <v>0</v>
      </c>
      <c r="G1373">
        <f t="shared" si="32"/>
        <v>1</v>
      </c>
    </row>
    <row r="1374" spans="1:7" x14ac:dyDescent="0.55000000000000004">
      <c r="A1374" t="s">
        <v>757</v>
      </c>
      <c r="B1374" s="2">
        <v>42874</v>
      </c>
      <c r="C1374" t="s">
        <v>12</v>
      </c>
      <c r="E1374">
        <v>14</v>
      </c>
      <c r="F1374">
        <v>0.3125</v>
      </c>
      <c r="G1374">
        <f t="shared" si="32"/>
        <v>1.3125</v>
      </c>
    </row>
    <row r="1375" spans="1:7" x14ac:dyDescent="0.55000000000000004">
      <c r="A1375" t="s">
        <v>757</v>
      </c>
      <c r="B1375" s="2">
        <v>42879</v>
      </c>
      <c r="C1375" t="s">
        <v>12</v>
      </c>
      <c r="E1375">
        <v>14</v>
      </c>
      <c r="F1375">
        <v>1.5</v>
      </c>
      <c r="G1375">
        <f t="shared" si="32"/>
        <v>2.5</v>
      </c>
    </row>
    <row r="1376" spans="1:7" x14ac:dyDescent="0.55000000000000004">
      <c r="A1376" t="s">
        <v>757</v>
      </c>
      <c r="B1376" s="2">
        <v>42888</v>
      </c>
      <c r="C1376" t="s">
        <v>12</v>
      </c>
      <c r="E1376">
        <v>14</v>
      </c>
      <c r="F1376">
        <v>2.125</v>
      </c>
      <c r="G1376">
        <f t="shared" si="32"/>
        <v>3.125</v>
      </c>
    </row>
    <row r="1377" spans="1:7" x14ac:dyDescent="0.55000000000000004">
      <c r="A1377" t="s">
        <v>757</v>
      </c>
      <c r="B1377" s="2">
        <v>42893</v>
      </c>
      <c r="C1377" t="s">
        <v>12</v>
      </c>
      <c r="E1377">
        <v>14</v>
      </c>
      <c r="F1377">
        <v>2.875</v>
      </c>
      <c r="G1377">
        <f t="shared" si="32"/>
        <v>3.875</v>
      </c>
    </row>
    <row r="1378" spans="1:7" x14ac:dyDescent="0.55000000000000004">
      <c r="A1378" t="s">
        <v>757</v>
      </c>
      <c r="B1378" s="2">
        <v>42899</v>
      </c>
      <c r="C1378" t="s">
        <v>12</v>
      </c>
      <c r="E1378">
        <v>14</v>
      </c>
      <c r="F1378">
        <v>3.625</v>
      </c>
      <c r="G1378">
        <f t="shared" si="32"/>
        <v>4.625</v>
      </c>
    </row>
    <row r="1379" spans="1:7" x14ac:dyDescent="0.55000000000000004">
      <c r="A1379" t="s">
        <v>757</v>
      </c>
      <c r="B1379" s="2">
        <v>42902</v>
      </c>
      <c r="C1379" t="s">
        <v>12</v>
      </c>
      <c r="E1379">
        <v>14</v>
      </c>
      <c r="F1379">
        <v>4</v>
      </c>
      <c r="G1379">
        <f t="shared" si="32"/>
        <v>5</v>
      </c>
    </row>
    <row r="1380" spans="1:7" x14ac:dyDescent="0.55000000000000004">
      <c r="A1380" t="s">
        <v>758</v>
      </c>
      <c r="B1380" s="2">
        <v>42863</v>
      </c>
      <c r="C1380" t="s">
        <v>12</v>
      </c>
      <c r="E1380">
        <v>16</v>
      </c>
      <c r="F1380">
        <v>0</v>
      </c>
      <c r="G1380">
        <f t="shared" si="32"/>
        <v>1</v>
      </c>
    </row>
    <row r="1381" spans="1:7" x14ac:dyDescent="0.55000000000000004">
      <c r="A1381" t="s">
        <v>758</v>
      </c>
      <c r="B1381" s="2">
        <v>42866</v>
      </c>
      <c r="C1381" t="s">
        <v>12</v>
      </c>
      <c r="E1381">
        <v>16</v>
      </c>
      <c r="F1381">
        <v>0</v>
      </c>
      <c r="G1381">
        <f t="shared" si="32"/>
        <v>1</v>
      </c>
    </row>
    <row r="1382" spans="1:7" x14ac:dyDescent="0.55000000000000004">
      <c r="A1382" t="s">
        <v>758</v>
      </c>
      <c r="B1382" s="2">
        <v>42870</v>
      </c>
      <c r="C1382" t="s">
        <v>12</v>
      </c>
      <c r="E1382">
        <v>16</v>
      </c>
      <c r="F1382">
        <v>0</v>
      </c>
      <c r="G1382">
        <f t="shared" si="32"/>
        <v>1</v>
      </c>
    </row>
    <row r="1383" spans="1:7" x14ac:dyDescent="0.55000000000000004">
      <c r="A1383" t="s">
        <v>758</v>
      </c>
      <c r="B1383" s="2">
        <v>42874</v>
      </c>
      <c r="C1383" t="s">
        <v>12</v>
      </c>
      <c r="E1383">
        <v>16</v>
      </c>
      <c r="F1383">
        <v>0.25</v>
      </c>
      <c r="G1383">
        <f t="shared" si="32"/>
        <v>1.25</v>
      </c>
    </row>
    <row r="1384" spans="1:7" x14ac:dyDescent="0.55000000000000004">
      <c r="A1384" t="s">
        <v>758</v>
      </c>
      <c r="B1384" s="2">
        <v>42879</v>
      </c>
      <c r="C1384" t="s">
        <v>12</v>
      </c>
      <c r="E1384">
        <v>16</v>
      </c>
      <c r="F1384">
        <v>1.5</v>
      </c>
      <c r="G1384">
        <f t="shared" si="32"/>
        <v>2.5</v>
      </c>
    </row>
    <row r="1385" spans="1:7" x14ac:dyDescent="0.55000000000000004">
      <c r="A1385" t="s">
        <v>758</v>
      </c>
      <c r="B1385" s="2">
        <v>42888</v>
      </c>
      <c r="C1385" t="s">
        <v>12</v>
      </c>
      <c r="E1385">
        <v>16</v>
      </c>
      <c r="F1385">
        <v>2.125</v>
      </c>
      <c r="G1385">
        <f t="shared" si="32"/>
        <v>3.125</v>
      </c>
    </row>
    <row r="1386" spans="1:7" x14ac:dyDescent="0.55000000000000004">
      <c r="A1386" t="s">
        <v>758</v>
      </c>
      <c r="B1386" s="2">
        <v>42893</v>
      </c>
      <c r="C1386" t="s">
        <v>12</v>
      </c>
      <c r="E1386">
        <v>16</v>
      </c>
      <c r="F1386">
        <v>2.875</v>
      </c>
      <c r="G1386">
        <f t="shared" si="32"/>
        <v>3.875</v>
      </c>
    </row>
    <row r="1387" spans="1:7" x14ac:dyDescent="0.55000000000000004">
      <c r="A1387" t="s">
        <v>758</v>
      </c>
      <c r="B1387" s="2">
        <v>42899</v>
      </c>
      <c r="C1387" t="s">
        <v>12</v>
      </c>
      <c r="E1387">
        <v>16</v>
      </c>
      <c r="F1387">
        <v>3.75</v>
      </c>
      <c r="G1387">
        <f t="shared" si="32"/>
        <v>4.75</v>
      </c>
    </row>
    <row r="1388" spans="1:7" x14ac:dyDescent="0.55000000000000004">
      <c r="A1388" t="s">
        <v>758</v>
      </c>
      <c r="B1388" s="2">
        <v>42902</v>
      </c>
      <c r="C1388" t="s">
        <v>12</v>
      </c>
      <c r="E1388">
        <v>16</v>
      </c>
      <c r="F1388">
        <v>4</v>
      </c>
      <c r="G1388">
        <f t="shared" si="32"/>
        <v>5</v>
      </c>
    </row>
    <row r="1389" spans="1:7" x14ac:dyDescent="0.55000000000000004">
      <c r="A1389" t="s">
        <v>759</v>
      </c>
      <c r="B1389" s="2">
        <v>42888</v>
      </c>
      <c r="C1389" t="s">
        <v>12</v>
      </c>
      <c r="E1389" t="s">
        <v>19</v>
      </c>
      <c r="F1389">
        <v>0</v>
      </c>
      <c r="G1389">
        <f t="shared" si="32"/>
        <v>1</v>
      </c>
    </row>
    <row r="1390" spans="1:7" x14ac:dyDescent="0.55000000000000004">
      <c r="A1390" t="s">
        <v>759</v>
      </c>
      <c r="B1390" s="2">
        <v>42899</v>
      </c>
      <c r="C1390" t="s">
        <v>12</v>
      </c>
      <c r="E1390" t="s">
        <v>19</v>
      </c>
      <c r="F1390">
        <v>1.125</v>
      </c>
      <c r="G1390">
        <f t="shared" si="32"/>
        <v>2.125</v>
      </c>
    </row>
    <row r="1391" spans="1:7" x14ac:dyDescent="0.55000000000000004">
      <c r="A1391" t="s">
        <v>759</v>
      </c>
      <c r="B1391" s="2">
        <v>42902</v>
      </c>
      <c r="C1391" t="s">
        <v>12</v>
      </c>
      <c r="E1391" t="s">
        <v>19</v>
      </c>
      <c r="F1391">
        <v>1.5</v>
      </c>
      <c r="G1391">
        <f t="shared" si="32"/>
        <v>2.5</v>
      </c>
    </row>
    <row r="1392" spans="1:7" x14ac:dyDescent="0.55000000000000004">
      <c r="A1392" t="s">
        <v>759</v>
      </c>
      <c r="B1392" s="2">
        <v>42906</v>
      </c>
      <c r="C1392" t="s">
        <v>12</v>
      </c>
      <c r="E1392" t="s">
        <v>19</v>
      </c>
      <c r="F1392">
        <v>2</v>
      </c>
      <c r="G1392">
        <f t="shared" si="32"/>
        <v>3</v>
      </c>
    </row>
    <row r="1393" spans="1:7" x14ac:dyDescent="0.55000000000000004">
      <c r="A1393" t="s">
        <v>759</v>
      </c>
      <c r="B1393" s="2">
        <v>42912</v>
      </c>
      <c r="C1393" t="s">
        <v>12</v>
      </c>
      <c r="E1393" t="s">
        <v>19</v>
      </c>
      <c r="F1393">
        <v>2.1875</v>
      </c>
      <c r="G1393">
        <f t="shared" si="32"/>
        <v>3.1875</v>
      </c>
    </row>
    <row r="1394" spans="1:7" x14ac:dyDescent="0.55000000000000004">
      <c r="A1394" t="s">
        <v>759</v>
      </c>
      <c r="B1394" s="2">
        <v>42926</v>
      </c>
      <c r="C1394" t="s">
        <v>12</v>
      </c>
      <c r="E1394" t="s">
        <v>19</v>
      </c>
      <c r="F1394">
        <v>3.625</v>
      </c>
      <c r="G1394">
        <f t="shared" si="32"/>
        <v>4.625</v>
      </c>
    </row>
    <row r="1395" spans="1:7" x14ac:dyDescent="0.55000000000000004">
      <c r="A1395" t="s">
        <v>759</v>
      </c>
      <c r="B1395" s="2">
        <v>42933</v>
      </c>
      <c r="C1395" t="s">
        <v>12</v>
      </c>
      <c r="E1395" t="s">
        <v>19</v>
      </c>
      <c r="F1395">
        <v>3.9375</v>
      </c>
      <c r="G1395">
        <f t="shared" si="32"/>
        <v>4.9375</v>
      </c>
    </row>
    <row r="1396" spans="1:7" x14ac:dyDescent="0.55000000000000004">
      <c r="A1396" t="s">
        <v>759</v>
      </c>
      <c r="B1396" s="2">
        <v>42942</v>
      </c>
      <c r="C1396" t="s">
        <v>12</v>
      </c>
      <c r="E1396" t="s">
        <v>19</v>
      </c>
      <c r="F1396">
        <v>5</v>
      </c>
      <c r="G1396">
        <f t="shared" si="32"/>
        <v>6</v>
      </c>
    </row>
    <row r="1397" spans="1:7" x14ac:dyDescent="0.55000000000000004">
      <c r="A1397" t="s">
        <v>760</v>
      </c>
      <c r="B1397" s="2">
        <v>42888</v>
      </c>
      <c r="C1397" t="s">
        <v>12</v>
      </c>
      <c r="E1397">
        <v>14</v>
      </c>
      <c r="F1397">
        <v>0</v>
      </c>
      <c r="G1397">
        <f t="shared" si="32"/>
        <v>1</v>
      </c>
    </row>
    <row r="1398" spans="1:7" x14ac:dyDescent="0.55000000000000004">
      <c r="A1398" t="s">
        <v>760</v>
      </c>
      <c r="B1398" s="2">
        <v>42899</v>
      </c>
      <c r="C1398" t="s">
        <v>12</v>
      </c>
      <c r="E1398">
        <v>14</v>
      </c>
      <c r="F1398">
        <v>0.8125</v>
      </c>
      <c r="G1398">
        <f t="shared" si="32"/>
        <v>1.8125</v>
      </c>
    </row>
    <row r="1399" spans="1:7" x14ac:dyDescent="0.55000000000000004">
      <c r="A1399" t="s">
        <v>760</v>
      </c>
      <c r="B1399" s="2">
        <v>42902</v>
      </c>
      <c r="C1399" t="s">
        <v>12</v>
      </c>
      <c r="E1399">
        <v>14</v>
      </c>
      <c r="F1399">
        <v>1.1875</v>
      </c>
      <c r="G1399">
        <f t="shared" si="32"/>
        <v>2.1875</v>
      </c>
    </row>
    <row r="1400" spans="1:7" x14ac:dyDescent="0.55000000000000004">
      <c r="A1400" t="s">
        <v>760</v>
      </c>
      <c r="B1400" s="2">
        <v>42906</v>
      </c>
      <c r="C1400" t="s">
        <v>12</v>
      </c>
      <c r="E1400">
        <v>14</v>
      </c>
      <c r="F1400">
        <v>2</v>
      </c>
      <c r="G1400">
        <f t="shared" si="32"/>
        <v>3</v>
      </c>
    </row>
    <row r="1401" spans="1:7" x14ac:dyDescent="0.55000000000000004">
      <c r="A1401" t="s">
        <v>760</v>
      </c>
      <c r="B1401" s="2">
        <v>42912</v>
      </c>
      <c r="C1401" t="s">
        <v>12</v>
      </c>
      <c r="E1401">
        <v>14</v>
      </c>
      <c r="F1401">
        <v>2.1875</v>
      </c>
      <c r="G1401">
        <f t="shared" si="32"/>
        <v>3.1875</v>
      </c>
    </row>
    <row r="1402" spans="1:7" x14ac:dyDescent="0.55000000000000004">
      <c r="A1402" t="s">
        <v>760</v>
      </c>
      <c r="B1402" s="2">
        <v>42926</v>
      </c>
      <c r="C1402" t="s">
        <v>12</v>
      </c>
      <c r="E1402">
        <v>14</v>
      </c>
      <c r="F1402">
        <v>3.4375</v>
      </c>
      <c r="G1402">
        <f t="shared" si="32"/>
        <v>4.4375</v>
      </c>
    </row>
    <row r="1403" spans="1:7" x14ac:dyDescent="0.55000000000000004">
      <c r="A1403" t="s">
        <v>760</v>
      </c>
      <c r="B1403" s="2">
        <v>42933</v>
      </c>
      <c r="C1403" t="s">
        <v>12</v>
      </c>
      <c r="E1403">
        <v>14</v>
      </c>
      <c r="F1403">
        <v>3.6875</v>
      </c>
      <c r="G1403">
        <f t="shared" si="32"/>
        <v>4.6875</v>
      </c>
    </row>
    <row r="1404" spans="1:7" x14ac:dyDescent="0.55000000000000004">
      <c r="A1404" t="s">
        <v>760</v>
      </c>
      <c r="B1404" s="2">
        <v>42942</v>
      </c>
      <c r="C1404" t="s">
        <v>12</v>
      </c>
      <c r="E1404">
        <v>14</v>
      </c>
      <c r="F1404">
        <v>5</v>
      </c>
      <c r="G1404">
        <f t="shared" si="32"/>
        <v>6</v>
      </c>
    </row>
    <row r="1405" spans="1:7" x14ac:dyDescent="0.55000000000000004">
      <c r="A1405" t="s">
        <v>761</v>
      </c>
      <c r="B1405" s="2">
        <v>42888</v>
      </c>
      <c r="C1405" t="s">
        <v>12</v>
      </c>
      <c r="E1405">
        <v>16</v>
      </c>
      <c r="F1405">
        <v>0</v>
      </c>
      <c r="G1405">
        <f t="shared" si="32"/>
        <v>1</v>
      </c>
    </row>
    <row r="1406" spans="1:7" x14ac:dyDescent="0.55000000000000004">
      <c r="A1406" t="s">
        <v>761</v>
      </c>
      <c r="B1406" s="2">
        <v>42899</v>
      </c>
      <c r="C1406" t="s">
        <v>12</v>
      </c>
      <c r="E1406">
        <v>16</v>
      </c>
      <c r="F1406">
        <v>1</v>
      </c>
      <c r="G1406">
        <f t="shared" si="32"/>
        <v>2</v>
      </c>
    </row>
    <row r="1407" spans="1:7" x14ac:dyDescent="0.55000000000000004">
      <c r="A1407" t="s">
        <v>761</v>
      </c>
      <c r="B1407" s="2">
        <v>42902</v>
      </c>
      <c r="C1407" t="s">
        <v>12</v>
      </c>
      <c r="E1407">
        <v>16</v>
      </c>
      <c r="F1407">
        <v>1.25</v>
      </c>
      <c r="G1407">
        <f t="shared" si="32"/>
        <v>2.25</v>
      </c>
    </row>
    <row r="1408" spans="1:7" x14ac:dyDescent="0.55000000000000004">
      <c r="A1408" t="s">
        <v>761</v>
      </c>
      <c r="B1408" s="2">
        <v>42906</v>
      </c>
      <c r="C1408" t="s">
        <v>12</v>
      </c>
      <c r="E1408">
        <v>16</v>
      </c>
      <c r="F1408">
        <v>2</v>
      </c>
      <c r="G1408">
        <f t="shared" si="32"/>
        <v>3</v>
      </c>
    </row>
    <row r="1409" spans="1:7" x14ac:dyDescent="0.55000000000000004">
      <c r="A1409" t="s">
        <v>761</v>
      </c>
      <c r="B1409" s="2">
        <v>42912</v>
      </c>
      <c r="C1409" t="s">
        <v>12</v>
      </c>
      <c r="E1409">
        <v>16</v>
      </c>
      <c r="F1409">
        <v>2.0625</v>
      </c>
      <c r="G1409">
        <f t="shared" si="32"/>
        <v>3.0625</v>
      </c>
    </row>
    <row r="1410" spans="1:7" x14ac:dyDescent="0.55000000000000004">
      <c r="A1410" t="s">
        <v>761</v>
      </c>
      <c r="B1410" s="2">
        <v>42926</v>
      </c>
      <c r="C1410" t="s">
        <v>12</v>
      </c>
      <c r="E1410">
        <v>16</v>
      </c>
      <c r="F1410">
        <v>3.3125</v>
      </c>
      <c r="G1410">
        <f t="shared" si="32"/>
        <v>4.3125</v>
      </c>
    </row>
    <row r="1411" spans="1:7" x14ac:dyDescent="0.55000000000000004">
      <c r="A1411" t="s">
        <v>761</v>
      </c>
      <c r="B1411" s="2">
        <v>42933</v>
      </c>
      <c r="C1411" t="s">
        <v>12</v>
      </c>
      <c r="E1411">
        <v>16</v>
      </c>
      <c r="F1411">
        <v>4</v>
      </c>
      <c r="G1411">
        <f t="shared" ref="G1411:G1474" si="33">IF(F1411&lt;9,F1411+1,"")</f>
        <v>5</v>
      </c>
    </row>
    <row r="1412" spans="1:7" x14ac:dyDescent="0.55000000000000004">
      <c r="A1412" t="s">
        <v>761</v>
      </c>
      <c r="B1412" s="2">
        <v>42942</v>
      </c>
      <c r="C1412" t="s">
        <v>12</v>
      </c>
      <c r="E1412">
        <v>16</v>
      </c>
      <c r="F1412">
        <v>5</v>
      </c>
      <c r="G1412">
        <f t="shared" si="33"/>
        <v>6</v>
      </c>
    </row>
    <row r="1413" spans="1:7" x14ac:dyDescent="0.55000000000000004">
      <c r="A1413" t="s">
        <v>762</v>
      </c>
      <c r="B1413" s="2">
        <v>43004</v>
      </c>
      <c r="C1413" t="s">
        <v>12</v>
      </c>
      <c r="E1413" t="s">
        <v>19</v>
      </c>
      <c r="F1413">
        <v>0</v>
      </c>
      <c r="G1413">
        <f t="shared" si="33"/>
        <v>1</v>
      </c>
    </row>
    <row r="1414" spans="1:7" x14ac:dyDescent="0.55000000000000004">
      <c r="A1414" t="s">
        <v>762</v>
      </c>
      <c r="B1414" s="2">
        <v>43006</v>
      </c>
      <c r="C1414" t="s">
        <v>12</v>
      </c>
      <c r="E1414" t="s">
        <v>19</v>
      </c>
      <c r="F1414">
        <v>0</v>
      </c>
      <c r="G1414">
        <f t="shared" si="33"/>
        <v>1</v>
      </c>
    </row>
    <row r="1415" spans="1:7" x14ac:dyDescent="0.55000000000000004">
      <c r="A1415" t="s">
        <v>762</v>
      </c>
      <c r="B1415" s="2">
        <v>43011</v>
      </c>
      <c r="C1415" t="s">
        <v>12</v>
      </c>
      <c r="E1415" t="s">
        <v>19</v>
      </c>
      <c r="F1415">
        <v>0.625</v>
      </c>
      <c r="G1415">
        <f t="shared" si="33"/>
        <v>1.625</v>
      </c>
    </row>
    <row r="1416" spans="1:7" x14ac:dyDescent="0.55000000000000004">
      <c r="A1416" t="s">
        <v>762</v>
      </c>
      <c r="B1416" s="2">
        <v>43014</v>
      </c>
      <c r="C1416" t="s">
        <v>12</v>
      </c>
      <c r="E1416" t="s">
        <v>19</v>
      </c>
      <c r="F1416">
        <v>1.9375</v>
      </c>
      <c r="G1416">
        <f t="shared" si="33"/>
        <v>2.9375</v>
      </c>
    </row>
    <row r="1417" spans="1:7" x14ac:dyDescent="0.55000000000000004">
      <c r="A1417" t="s">
        <v>762</v>
      </c>
      <c r="B1417" s="2">
        <v>43019</v>
      </c>
      <c r="C1417" t="s">
        <v>12</v>
      </c>
      <c r="E1417" t="s">
        <v>19</v>
      </c>
      <c r="F1417">
        <v>3.0625</v>
      </c>
      <c r="G1417">
        <f t="shared" si="33"/>
        <v>4.0625</v>
      </c>
    </row>
    <row r="1418" spans="1:7" x14ac:dyDescent="0.55000000000000004">
      <c r="A1418" t="s">
        <v>762</v>
      </c>
      <c r="B1418" s="2">
        <v>43024</v>
      </c>
      <c r="C1418" t="s">
        <v>12</v>
      </c>
      <c r="E1418" t="s">
        <v>19</v>
      </c>
      <c r="F1418">
        <v>4.3125</v>
      </c>
      <c r="G1418">
        <f t="shared" si="33"/>
        <v>5.3125</v>
      </c>
    </row>
    <row r="1419" spans="1:7" x14ac:dyDescent="0.55000000000000004">
      <c r="A1419" t="str">
        <f>IF(D1419=3,"Gatton2016TOS"&amp;D1419&amp;E1419&amp;"Cv"&amp;C1419,"Gatton2016TOS"&amp;D1419&amp;"Cv"&amp;C1419)</f>
        <v>Gatton2016TOS1Cv43C80_CL</v>
      </c>
      <c r="B1419" s="2">
        <v>42487</v>
      </c>
      <c r="C1419" t="s">
        <v>95</v>
      </c>
      <c r="D1419">
        <v>1</v>
      </c>
      <c r="E1419" t="s">
        <v>19</v>
      </c>
      <c r="F1419">
        <v>0</v>
      </c>
      <c r="G1419">
        <f t="shared" si="33"/>
        <v>1</v>
      </c>
    </row>
    <row r="1420" spans="1:7" x14ac:dyDescent="0.55000000000000004">
      <c r="A1420" t="str">
        <f t="shared" ref="A1420:A1483" si="34">IF(D1420=3,"Gatton2016TOS"&amp;D1420&amp;E1420&amp;"Cv"&amp;C1420,"Gatton2016TOS"&amp;D1420&amp;"Cv"&amp;C1420)</f>
        <v>Gatton2016TOS1Cv43C80_CL</v>
      </c>
      <c r="B1420" s="2">
        <v>42495</v>
      </c>
      <c r="C1420" t="s">
        <v>95</v>
      </c>
      <c r="D1420">
        <v>1</v>
      </c>
      <c r="E1420" t="s">
        <v>19</v>
      </c>
      <c r="F1420">
        <v>2.5</v>
      </c>
      <c r="G1420">
        <f t="shared" si="33"/>
        <v>3.5</v>
      </c>
    </row>
    <row r="1421" spans="1:7" x14ac:dyDescent="0.55000000000000004">
      <c r="A1421" t="str">
        <f t="shared" si="34"/>
        <v>Gatton2016TOS1Cv43C80_CL</v>
      </c>
      <c r="B1421" s="2">
        <v>42500</v>
      </c>
      <c r="C1421" t="s">
        <v>95</v>
      </c>
      <c r="D1421">
        <v>1</v>
      </c>
      <c r="E1421" t="s">
        <v>19</v>
      </c>
      <c r="F1421">
        <v>4.5</v>
      </c>
      <c r="G1421">
        <f t="shared" si="33"/>
        <v>5.5</v>
      </c>
    </row>
    <row r="1422" spans="1:7" x14ac:dyDescent="0.55000000000000004">
      <c r="A1422" t="str">
        <f t="shared" si="34"/>
        <v>Gatton2016TOS1Cv43C80_CL</v>
      </c>
      <c r="B1422" s="2">
        <v>42503</v>
      </c>
      <c r="C1422" t="s">
        <v>95</v>
      </c>
      <c r="D1422">
        <v>1</v>
      </c>
      <c r="E1422" t="s">
        <v>19</v>
      </c>
      <c r="F1422">
        <v>5</v>
      </c>
      <c r="G1422">
        <f t="shared" si="33"/>
        <v>6</v>
      </c>
    </row>
    <row r="1423" spans="1:7" x14ac:dyDescent="0.55000000000000004">
      <c r="A1423" t="str">
        <f t="shared" si="34"/>
        <v>Gatton2016TOS1Cv43C80_CL</v>
      </c>
      <c r="B1423" s="2">
        <v>42505</v>
      </c>
      <c r="C1423" t="s">
        <v>95</v>
      </c>
      <c r="D1423">
        <v>1</v>
      </c>
      <c r="E1423" t="s">
        <v>19</v>
      </c>
      <c r="F1423">
        <v>5.1875</v>
      </c>
      <c r="G1423">
        <f t="shared" si="33"/>
        <v>6.1875</v>
      </c>
    </row>
    <row r="1424" spans="1:7" x14ac:dyDescent="0.55000000000000004">
      <c r="A1424" t="str">
        <f t="shared" si="34"/>
        <v>Gatton2016TOS1Cv43C80_CL</v>
      </c>
      <c r="B1424" s="2">
        <v>42510</v>
      </c>
      <c r="C1424" t="s">
        <v>95</v>
      </c>
      <c r="D1424">
        <v>1</v>
      </c>
      <c r="E1424" t="s">
        <v>19</v>
      </c>
      <c r="F1424">
        <v>6.9375</v>
      </c>
      <c r="G1424">
        <f t="shared" si="33"/>
        <v>7.9375</v>
      </c>
    </row>
    <row r="1425" spans="1:7" x14ac:dyDescent="0.55000000000000004">
      <c r="A1425" t="str">
        <f t="shared" si="34"/>
        <v>Gatton2016TOS1Cv43C80_CL</v>
      </c>
      <c r="B1425" s="2">
        <v>42514</v>
      </c>
      <c r="C1425" t="s">
        <v>95</v>
      </c>
      <c r="D1425">
        <v>1</v>
      </c>
      <c r="E1425" t="s">
        <v>19</v>
      </c>
      <c r="F1425">
        <v>9</v>
      </c>
      <c r="G1425" t="str">
        <f t="shared" si="33"/>
        <v/>
      </c>
    </row>
    <row r="1426" spans="1:7" x14ac:dyDescent="0.55000000000000004">
      <c r="A1426" t="str">
        <f t="shared" si="34"/>
        <v>Gatton2016TOS2Cv43C80_CL</v>
      </c>
      <c r="B1426" s="2">
        <v>42500</v>
      </c>
      <c r="C1426" t="s">
        <v>95</v>
      </c>
      <c r="D1426">
        <v>2</v>
      </c>
      <c r="E1426" t="s">
        <v>19</v>
      </c>
      <c r="F1426">
        <v>0</v>
      </c>
      <c r="G1426">
        <f t="shared" si="33"/>
        <v>1</v>
      </c>
    </row>
    <row r="1427" spans="1:7" x14ac:dyDescent="0.55000000000000004">
      <c r="A1427" t="str">
        <f t="shared" si="34"/>
        <v>Gatton2016TOS2Cv43C80_CL</v>
      </c>
      <c r="B1427" s="2">
        <v>42503</v>
      </c>
      <c r="C1427" t="s">
        <v>95</v>
      </c>
      <c r="D1427">
        <v>2</v>
      </c>
      <c r="E1427" t="s">
        <v>19</v>
      </c>
      <c r="F1427">
        <v>0</v>
      </c>
      <c r="G1427">
        <f t="shared" si="33"/>
        <v>1</v>
      </c>
    </row>
    <row r="1428" spans="1:7" x14ac:dyDescent="0.55000000000000004">
      <c r="A1428" t="str">
        <f t="shared" si="34"/>
        <v>Gatton2016TOS2Cv43C80_CL</v>
      </c>
      <c r="B1428" s="2">
        <v>42505</v>
      </c>
      <c r="C1428" t="s">
        <v>95</v>
      </c>
      <c r="D1428">
        <v>2</v>
      </c>
      <c r="E1428" t="s">
        <v>19</v>
      </c>
      <c r="F1428">
        <v>0.16666666666666699</v>
      </c>
      <c r="G1428">
        <f t="shared" si="33"/>
        <v>1.166666666666667</v>
      </c>
    </row>
    <row r="1429" spans="1:7" x14ac:dyDescent="0.55000000000000004">
      <c r="A1429" t="str">
        <f t="shared" si="34"/>
        <v>Gatton2016TOS2Cv43C80_CL</v>
      </c>
      <c r="B1429" s="2">
        <v>42510</v>
      </c>
      <c r="C1429" t="s">
        <v>95</v>
      </c>
      <c r="D1429">
        <v>2</v>
      </c>
      <c r="E1429" t="s">
        <v>19</v>
      </c>
      <c r="F1429">
        <v>2.125</v>
      </c>
      <c r="G1429">
        <f t="shared" si="33"/>
        <v>3.125</v>
      </c>
    </row>
    <row r="1430" spans="1:7" x14ac:dyDescent="0.55000000000000004">
      <c r="A1430" t="str">
        <f t="shared" si="34"/>
        <v>Gatton2016TOS2Cv43C80_CL</v>
      </c>
      <c r="B1430" s="2">
        <v>42514</v>
      </c>
      <c r="C1430" t="s">
        <v>95</v>
      </c>
      <c r="D1430">
        <v>2</v>
      </c>
      <c r="E1430" t="s">
        <v>19</v>
      </c>
      <c r="F1430">
        <v>3.7916666666666701</v>
      </c>
      <c r="G1430">
        <f t="shared" si="33"/>
        <v>4.7916666666666696</v>
      </c>
    </row>
    <row r="1431" spans="1:7" x14ac:dyDescent="0.55000000000000004">
      <c r="A1431" t="str">
        <f t="shared" si="34"/>
        <v>Gatton2016TOS2Cv43C80_CL</v>
      </c>
      <c r="B1431" s="2">
        <v>42517</v>
      </c>
      <c r="C1431" t="s">
        <v>95</v>
      </c>
      <c r="D1431">
        <v>2</v>
      </c>
      <c r="E1431" t="s">
        <v>19</v>
      </c>
      <c r="F1431">
        <v>4.3958333333333304</v>
      </c>
      <c r="G1431">
        <f t="shared" si="33"/>
        <v>5.3958333333333304</v>
      </c>
    </row>
    <row r="1432" spans="1:7" x14ac:dyDescent="0.55000000000000004">
      <c r="A1432" t="str">
        <f t="shared" si="34"/>
        <v>Gatton2016TOS2Cv43C80_CL</v>
      </c>
      <c r="B1432" s="2">
        <v>42521</v>
      </c>
      <c r="C1432" t="s">
        <v>95</v>
      </c>
      <c r="D1432">
        <v>2</v>
      </c>
      <c r="E1432" t="s">
        <v>19</v>
      </c>
      <c r="F1432">
        <v>5.3541666666666696</v>
      </c>
      <c r="G1432">
        <f t="shared" si="33"/>
        <v>6.3541666666666696</v>
      </c>
    </row>
    <row r="1433" spans="1:7" x14ac:dyDescent="0.55000000000000004">
      <c r="A1433" t="str">
        <f t="shared" si="34"/>
        <v>Gatton2016TOS2Cv43C80_CL</v>
      </c>
      <c r="B1433" s="2">
        <v>42524</v>
      </c>
      <c r="C1433" t="s">
        <v>95</v>
      </c>
      <c r="D1433">
        <v>2</v>
      </c>
      <c r="E1433" t="s">
        <v>19</v>
      </c>
      <c r="F1433">
        <v>6.6875</v>
      </c>
      <c r="G1433">
        <f t="shared" si="33"/>
        <v>7.6875</v>
      </c>
    </row>
    <row r="1434" spans="1:7" x14ac:dyDescent="0.55000000000000004">
      <c r="A1434" t="str">
        <f t="shared" si="34"/>
        <v>Gatton2016TOS3NaturalCv43C80_CL</v>
      </c>
      <c r="B1434" s="2">
        <v>42510</v>
      </c>
      <c r="C1434" t="s">
        <v>95</v>
      </c>
      <c r="D1434">
        <v>3</v>
      </c>
      <c r="E1434" t="s">
        <v>19</v>
      </c>
      <c r="F1434">
        <v>0</v>
      </c>
      <c r="G1434">
        <f t="shared" si="33"/>
        <v>1</v>
      </c>
    </row>
    <row r="1435" spans="1:7" x14ac:dyDescent="0.55000000000000004">
      <c r="A1435" t="str">
        <f t="shared" si="34"/>
        <v>Gatton2016TOS3NaturalCv43C80_CL</v>
      </c>
      <c r="B1435" s="2">
        <v>42514</v>
      </c>
      <c r="C1435" t="s">
        <v>95</v>
      </c>
      <c r="D1435">
        <v>3</v>
      </c>
      <c r="E1435" t="s">
        <v>19</v>
      </c>
      <c r="F1435">
        <v>2</v>
      </c>
      <c r="G1435">
        <f t="shared" si="33"/>
        <v>3</v>
      </c>
    </row>
    <row r="1436" spans="1:7" x14ac:dyDescent="0.55000000000000004">
      <c r="A1436" t="str">
        <f t="shared" si="34"/>
        <v>Gatton2016TOS3NaturalCv43C80_CL</v>
      </c>
      <c r="B1436" s="2">
        <v>42517</v>
      </c>
      <c r="C1436" t="s">
        <v>95</v>
      </c>
      <c r="D1436">
        <v>3</v>
      </c>
      <c r="E1436" t="s">
        <v>19</v>
      </c>
      <c r="F1436">
        <v>2.75</v>
      </c>
      <c r="G1436">
        <f t="shared" si="33"/>
        <v>3.75</v>
      </c>
    </row>
    <row r="1437" spans="1:7" x14ac:dyDescent="0.55000000000000004">
      <c r="A1437" t="str">
        <f t="shared" si="34"/>
        <v>Gatton2016TOS3NaturalCv43C80_CL</v>
      </c>
      <c r="B1437" s="2">
        <v>42521</v>
      </c>
      <c r="C1437" t="s">
        <v>95</v>
      </c>
      <c r="D1437">
        <v>3</v>
      </c>
      <c r="E1437" t="s">
        <v>19</v>
      </c>
      <c r="F1437">
        <v>4.25</v>
      </c>
      <c r="G1437">
        <f t="shared" si="33"/>
        <v>5.25</v>
      </c>
    </row>
    <row r="1438" spans="1:7" x14ac:dyDescent="0.55000000000000004">
      <c r="A1438" t="str">
        <f t="shared" si="34"/>
        <v>Gatton2016TOS3NaturalCv43C80_CL</v>
      </c>
      <c r="B1438" s="2">
        <v>42524</v>
      </c>
      <c r="C1438" t="s">
        <v>95</v>
      </c>
      <c r="D1438">
        <v>3</v>
      </c>
      <c r="E1438" t="s">
        <v>19</v>
      </c>
      <c r="F1438">
        <v>5.4375</v>
      </c>
      <c r="G1438">
        <f t="shared" si="33"/>
        <v>6.4375</v>
      </c>
    </row>
    <row r="1439" spans="1:7" x14ac:dyDescent="0.55000000000000004">
      <c r="A1439" t="str">
        <f t="shared" si="34"/>
        <v>Gatton2016TOS3NaturalCv43C80_CL</v>
      </c>
      <c r="B1439" s="2">
        <v>42528</v>
      </c>
      <c r="C1439" t="s">
        <v>95</v>
      </c>
      <c r="D1439">
        <v>3</v>
      </c>
      <c r="E1439" t="s">
        <v>19</v>
      </c>
      <c r="F1439">
        <v>5.625</v>
      </c>
      <c r="G1439">
        <f t="shared" si="33"/>
        <v>6.625</v>
      </c>
    </row>
    <row r="1440" spans="1:7" x14ac:dyDescent="0.55000000000000004">
      <c r="A1440" t="str">
        <f t="shared" si="34"/>
        <v>Gatton2016TOS3NaturalCv43C80_CL</v>
      </c>
      <c r="B1440" s="2">
        <v>42531</v>
      </c>
      <c r="C1440" t="s">
        <v>95</v>
      </c>
      <c r="D1440">
        <v>3</v>
      </c>
      <c r="E1440" t="s">
        <v>19</v>
      </c>
      <c r="F1440">
        <v>7</v>
      </c>
      <c r="G1440">
        <f t="shared" si="33"/>
        <v>8</v>
      </c>
    </row>
    <row r="1441" spans="1:7" x14ac:dyDescent="0.55000000000000004">
      <c r="A1441" t="str">
        <f t="shared" si="34"/>
        <v>Gatton2016TOS314Cv43C80_CL</v>
      </c>
      <c r="B1441" s="2">
        <v>42510</v>
      </c>
      <c r="C1441" t="s">
        <v>95</v>
      </c>
      <c r="D1441">
        <v>3</v>
      </c>
      <c r="E1441">
        <v>14</v>
      </c>
      <c r="F1441">
        <v>0</v>
      </c>
      <c r="G1441">
        <f t="shared" si="33"/>
        <v>1</v>
      </c>
    </row>
    <row r="1442" spans="1:7" x14ac:dyDescent="0.55000000000000004">
      <c r="A1442" t="str">
        <f t="shared" si="34"/>
        <v>Gatton2016TOS314Cv43C80_CL</v>
      </c>
      <c r="B1442" s="2">
        <v>42514</v>
      </c>
      <c r="C1442" t="s">
        <v>95</v>
      </c>
      <c r="D1442">
        <v>3</v>
      </c>
      <c r="E1442">
        <v>14</v>
      </c>
      <c r="F1442">
        <v>2</v>
      </c>
      <c r="G1442">
        <f t="shared" si="33"/>
        <v>3</v>
      </c>
    </row>
    <row r="1443" spans="1:7" x14ac:dyDescent="0.55000000000000004">
      <c r="A1443" t="str">
        <f t="shared" si="34"/>
        <v>Gatton2016TOS314Cv43C80_CL</v>
      </c>
      <c r="B1443" s="2">
        <v>42517</v>
      </c>
      <c r="C1443" t="s">
        <v>95</v>
      </c>
      <c r="D1443">
        <v>3</v>
      </c>
      <c r="E1443">
        <v>14</v>
      </c>
      <c r="F1443">
        <v>3.4375</v>
      </c>
      <c r="G1443">
        <f t="shared" si="33"/>
        <v>4.4375</v>
      </c>
    </row>
    <row r="1444" spans="1:7" x14ac:dyDescent="0.55000000000000004">
      <c r="A1444" t="str">
        <f t="shared" si="34"/>
        <v>Gatton2016TOS314Cv43C80_CL</v>
      </c>
      <c r="B1444" s="2">
        <v>42521</v>
      </c>
      <c r="C1444" t="s">
        <v>95</v>
      </c>
      <c r="D1444">
        <v>3</v>
      </c>
      <c r="E1444">
        <v>14</v>
      </c>
      <c r="F1444">
        <v>4.625</v>
      </c>
      <c r="G1444">
        <f t="shared" si="33"/>
        <v>5.625</v>
      </c>
    </row>
    <row r="1445" spans="1:7" x14ac:dyDescent="0.55000000000000004">
      <c r="A1445" t="str">
        <f t="shared" si="34"/>
        <v>Gatton2016TOS314Cv43C80_CL</v>
      </c>
      <c r="B1445" s="2">
        <v>42524</v>
      </c>
      <c r="C1445" t="s">
        <v>95</v>
      </c>
      <c r="D1445">
        <v>3</v>
      </c>
      <c r="E1445">
        <v>14</v>
      </c>
      <c r="F1445">
        <v>5.4375</v>
      </c>
      <c r="G1445">
        <f t="shared" si="33"/>
        <v>6.4375</v>
      </c>
    </row>
    <row r="1446" spans="1:7" x14ac:dyDescent="0.55000000000000004">
      <c r="A1446" t="str">
        <f t="shared" si="34"/>
        <v>Gatton2016TOS314Cv43C80_CL</v>
      </c>
      <c r="B1446" s="2">
        <v>42528</v>
      </c>
      <c r="C1446" t="s">
        <v>95</v>
      </c>
      <c r="D1446">
        <v>3</v>
      </c>
      <c r="E1446">
        <v>14</v>
      </c>
      <c r="F1446">
        <v>5.3125</v>
      </c>
      <c r="G1446">
        <f t="shared" si="33"/>
        <v>6.3125</v>
      </c>
    </row>
    <row r="1447" spans="1:7" x14ac:dyDescent="0.55000000000000004">
      <c r="A1447" t="str">
        <f t="shared" si="34"/>
        <v>Gatton2016TOS314Cv43C80_CL</v>
      </c>
      <c r="B1447" s="2">
        <v>42531</v>
      </c>
      <c r="C1447" t="s">
        <v>95</v>
      </c>
      <c r="D1447">
        <v>3</v>
      </c>
      <c r="E1447">
        <v>14</v>
      </c>
      <c r="F1447">
        <v>6.5</v>
      </c>
      <c r="G1447">
        <f t="shared" si="33"/>
        <v>7.5</v>
      </c>
    </row>
    <row r="1448" spans="1:7" x14ac:dyDescent="0.55000000000000004">
      <c r="A1448" t="str">
        <f t="shared" si="34"/>
        <v>Gatton2016TOS316Cv43C80_CL</v>
      </c>
      <c r="B1448" s="2">
        <v>42510</v>
      </c>
      <c r="C1448" t="s">
        <v>95</v>
      </c>
      <c r="D1448">
        <v>3</v>
      </c>
      <c r="E1448">
        <v>16</v>
      </c>
      <c r="F1448">
        <v>0</v>
      </c>
      <c r="G1448">
        <f t="shared" si="33"/>
        <v>1</v>
      </c>
    </row>
    <row r="1449" spans="1:7" x14ac:dyDescent="0.55000000000000004">
      <c r="A1449" t="str">
        <f t="shared" si="34"/>
        <v>Gatton2016TOS316Cv43C80_CL</v>
      </c>
      <c r="B1449" s="2">
        <v>42514</v>
      </c>
      <c r="C1449" t="s">
        <v>95</v>
      </c>
      <c r="D1449">
        <v>3</v>
      </c>
      <c r="E1449">
        <v>16</v>
      </c>
      <c r="F1449">
        <v>2</v>
      </c>
      <c r="G1449">
        <f t="shared" si="33"/>
        <v>3</v>
      </c>
    </row>
    <row r="1450" spans="1:7" x14ac:dyDescent="0.55000000000000004">
      <c r="A1450" t="str">
        <f t="shared" si="34"/>
        <v>Gatton2016TOS316Cv43C80_CL</v>
      </c>
      <c r="B1450" s="2">
        <v>42517</v>
      </c>
      <c r="C1450" t="s">
        <v>95</v>
      </c>
      <c r="D1450">
        <v>3</v>
      </c>
      <c r="E1450">
        <v>16</v>
      </c>
      <c r="F1450">
        <v>2.1875</v>
      </c>
      <c r="G1450">
        <f t="shared" si="33"/>
        <v>3.1875</v>
      </c>
    </row>
    <row r="1451" spans="1:7" x14ac:dyDescent="0.55000000000000004">
      <c r="A1451" t="str">
        <f t="shared" si="34"/>
        <v>Gatton2016TOS316Cv43C80_CL</v>
      </c>
      <c r="B1451" s="2">
        <v>42521</v>
      </c>
      <c r="C1451" t="s">
        <v>95</v>
      </c>
      <c r="D1451">
        <v>3</v>
      </c>
      <c r="E1451">
        <v>16</v>
      </c>
      <c r="F1451">
        <v>3.75</v>
      </c>
      <c r="G1451">
        <f t="shared" si="33"/>
        <v>4.75</v>
      </c>
    </row>
    <row r="1452" spans="1:7" x14ac:dyDescent="0.55000000000000004">
      <c r="A1452" t="str">
        <f t="shared" si="34"/>
        <v>Gatton2016TOS316Cv43C80_CL</v>
      </c>
      <c r="B1452" s="2">
        <v>42524</v>
      </c>
      <c r="C1452" t="s">
        <v>95</v>
      </c>
      <c r="D1452">
        <v>3</v>
      </c>
      <c r="E1452">
        <v>16</v>
      </c>
      <c r="F1452">
        <v>5</v>
      </c>
      <c r="G1452">
        <f t="shared" si="33"/>
        <v>6</v>
      </c>
    </row>
    <row r="1453" spans="1:7" x14ac:dyDescent="0.55000000000000004">
      <c r="A1453" t="str">
        <f t="shared" si="34"/>
        <v>Gatton2016TOS316Cv43C80_CL</v>
      </c>
      <c r="B1453" s="2">
        <v>42528</v>
      </c>
      <c r="C1453" t="s">
        <v>95</v>
      </c>
      <c r="D1453">
        <v>3</v>
      </c>
      <c r="E1453">
        <v>16</v>
      </c>
      <c r="F1453">
        <v>5.625</v>
      </c>
      <c r="G1453">
        <f t="shared" si="33"/>
        <v>6.625</v>
      </c>
    </row>
    <row r="1454" spans="1:7" x14ac:dyDescent="0.55000000000000004">
      <c r="A1454" t="str">
        <f t="shared" si="34"/>
        <v>Gatton2016TOS316Cv43C80_CL</v>
      </c>
      <c r="B1454" s="2">
        <v>42531</v>
      </c>
      <c r="C1454" t="s">
        <v>95</v>
      </c>
      <c r="D1454">
        <v>3</v>
      </c>
      <c r="E1454">
        <v>16</v>
      </c>
      <c r="F1454">
        <v>6</v>
      </c>
      <c r="G1454">
        <f t="shared" si="33"/>
        <v>7</v>
      </c>
    </row>
    <row r="1455" spans="1:7" x14ac:dyDescent="0.55000000000000004">
      <c r="A1455" t="str">
        <f t="shared" si="34"/>
        <v>Gatton2016TOS4Cv43C80_CL</v>
      </c>
      <c r="B1455" s="2">
        <v>42521</v>
      </c>
      <c r="C1455" t="s">
        <v>95</v>
      </c>
      <c r="D1455">
        <v>4</v>
      </c>
      <c r="E1455" t="s">
        <v>19</v>
      </c>
      <c r="F1455">
        <v>0</v>
      </c>
      <c r="G1455">
        <f t="shared" si="33"/>
        <v>1</v>
      </c>
    </row>
    <row r="1456" spans="1:7" x14ac:dyDescent="0.55000000000000004">
      <c r="A1456" t="str">
        <f t="shared" si="34"/>
        <v>Gatton2016TOS4Cv43C80_CL</v>
      </c>
      <c r="B1456" s="2">
        <v>42524</v>
      </c>
      <c r="C1456" t="s">
        <v>95</v>
      </c>
      <c r="D1456">
        <v>4</v>
      </c>
      <c r="E1456" t="s">
        <v>19</v>
      </c>
      <c r="F1456">
        <v>1.3125</v>
      </c>
      <c r="G1456">
        <f t="shared" si="33"/>
        <v>2.3125</v>
      </c>
    </row>
    <row r="1457" spans="1:7" x14ac:dyDescent="0.55000000000000004">
      <c r="A1457" t="str">
        <f t="shared" si="34"/>
        <v>Gatton2016TOS4Cv43C80_CL</v>
      </c>
      <c r="B1457" s="2">
        <v>42528</v>
      </c>
      <c r="C1457" t="s">
        <v>95</v>
      </c>
      <c r="D1457">
        <v>4</v>
      </c>
      <c r="E1457" t="s">
        <v>19</v>
      </c>
      <c r="F1457">
        <v>2.5625</v>
      </c>
      <c r="G1457">
        <f t="shared" si="33"/>
        <v>3.5625</v>
      </c>
    </row>
    <row r="1458" spans="1:7" x14ac:dyDescent="0.55000000000000004">
      <c r="A1458" t="str">
        <f t="shared" si="34"/>
        <v>Gatton2016TOS4Cv43C80_CL</v>
      </c>
      <c r="B1458" s="2">
        <v>42531</v>
      </c>
      <c r="C1458" t="s">
        <v>95</v>
      </c>
      <c r="D1458">
        <v>4</v>
      </c>
      <c r="E1458" t="s">
        <v>19</v>
      </c>
      <c r="F1458">
        <v>3.5625</v>
      </c>
      <c r="G1458">
        <f t="shared" si="33"/>
        <v>4.5625</v>
      </c>
    </row>
    <row r="1459" spans="1:7" x14ac:dyDescent="0.55000000000000004">
      <c r="A1459" t="str">
        <f t="shared" si="34"/>
        <v>Gatton2016TOS4Cv43C80_CL</v>
      </c>
      <c r="B1459" s="2">
        <v>42535</v>
      </c>
      <c r="C1459" t="s">
        <v>95</v>
      </c>
      <c r="D1459">
        <v>4</v>
      </c>
      <c r="E1459" t="s">
        <v>19</v>
      </c>
      <c r="F1459">
        <v>4.625</v>
      </c>
      <c r="G1459">
        <f t="shared" si="33"/>
        <v>5.625</v>
      </c>
    </row>
    <row r="1460" spans="1:7" x14ac:dyDescent="0.55000000000000004">
      <c r="A1460" t="str">
        <f t="shared" si="34"/>
        <v>Gatton2016TOS4Cv43C80_CL</v>
      </c>
      <c r="B1460" s="2">
        <v>42538</v>
      </c>
      <c r="C1460" t="s">
        <v>95</v>
      </c>
      <c r="D1460">
        <v>4</v>
      </c>
      <c r="E1460" t="s">
        <v>19</v>
      </c>
      <c r="F1460">
        <v>5.5</v>
      </c>
      <c r="G1460">
        <f t="shared" si="33"/>
        <v>6.5</v>
      </c>
    </row>
    <row r="1461" spans="1:7" x14ac:dyDescent="0.55000000000000004">
      <c r="A1461" t="str">
        <f t="shared" si="34"/>
        <v>Gatton2016TOS4Cv43C80_CL</v>
      </c>
      <c r="B1461" s="2">
        <v>42543</v>
      </c>
      <c r="C1461" t="s">
        <v>95</v>
      </c>
      <c r="D1461">
        <v>4</v>
      </c>
      <c r="E1461" t="s">
        <v>19</v>
      </c>
      <c r="F1461">
        <v>6.5</v>
      </c>
      <c r="G1461">
        <f t="shared" si="33"/>
        <v>7.5</v>
      </c>
    </row>
    <row r="1462" spans="1:7" x14ac:dyDescent="0.55000000000000004">
      <c r="A1462" t="str">
        <f t="shared" si="34"/>
        <v>Gatton2016TOS4Cv43C80_CL</v>
      </c>
      <c r="B1462" s="2">
        <v>42549</v>
      </c>
      <c r="C1462" t="s">
        <v>95</v>
      </c>
      <c r="D1462">
        <v>4</v>
      </c>
      <c r="E1462" t="s">
        <v>19</v>
      </c>
      <c r="F1462">
        <v>7.75</v>
      </c>
      <c r="G1462">
        <f t="shared" si="33"/>
        <v>8.75</v>
      </c>
    </row>
    <row r="1463" spans="1:7" x14ac:dyDescent="0.55000000000000004">
      <c r="A1463" t="str">
        <f t="shared" si="34"/>
        <v>Gatton2016TOS4Cv43C80_CL</v>
      </c>
      <c r="B1463" s="2">
        <v>42551</v>
      </c>
      <c r="C1463" t="s">
        <v>95</v>
      </c>
      <c r="D1463">
        <v>4</v>
      </c>
      <c r="E1463" t="s">
        <v>19</v>
      </c>
      <c r="F1463">
        <v>8</v>
      </c>
      <c r="G1463">
        <f t="shared" si="33"/>
        <v>9</v>
      </c>
    </row>
    <row r="1464" spans="1:7" x14ac:dyDescent="0.55000000000000004">
      <c r="A1464" t="str">
        <f t="shared" si="34"/>
        <v>Gatton2016TOS1Cv44Y87_CL</v>
      </c>
      <c r="B1464" s="2">
        <v>42487</v>
      </c>
      <c r="C1464" t="s">
        <v>282</v>
      </c>
      <c r="D1464">
        <v>1</v>
      </c>
      <c r="E1464" t="s">
        <v>19</v>
      </c>
      <c r="F1464">
        <v>0</v>
      </c>
      <c r="G1464">
        <f t="shared" si="33"/>
        <v>1</v>
      </c>
    </row>
    <row r="1465" spans="1:7" x14ac:dyDescent="0.55000000000000004">
      <c r="A1465" t="str">
        <f t="shared" si="34"/>
        <v>Gatton2016TOS1Cv44Y87_CL</v>
      </c>
      <c r="B1465" s="2">
        <v>42495</v>
      </c>
      <c r="C1465" t="s">
        <v>282</v>
      </c>
      <c r="D1465">
        <v>1</v>
      </c>
      <c r="E1465" t="s">
        <v>19</v>
      </c>
      <c r="F1465">
        <v>2.5</v>
      </c>
      <c r="G1465">
        <f t="shared" si="33"/>
        <v>3.5</v>
      </c>
    </row>
    <row r="1466" spans="1:7" x14ac:dyDescent="0.55000000000000004">
      <c r="A1466" t="str">
        <f t="shared" si="34"/>
        <v>Gatton2016TOS1Cv44Y87_CL</v>
      </c>
      <c r="B1466" s="2">
        <v>42500</v>
      </c>
      <c r="C1466" t="s">
        <v>282</v>
      </c>
      <c r="D1466">
        <v>1</v>
      </c>
      <c r="E1466" t="s">
        <v>19</v>
      </c>
      <c r="F1466">
        <v>4.4375</v>
      </c>
      <c r="G1466">
        <f t="shared" si="33"/>
        <v>5.4375</v>
      </c>
    </row>
    <row r="1467" spans="1:7" x14ac:dyDescent="0.55000000000000004">
      <c r="A1467" t="str">
        <f t="shared" si="34"/>
        <v>Gatton2016TOS1Cv44Y87_CL</v>
      </c>
      <c r="B1467" s="2">
        <v>42503</v>
      </c>
      <c r="C1467" t="s">
        <v>282</v>
      </c>
      <c r="D1467">
        <v>1</v>
      </c>
      <c r="E1467" t="s">
        <v>19</v>
      </c>
      <c r="F1467">
        <v>4.875</v>
      </c>
      <c r="G1467">
        <f t="shared" si="33"/>
        <v>5.875</v>
      </c>
    </row>
    <row r="1468" spans="1:7" x14ac:dyDescent="0.55000000000000004">
      <c r="A1468" t="str">
        <f t="shared" si="34"/>
        <v>Gatton2016TOS1Cv44Y87_CL</v>
      </c>
      <c r="B1468" s="2">
        <v>42505</v>
      </c>
      <c r="C1468" t="s">
        <v>282</v>
      </c>
      <c r="D1468">
        <v>1</v>
      </c>
      <c r="E1468" t="s">
        <v>19</v>
      </c>
      <c r="F1468">
        <v>5.375</v>
      </c>
      <c r="G1468">
        <f t="shared" si="33"/>
        <v>6.375</v>
      </c>
    </row>
    <row r="1469" spans="1:7" x14ac:dyDescent="0.55000000000000004">
      <c r="A1469" t="str">
        <f t="shared" si="34"/>
        <v>Gatton2016TOS1Cv44Y87_CL</v>
      </c>
      <c r="B1469" s="2">
        <v>42510</v>
      </c>
      <c r="C1469" t="s">
        <v>282</v>
      </c>
      <c r="D1469">
        <v>1</v>
      </c>
      <c r="E1469" t="s">
        <v>19</v>
      </c>
      <c r="F1469">
        <v>7</v>
      </c>
      <c r="G1469">
        <f t="shared" si="33"/>
        <v>8</v>
      </c>
    </row>
    <row r="1470" spans="1:7" x14ac:dyDescent="0.55000000000000004">
      <c r="A1470" t="str">
        <f t="shared" si="34"/>
        <v>Gatton2016TOS1Cv44Y87_CL</v>
      </c>
      <c r="B1470" s="2">
        <v>42514</v>
      </c>
      <c r="C1470" t="s">
        <v>282</v>
      </c>
      <c r="D1470">
        <v>1</v>
      </c>
      <c r="E1470" t="s">
        <v>19</v>
      </c>
      <c r="F1470">
        <v>7</v>
      </c>
      <c r="G1470">
        <f t="shared" si="33"/>
        <v>8</v>
      </c>
    </row>
    <row r="1471" spans="1:7" x14ac:dyDescent="0.55000000000000004">
      <c r="A1471" t="str">
        <f t="shared" si="34"/>
        <v>Gatton2016TOS2Cv44Y87_CL</v>
      </c>
      <c r="B1471" s="2">
        <v>42503</v>
      </c>
      <c r="C1471" t="s">
        <v>282</v>
      </c>
      <c r="D1471">
        <v>2</v>
      </c>
      <c r="E1471" t="s">
        <v>19</v>
      </c>
      <c r="F1471">
        <v>0</v>
      </c>
      <c r="G1471">
        <f t="shared" si="33"/>
        <v>1</v>
      </c>
    </row>
    <row r="1472" spans="1:7" x14ac:dyDescent="0.55000000000000004">
      <c r="A1472" t="str">
        <f t="shared" si="34"/>
        <v>Gatton2016TOS2Cv44Y87_CL</v>
      </c>
      <c r="B1472" s="2">
        <v>42505</v>
      </c>
      <c r="C1472" t="s">
        <v>282</v>
      </c>
      <c r="D1472">
        <v>2</v>
      </c>
      <c r="E1472" t="s">
        <v>19</v>
      </c>
      <c r="F1472">
        <v>0.85416666666666696</v>
      </c>
      <c r="G1472">
        <f t="shared" si="33"/>
        <v>1.854166666666667</v>
      </c>
    </row>
    <row r="1473" spans="1:7" x14ac:dyDescent="0.55000000000000004">
      <c r="A1473" t="str">
        <f t="shared" si="34"/>
        <v>Gatton2016TOS2Cv44Y87_CL</v>
      </c>
      <c r="B1473" s="2">
        <v>42510</v>
      </c>
      <c r="C1473" t="s">
        <v>282</v>
      </c>
      <c r="D1473">
        <v>2</v>
      </c>
      <c r="E1473" t="s">
        <v>19</v>
      </c>
      <c r="F1473">
        <v>2.2708333333333299</v>
      </c>
      <c r="G1473">
        <f t="shared" si="33"/>
        <v>3.2708333333333299</v>
      </c>
    </row>
    <row r="1474" spans="1:7" x14ac:dyDescent="0.55000000000000004">
      <c r="A1474" t="str">
        <f t="shared" si="34"/>
        <v>Gatton2016TOS2Cv44Y87_CL</v>
      </c>
      <c r="B1474" s="2">
        <v>42514</v>
      </c>
      <c r="C1474" t="s">
        <v>282</v>
      </c>
      <c r="D1474">
        <v>2</v>
      </c>
      <c r="E1474" t="s">
        <v>19</v>
      </c>
      <c r="F1474">
        <v>3.9791666666666701</v>
      </c>
      <c r="G1474">
        <f t="shared" si="33"/>
        <v>4.9791666666666696</v>
      </c>
    </row>
    <row r="1475" spans="1:7" x14ac:dyDescent="0.55000000000000004">
      <c r="A1475" t="str">
        <f t="shared" si="34"/>
        <v>Gatton2016TOS2Cv44Y87_CL</v>
      </c>
      <c r="B1475" s="2">
        <v>42517</v>
      </c>
      <c r="C1475" t="s">
        <v>282</v>
      </c>
      <c r="D1475">
        <v>2</v>
      </c>
      <c r="E1475" t="s">
        <v>19</v>
      </c>
      <c r="F1475">
        <v>4.6458333333333304</v>
      </c>
      <c r="G1475">
        <f t="shared" ref="G1475:G1538" si="35">IF(F1475&lt;9,F1475+1,"")</f>
        <v>5.6458333333333304</v>
      </c>
    </row>
    <row r="1476" spans="1:7" x14ac:dyDescent="0.55000000000000004">
      <c r="A1476" t="str">
        <f t="shared" si="34"/>
        <v>Gatton2016TOS2Cv44Y87_CL</v>
      </c>
      <c r="B1476" s="2">
        <v>42521</v>
      </c>
      <c r="C1476" t="s">
        <v>282</v>
      </c>
      <c r="D1476">
        <v>2</v>
      </c>
      <c r="E1476" t="s">
        <v>19</v>
      </c>
      <c r="F1476">
        <v>5.8125</v>
      </c>
      <c r="G1476">
        <f t="shared" si="35"/>
        <v>6.8125</v>
      </c>
    </row>
    <row r="1477" spans="1:7" x14ac:dyDescent="0.55000000000000004">
      <c r="A1477" t="str">
        <f t="shared" si="34"/>
        <v>Gatton2016TOS2Cv44Y87_CL</v>
      </c>
      <c r="B1477" s="2">
        <v>42524</v>
      </c>
      <c r="C1477" t="s">
        <v>282</v>
      </c>
      <c r="D1477">
        <v>2</v>
      </c>
      <c r="E1477" t="s">
        <v>19</v>
      </c>
      <c r="F1477">
        <v>7</v>
      </c>
      <c r="G1477">
        <f t="shared" si="35"/>
        <v>8</v>
      </c>
    </row>
    <row r="1478" spans="1:7" x14ac:dyDescent="0.55000000000000004">
      <c r="A1478" t="str">
        <f t="shared" si="34"/>
        <v>Gatton2016TOS2Cv44Y87_CL</v>
      </c>
      <c r="B1478" s="2">
        <v>42528</v>
      </c>
      <c r="C1478" t="s">
        <v>282</v>
      </c>
      <c r="D1478">
        <v>2</v>
      </c>
      <c r="E1478" t="s">
        <v>19</v>
      </c>
      <c r="F1478">
        <v>7</v>
      </c>
      <c r="G1478">
        <f t="shared" si="35"/>
        <v>8</v>
      </c>
    </row>
    <row r="1479" spans="1:7" x14ac:dyDescent="0.55000000000000004">
      <c r="A1479" t="str">
        <f t="shared" si="34"/>
        <v>Gatton2016TOS3NaturalCv44Y87_CL</v>
      </c>
      <c r="B1479" s="2">
        <v>42510</v>
      </c>
      <c r="C1479" t="s">
        <v>282</v>
      </c>
      <c r="D1479">
        <v>3</v>
      </c>
      <c r="E1479" t="s">
        <v>19</v>
      </c>
      <c r="F1479">
        <v>0</v>
      </c>
      <c r="G1479">
        <f t="shared" si="35"/>
        <v>1</v>
      </c>
    </row>
    <row r="1480" spans="1:7" x14ac:dyDescent="0.55000000000000004">
      <c r="A1480" t="str">
        <f t="shared" si="34"/>
        <v>Gatton2016TOS3NaturalCv44Y87_CL</v>
      </c>
      <c r="B1480" s="2">
        <v>42514</v>
      </c>
      <c r="C1480" t="s">
        <v>282</v>
      </c>
      <c r="D1480">
        <v>3</v>
      </c>
      <c r="E1480" t="s">
        <v>19</v>
      </c>
      <c r="F1480">
        <v>2</v>
      </c>
      <c r="G1480">
        <f t="shared" si="35"/>
        <v>3</v>
      </c>
    </row>
    <row r="1481" spans="1:7" x14ac:dyDescent="0.55000000000000004">
      <c r="A1481" t="str">
        <f t="shared" si="34"/>
        <v>Gatton2016TOS3NaturalCv44Y87_CL</v>
      </c>
      <c r="B1481" s="2">
        <v>42517</v>
      </c>
      <c r="C1481" t="s">
        <v>282</v>
      </c>
      <c r="D1481">
        <v>3</v>
      </c>
      <c r="E1481" t="s">
        <v>19</v>
      </c>
      <c r="F1481">
        <v>2.9375</v>
      </c>
      <c r="G1481">
        <f t="shared" si="35"/>
        <v>3.9375</v>
      </c>
    </row>
    <row r="1482" spans="1:7" x14ac:dyDescent="0.55000000000000004">
      <c r="A1482" t="str">
        <f t="shared" si="34"/>
        <v>Gatton2016TOS3NaturalCv44Y87_CL</v>
      </c>
      <c r="B1482" s="2">
        <v>42521</v>
      </c>
      <c r="C1482" t="s">
        <v>282</v>
      </c>
      <c r="D1482">
        <v>3</v>
      </c>
      <c r="E1482" t="s">
        <v>19</v>
      </c>
      <c r="F1482">
        <v>4</v>
      </c>
      <c r="G1482">
        <f t="shared" si="35"/>
        <v>5</v>
      </c>
    </row>
    <row r="1483" spans="1:7" x14ac:dyDescent="0.55000000000000004">
      <c r="A1483" t="str">
        <f t="shared" si="34"/>
        <v>Gatton2016TOS3NaturalCv44Y87_CL</v>
      </c>
      <c r="B1483" s="2">
        <v>42524</v>
      </c>
      <c r="C1483" t="s">
        <v>282</v>
      </c>
      <c r="D1483">
        <v>3</v>
      </c>
      <c r="E1483" t="s">
        <v>19</v>
      </c>
      <c r="F1483">
        <v>5</v>
      </c>
      <c r="G1483">
        <f t="shared" si="35"/>
        <v>6</v>
      </c>
    </row>
    <row r="1484" spans="1:7" x14ac:dyDescent="0.55000000000000004">
      <c r="A1484" t="str">
        <f t="shared" ref="A1484:A1547" si="36">IF(D1484=3,"Gatton2016TOS"&amp;D1484&amp;E1484&amp;"Cv"&amp;C1484,"Gatton2016TOS"&amp;D1484&amp;"Cv"&amp;C1484)</f>
        <v>Gatton2016TOS3NaturalCv44Y87_CL</v>
      </c>
      <c r="B1484" s="2">
        <v>42528</v>
      </c>
      <c r="C1484" t="s">
        <v>282</v>
      </c>
      <c r="D1484">
        <v>3</v>
      </c>
      <c r="E1484" t="s">
        <v>19</v>
      </c>
      <c r="F1484">
        <v>5</v>
      </c>
      <c r="G1484">
        <f t="shared" si="35"/>
        <v>6</v>
      </c>
    </row>
    <row r="1485" spans="1:7" x14ac:dyDescent="0.55000000000000004">
      <c r="A1485" t="str">
        <f t="shared" si="36"/>
        <v>Gatton2016TOS3NaturalCv44Y87_CL</v>
      </c>
      <c r="B1485" s="2">
        <v>42531</v>
      </c>
      <c r="C1485" t="s">
        <v>282</v>
      </c>
      <c r="D1485">
        <v>3</v>
      </c>
      <c r="E1485" t="s">
        <v>19</v>
      </c>
      <c r="F1485">
        <v>7</v>
      </c>
      <c r="G1485">
        <f t="shared" si="35"/>
        <v>8</v>
      </c>
    </row>
    <row r="1486" spans="1:7" x14ac:dyDescent="0.55000000000000004">
      <c r="A1486" t="str">
        <f t="shared" si="36"/>
        <v>Gatton2016TOS3NaturalCv44Y87_CL</v>
      </c>
      <c r="B1486" s="2">
        <v>42535</v>
      </c>
      <c r="C1486" t="s">
        <v>282</v>
      </c>
      <c r="D1486">
        <v>3</v>
      </c>
      <c r="E1486" t="s">
        <v>19</v>
      </c>
      <c r="F1486">
        <v>9</v>
      </c>
      <c r="G1486" t="str">
        <f t="shared" si="35"/>
        <v/>
      </c>
    </row>
    <row r="1487" spans="1:7" x14ac:dyDescent="0.55000000000000004">
      <c r="A1487" t="str">
        <f t="shared" si="36"/>
        <v>Gatton2016TOS314Cv44Y87_CL</v>
      </c>
      <c r="B1487" s="2">
        <v>42510</v>
      </c>
      <c r="C1487" t="s">
        <v>282</v>
      </c>
      <c r="D1487">
        <v>3</v>
      </c>
      <c r="E1487">
        <v>14</v>
      </c>
      <c r="F1487">
        <v>0</v>
      </c>
      <c r="G1487">
        <f t="shared" si="35"/>
        <v>1</v>
      </c>
    </row>
    <row r="1488" spans="1:7" x14ac:dyDescent="0.55000000000000004">
      <c r="A1488" t="str">
        <f t="shared" si="36"/>
        <v>Gatton2016TOS314Cv44Y87_CL</v>
      </c>
      <c r="B1488" s="2">
        <v>42514</v>
      </c>
      <c r="C1488" t="s">
        <v>282</v>
      </c>
      <c r="D1488">
        <v>3</v>
      </c>
      <c r="E1488">
        <v>14</v>
      </c>
      <c r="F1488">
        <v>2</v>
      </c>
      <c r="G1488">
        <f t="shared" si="35"/>
        <v>3</v>
      </c>
    </row>
    <row r="1489" spans="1:7" x14ac:dyDescent="0.55000000000000004">
      <c r="A1489" t="str">
        <f t="shared" si="36"/>
        <v>Gatton2016TOS314Cv44Y87_CL</v>
      </c>
      <c r="B1489" s="2">
        <v>42517</v>
      </c>
      <c r="C1489" t="s">
        <v>282</v>
      </c>
      <c r="D1489">
        <v>3</v>
      </c>
      <c r="E1489">
        <v>14</v>
      </c>
      <c r="F1489">
        <v>3.375</v>
      </c>
      <c r="G1489">
        <f t="shared" si="35"/>
        <v>4.375</v>
      </c>
    </row>
    <row r="1490" spans="1:7" x14ac:dyDescent="0.55000000000000004">
      <c r="A1490" t="str">
        <f t="shared" si="36"/>
        <v>Gatton2016TOS314Cv44Y87_CL</v>
      </c>
      <c r="B1490" s="2">
        <v>42521</v>
      </c>
      <c r="C1490" t="s">
        <v>282</v>
      </c>
      <c r="D1490">
        <v>3</v>
      </c>
      <c r="E1490">
        <v>14</v>
      </c>
      <c r="F1490">
        <v>4.5</v>
      </c>
      <c r="G1490">
        <f t="shared" si="35"/>
        <v>5.5</v>
      </c>
    </row>
    <row r="1491" spans="1:7" x14ac:dyDescent="0.55000000000000004">
      <c r="A1491" t="str">
        <f t="shared" si="36"/>
        <v>Gatton2016TOS314Cv44Y87_CL</v>
      </c>
      <c r="B1491" s="2">
        <v>42524</v>
      </c>
      <c r="C1491" t="s">
        <v>282</v>
      </c>
      <c r="D1491">
        <v>3</v>
      </c>
      <c r="E1491">
        <v>14</v>
      </c>
      <c r="F1491">
        <v>5.3125</v>
      </c>
      <c r="G1491">
        <f t="shared" si="35"/>
        <v>6.3125</v>
      </c>
    </row>
    <row r="1492" spans="1:7" x14ac:dyDescent="0.55000000000000004">
      <c r="A1492" t="str">
        <f t="shared" si="36"/>
        <v>Gatton2016TOS314Cv44Y87_CL</v>
      </c>
      <c r="B1492" s="2">
        <v>42528</v>
      </c>
      <c r="C1492" t="s">
        <v>282</v>
      </c>
      <c r="D1492">
        <v>3</v>
      </c>
      <c r="E1492">
        <v>14</v>
      </c>
      <c r="F1492">
        <v>6.8125</v>
      </c>
      <c r="G1492">
        <f t="shared" si="35"/>
        <v>7.8125</v>
      </c>
    </row>
    <row r="1493" spans="1:7" x14ac:dyDescent="0.55000000000000004">
      <c r="A1493" t="str">
        <f t="shared" si="36"/>
        <v>Gatton2016TOS314Cv44Y87_CL</v>
      </c>
      <c r="B1493" s="2">
        <v>42531</v>
      </c>
      <c r="C1493" t="s">
        <v>282</v>
      </c>
      <c r="D1493">
        <v>3</v>
      </c>
      <c r="E1493">
        <v>14</v>
      </c>
      <c r="F1493">
        <v>7</v>
      </c>
      <c r="G1493">
        <f t="shared" si="35"/>
        <v>8</v>
      </c>
    </row>
    <row r="1494" spans="1:7" x14ac:dyDescent="0.55000000000000004">
      <c r="A1494" t="str">
        <f t="shared" si="36"/>
        <v>Gatton2016TOS316Cv44Y87_CL</v>
      </c>
      <c r="B1494" s="2">
        <v>42510</v>
      </c>
      <c r="C1494" t="s">
        <v>282</v>
      </c>
      <c r="D1494">
        <v>3</v>
      </c>
      <c r="E1494">
        <v>16</v>
      </c>
      <c r="F1494">
        <v>0</v>
      </c>
      <c r="G1494">
        <f t="shared" si="35"/>
        <v>1</v>
      </c>
    </row>
    <row r="1495" spans="1:7" x14ac:dyDescent="0.55000000000000004">
      <c r="A1495" t="str">
        <f t="shared" si="36"/>
        <v>Gatton2016TOS316Cv44Y87_CL</v>
      </c>
      <c r="B1495" s="2">
        <v>42514</v>
      </c>
      <c r="C1495" t="s">
        <v>282</v>
      </c>
      <c r="D1495">
        <v>3</v>
      </c>
      <c r="E1495">
        <v>16</v>
      </c>
      <c r="F1495">
        <v>2</v>
      </c>
      <c r="G1495">
        <f t="shared" si="35"/>
        <v>3</v>
      </c>
    </row>
    <row r="1496" spans="1:7" x14ac:dyDescent="0.55000000000000004">
      <c r="A1496" t="str">
        <f t="shared" si="36"/>
        <v>Gatton2016TOS316Cv44Y87_CL</v>
      </c>
      <c r="B1496" s="2">
        <v>42517</v>
      </c>
      <c r="C1496" t="s">
        <v>282</v>
      </c>
      <c r="D1496">
        <v>3</v>
      </c>
      <c r="E1496">
        <v>16</v>
      </c>
      <c r="F1496">
        <v>3.625</v>
      </c>
      <c r="G1496">
        <f t="shared" si="35"/>
        <v>4.625</v>
      </c>
    </row>
    <row r="1497" spans="1:7" x14ac:dyDescent="0.55000000000000004">
      <c r="A1497" t="str">
        <f t="shared" si="36"/>
        <v>Gatton2016TOS316Cv44Y87_CL</v>
      </c>
      <c r="B1497" s="2">
        <v>42521</v>
      </c>
      <c r="C1497" t="s">
        <v>282</v>
      </c>
      <c r="D1497">
        <v>3</v>
      </c>
      <c r="E1497">
        <v>16</v>
      </c>
      <c r="F1497">
        <v>4.25</v>
      </c>
      <c r="G1497">
        <f t="shared" si="35"/>
        <v>5.25</v>
      </c>
    </row>
    <row r="1498" spans="1:7" x14ac:dyDescent="0.55000000000000004">
      <c r="A1498" t="str">
        <f t="shared" si="36"/>
        <v>Gatton2016TOS316Cv44Y87_CL</v>
      </c>
      <c r="B1498" s="2">
        <v>42524</v>
      </c>
      <c r="C1498" t="s">
        <v>282</v>
      </c>
      <c r="D1498">
        <v>3</v>
      </c>
      <c r="E1498">
        <v>16</v>
      </c>
      <c r="F1498">
        <v>5.375</v>
      </c>
      <c r="G1498">
        <f t="shared" si="35"/>
        <v>6.375</v>
      </c>
    </row>
    <row r="1499" spans="1:7" x14ac:dyDescent="0.55000000000000004">
      <c r="A1499" t="str">
        <f t="shared" si="36"/>
        <v>Gatton2016TOS316Cv44Y87_CL</v>
      </c>
      <c r="B1499" s="2">
        <v>42528</v>
      </c>
      <c r="C1499" t="s">
        <v>282</v>
      </c>
      <c r="D1499">
        <v>3</v>
      </c>
      <c r="E1499">
        <v>16</v>
      </c>
      <c r="F1499">
        <v>6</v>
      </c>
      <c r="G1499">
        <f t="shared" si="35"/>
        <v>7</v>
      </c>
    </row>
    <row r="1500" spans="1:7" x14ac:dyDescent="0.55000000000000004">
      <c r="A1500" t="str">
        <f t="shared" si="36"/>
        <v>Gatton2016TOS4Cv44Y87_CL</v>
      </c>
      <c r="B1500" s="2">
        <v>42521</v>
      </c>
      <c r="C1500" t="s">
        <v>282</v>
      </c>
      <c r="D1500">
        <v>4</v>
      </c>
      <c r="E1500" t="s">
        <v>19</v>
      </c>
      <c r="F1500">
        <v>0</v>
      </c>
      <c r="G1500">
        <f t="shared" si="35"/>
        <v>1</v>
      </c>
    </row>
    <row r="1501" spans="1:7" x14ac:dyDescent="0.55000000000000004">
      <c r="A1501" t="str">
        <f t="shared" si="36"/>
        <v>Gatton2016TOS4Cv44Y87_CL</v>
      </c>
      <c r="B1501" s="2">
        <v>42524</v>
      </c>
      <c r="C1501" t="s">
        <v>282</v>
      </c>
      <c r="D1501">
        <v>4</v>
      </c>
      <c r="E1501" t="s">
        <v>19</v>
      </c>
      <c r="F1501">
        <v>1.1875</v>
      </c>
      <c r="G1501">
        <f t="shared" si="35"/>
        <v>2.1875</v>
      </c>
    </row>
    <row r="1502" spans="1:7" x14ac:dyDescent="0.55000000000000004">
      <c r="A1502" t="str">
        <f t="shared" si="36"/>
        <v>Gatton2016TOS4Cv44Y87_CL</v>
      </c>
      <c r="B1502" s="2">
        <v>42528</v>
      </c>
      <c r="C1502" t="s">
        <v>282</v>
      </c>
      <c r="D1502">
        <v>4</v>
      </c>
      <c r="E1502" t="s">
        <v>19</v>
      </c>
      <c r="F1502">
        <v>2.375</v>
      </c>
      <c r="G1502">
        <f t="shared" si="35"/>
        <v>3.375</v>
      </c>
    </row>
    <row r="1503" spans="1:7" x14ac:dyDescent="0.55000000000000004">
      <c r="A1503" t="str">
        <f t="shared" si="36"/>
        <v>Gatton2016TOS4Cv44Y87_CL</v>
      </c>
      <c r="B1503" s="2">
        <v>42531</v>
      </c>
      <c r="C1503" t="s">
        <v>282</v>
      </c>
      <c r="D1503">
        <v>4</v>
      </c>
      <c r="E1503" t="s">
        <v>19</v>
      </c>
      <c r="F1503">
        <v>4</v>
      </c>
      <c r="G1503">
        <f t="shared" si="35"/>
        <v>5</v>
      </c>
    </row>
    <row r="1504" spans="1:7" x14ac:dyDescent="0.55000000000000004">
      <c r="A1504" t="str">
        <f t="shared" si="36"/>
        <v>Gatton2016TOS4Cv44Y87_CL</v>
      </c>
      <c r="B1504" s="2">
        <v>42535</v>
      </c>
      <c r="C1504" t="s">
        <v>282</v>
      </c>
      <c r="D1504">
        <v>4</v>
      </c>
      <c r="E1504" t="s">
        <v>19</v>
      </c>
      <c r="F1504">
        <v>4.3125</v>
      </c>
      <c r="G1504">
        <f t="shared" si="35"/>
        <v>5.3125</v>
      </c>
    </row>
    <row r="1505" spans="1:7" x14ac:dyDescent="0.55000000000000004">
      <c r="A1505" t="str">
        <f t="shared" si="36"/>
        <v>Gatton2016TOS4Cv44Y87_CL</v>
      </c>
      <c r="B1505" s="2">
        <v>42538</v>
      </c>
      <c r="C1505" t="s">
        <v>282</v>
      </c>
      <c r="D1505">
        <v>4</v>
      </c>
      <c r="E1505" t="s">
        <v>19</v>
      </c>
      <c r="F1505">
        <v>5.3125</v>
      </c>
      <c r="G1505">
        <f t="shared" si="35"/>
        <v>6.3125</v>
      </c>
    </row>
    <row r="1506" spans="1:7" x14ac:dyDescent="0.55000000000000004">
      <c r="A1506" t="str">
        <f t="shared" si="36"/>
        <v>Gatton2016TOS4Cv44Y87_CL</v>
      </c>
      <c r="B1506" s="2">
        <v>42543</v>
      </c>
      <c r="C1506" t="s">
        <v>282</v>
      </c>
      <c r="D1506">
        <v>4</v>
      </c>
      <c r="E1506" t="s">
        <v>19</v>
      </c>
      <c r="F1506">
        <v>6.5</v>
      </c>
      <c r="G1506">
        <f t="shared" si="35"/>
        <v>7.5</v>
      </c>
    </row>
    <row r="1507" spans="1:7" x14ac:dyDescent="0.55000000000000004">
      <c r="A1507" t="str">
        <f t="shared" si="36"/>
        <v>Gatton2016TOS4Cv44Y87_CL</v>
      </c>
      <c r="B1507" s="2">
        <v>42549</v>
      </c>
      <c r="C1507" t="s">
        <v>282</v>
      </c>
      <c r="D1507">
        <v>4</v>
      </c>
      <c r="E1507" t="s">
        <v>19</v>
      </c>
      <c r="F1507">
        <v>7.75</v>
      </c>
      <c r="G1507">
        <f t="shared" si="35"/>
        <v>8.75</v>
      </c>
    </row>
    <row r="1508" spans="1:7" x14ac:dyDescent="0.55000000000000004">
      <c r="A1508" t="str">
        <f t="shared" si="36"/>
        <v>Gatton2016TOS1Cv44Y89_CL</v>
      </c>
      <c r="B1508" s="2">
        <v>42487</v>
      </c>
      <c r="C1508" t="s">
        <v>65</v>
      </c>
      <c r="D1508">
        <v>1</v>
      </c>
      <c r="E1508" t="s">
        <v>19</v>
      </c>
      <c r="F1508">
        <v>0</v>
      </c>
      <c r="G1508">
        <f t="shared" si="35"/>
        <v>1</v>
      </c>
    </row>
    <row r="1509" spans="1:7" x14ac:dyDescent="0.55000000000000004">
      <c r="A1509" t="str">
        <f t="shared" si="36"/>
        <v>Gatton2016TOS1Cv44Y89_CL</v>
      </c>
      <c r="B1509" s="2">
        <v>42495</v>
      </c>
      <c r="C1509" t="s">
        <v>65</v>
      </c>
      <c r="D1509">
        <v>1</v>
      </c>
      <c r="E1509" t="s">
        <v>19</v>
      </c>
      <c r="F1509">
        <v>2.625</v>
      </c>
      <c r="G1509">
        <f t="shared" si="35"/>
        <v>3.625</v>
      </c>
    </row>
    <row r="1510" spans="1:7" x14ac:dyDescent="0.55000000000000004">
      <c r="A1510" t="str">
        <f t="shared" si="36"/>
        <v>Gatton2016TOS1Cv44Y89_CL</v>
      </c>
      <c r="B1510" s="2">
        <v>42500</v>
      </c>
      <c r="C1510" t="s">
        <v>65</v>
      </c>
      <c r="D1510">
        <v>1</v>
      </c>
      <c r="E1510" t="s">
        <v>19</v>
      </c>
      <c r="F1510">
        <v>4.5</v>
      </c>
      <c r="G1510">
        <f t="shared" si="35"/>
        <v>5.5</v>
      </c>
    </row>
    <row r="1511" spans="1:7" x14ac:dyDescent="0.55000000000000004">
      <c r="A1511" t="str">
        <f t="shared" si="36"/>
        <v>Gatton2016TOS1Cv44Y89_CL</v>
      </c>
      <c r="B1511" s="2">
        <v>42503</v>
      </c>
      <c r="C1511" t="s">
        <v>65</v>
      </c>
      <c r="D1511">
        <v>1</v>
      </c>
      <c r="E1511" t="s">
        <v>19</v>
      </c>
      <c r="F1511">
        <v>4.6875</v>
      </c>
      <c r="G1511">
        <f t="shared" si="35"/>
        <v>5.6875</v>
      </c>
    </row>
    <row r="1512" spans="1:7" x14ac:dyDescent="0.55000000000000004">
      <c r="A1512" t="str">
        <f t="shared" si="36"/>
        <v>Gatton2016TOS1Cv44Y89_CL</v>
      </c>
      <c r="B1512" s="2">
        <v>42505</v>
      </c>
      <c r="C1512" t="s">
        <v>65</v>
      </c>
      <c r="D1512">
        <v>1</v>
      </c>
      <c r="E1512" t="s">
        <v>19</v>
      </c>
      <c r="F1512">
        <v>5.5</v>
      </c>
      <c r="G1512">
        <f t="shared" si="35"/>
        <v>6.5</v>
      </c>
    </row>
    <row r="1513" spans="1:7" x14ac:dyDescent="0.55000000000000004">
      <c r="A1513" t="str">
        <f t="shared" si="36"/>
        <v>Gatton2016TOS1Cv44Y89_CL</v>
      </c>
      <c r="B1513" s="2">
        <v>42510</v>
      </c>
      <c r="C1513" t="s">
        <v>65</v>
      </c>
      <c r="D1513">
        <v>1</v>
      </c>
      <c r="E1513" t="s">
        <v>19</v>
      </c>
      <c r="F1513">
        <v>6.5625</v>
      </c>
      <c r="G1513">
        <f t="shared" si="35"/>
        <v>7.5625</v>
      </c>
    </row>
    <row r="1514" spans="1:7" x14ac:dyDescent="0.55000000000000004">
      <c r="A1514" t="str">
        <f t="shared" si="36"/>
        <v>Gatton2016TOS1Cv44Y89_CL</v>
      </c>
      <c r="B1514" s="2">
        <v>42514</v>
      </c>
      <c r="C1514" t="s">
        <v>65</v>
      </c>
      <c r="D1514">
        <v>1</v>
      </c>
      <c r="E1514" t="s">
        <v>19</v>
      </c>
      <c r="F1514">
        <v>6</v>
      </c>
      <c r="G1514">
        <f t="shared" si="35"/>
        <v>7</v>
      </c>
    </row>
    <row r="1515" spans="1:7" x14ac:dyDescent="0.55000000000000004">
      <c r="A1515" t="str">
        <f t="shared" si="36"/>
        <v>Gatton2016TOS2Cv44Y89_CL</v>
      </c>
      <c r="B1515" s="2">
        <v>42503</v>
      </c>
      <c r="C1515" t="s">
        <v>65</v>
      </c>
      <c r="D1515">
        <v>2</v>
      </c>
      <c r="E1515" t="s">
        <v>19</v>
      </c>
      <c r="F1515">
        <v>0</v>
      </c>
      <c r="G1515">
        <f t="shared" si="35"/>
        <v>1</v>
      </c>
    </row>
    <row r="1516" spans="1:7" x14ac:dyDescent="0.55000000000000004">
      <c r="A1516" t="str">
        <f t="shared" si="36"/>
        <v>Gatton2016TOS2Cv44Y89_CL</v>
      </c>
      <c r="B1516" s="2">
        <v>42505</v>
      </c>
      <c r="C1516" t="s">
        <v>65</v>
      </c>
      <c r="D1516">
        <v>2</v>
      </c>
      <c r="E1516" t="s">
        <v>19</v>
      </c>
      <c r="F1516">
        <v>0.72916666666666696</v>
      </c>
      <c r="G1516">
        <f t="shared" si="35"/>
        <v>1.729166666666667</v>
      </c>
    </row>
    <row r="1517" spans="1:7" x14ac:dyDescent="0.55000000000000004">
      <c r="A1517" t="str">
        <f t="shared" si="36"/>
        <v>Gatton2016TOS2Cv44Y89_CL</v>
      </c>
      <c r="B1517" s="2">
        <v>42510</v>
      </c>
      <c r="C1517" t="s">
        <v>65</v>
      </c>
      <c r="D1517">
        <v>2</v>
      </c>
      <c r="E1517" t="s">
        <v>19</v>
      </c>
      <c r="F1517">
        <v>2.375</v>
      </c>
      <c r="G1517">
        <f t="shared" si="35"/>
        <v>3.375</v>
      </c>
    </row>
    <row r="1518" spans="1:7" x14ac:dyDescent="0.55000000000000004">
      <c r="A1518" t="str">
        <f t="shared" si="36"/>
        <v>Gatton2016TOS2Cv44Y89_CL</v>
      </c>
      <c r="B1518" s="2">
        <v>42514</v>
      </c>
      <c r="C1518" t="s">
        <v>65</v>
      </c>
      <c r="D1518">
        <v>2</v>
      </c>
      <c r="E1518" t="s">
        <v>19</v>
      </c>
      <c r="F1518">
        <v>3.875</v>
      </c>
      <c r="G1518">
        <f t="shared" si="35"/>
        <v>4.875</v>
      </c>
    </row>
    <row r="1519" spans="1:7" x14ac:dyDescent="0.55000000000000004">
      <c r="A1519" t="str">
        <f t="shared" si="36"/>
        <v>Gatton2016TOS2Cv44Y89_CL</v>
      </c>
      <c r="B1519" s="2">
        <v>42517</v>
      </c>
      <c r="C1519" t="s">
        <v>65</v>
      </c>
      <c r="D1519">
        <v>2</v>
      </c>
      <c r="E1519" t="s">
        <v>19</v>
      </c>
      <c r="F1519">
        <v>4.6041666666666696</v>
      </c>
      <c r="G1519">
        <f t="shared" si="35"/>
        <v>5.6041666666666696</v>
      </c>
    </row>
    <row r="1520" spans="1:7" x14ac:dyDescent="0.55000000000000004">
      <c r="A1520" t="str">
        <f t="shared" si="36"/>
        <v>Gatton2016TOS2Cv44Y89_CL</v>
      </c>
      <c r="B1520" s="2">
        <v>42521</v>
      </c>
      <c r="C1520" t="s">
        <v>65</v>
      </c>
      <c r="D1520">
        <v>2</v>
      </c>
      <c r="E1520" t="s">
        <v>19</v>
      </c>
      <c r="F1520">
        <v>5.75</v>
      </c>
      <c r="G1520">
        <f t="shared" si="35"/>
        <v>6.75</v>
      </c>
    </row>
    <row r="1521" spans="1:7" x14ac:dyDescent="0.55000000000000004">
      <c r="A1521" t="str">
        <f t="shared" si="36"/>
        <v>Gatton2016TOS2Cv44Y89_CL</v>
      </c>
      <c r="B1521" s="2">
        <v>42524</v>
      </c>
      <c r="C1521" t="s">
        <v>65</v>
      </c>
      <c r="D1521">
        <v>2</v>
      </c>
      <c r="E1521" t="s">
        <v>19</v>
      </c>
      <c r="F1521">
        <v>6.8250000000000002</v>
      </c>
      <c r="G1521">
        <f t="shared" si="35"/>
        <v>7.8250000000000002</v>
      </c>
    </row>
    <row r="1522" spans="1:7" x14ac:dyDescent="0.55000000000000004">
      <c r="A1522" t="str">
        <f t="shared" si="36"/>
        <v>Gatton2016TOS2Cv44Y89_CL</v>
      </c>
      <c r="B1522" s="2">
        <v>42528</v>
      </c>
      <c r="C1522" t="s">
        <v>65</v>
      </c>
      <c r="D1522">
        <v>2</v>
      </c>
      <c r="E1522" t="s">
        <v>19</v>
      </c>
      <c r="F1522">
        <v>6.5416666666666696</v>
      </c>
      <c r="G1522">
        <f t="shared" si="35"/>
        <v>7.5416666666666696</v>
      </c>
    </row>
    <row r="1523" spans="1:7" x14ac:dyDescent="0.55000000000000004">
      <c r="A1523" t="str">
        <f t="shared" si="36"/>
        <v>Gatton2016TOS3NaturalCv44Y89_CL</v>
      </c>
      <c r="B1523" s="2">
        <v>42510</v>
      </c>
      <c r="C1523" t="s">
        <v>65</v>
      </c>
      <c r="D1523">
        <v>3</v>
      </c>
      <c r="E1523" t="s">
        <v>19</v>
      </c>
      <c r="F1523">
        <v>0</v>
      </c>
      <c r="G1523">
        <f t="shared" si="35"/>
        <v>1</v>
      </c>
    </row>
    <row r="1524" spans="1:7" x14ac:dyDescent="0.55000000000000004">
      <c r="A1524" t="str">
        <f t="shared" si="36"/>
        <v>Gatton2016TOS3NaturalCv44Y89_CL</v>
      </c>
      <c r="B1524" s="2">
        <v>42514</v>
      </c>
      <c r="C1524" t="s">
        <v>65</v>
      </c>
      <c r="D1524">
        <v>3</v>
      </c>
      <c r="E1524" t="s">
        <v>19</v>
      </c>
      <c r="F1524">
        <v>2</v>
      </c>
      <c r="G1524">
        <f t="shared" si="35"/>
        <v>3</v>
      </c>
    </row>
    <row r="1525" spans="1:7" x14ac:dyDescent="0.55000000000000004">
      <c r="A1525" t="str">
        <f t="shared" si="36"/>
        <v>Gatton2016TOS3NaturalCv44Y89_CL</v>
      </c>
      <c r="B1525" s="2">
        <v>42517</v>
      </c>
      <c r="C1525" t="s">
        <v>65</v>
      </c>
      <c r="D1525">
        <v>3</v>
      </c>
      <c r="E1525" t="s">
        <v>19</v>
      </c>
      <c r="F1525">
        <v>3.125</v>
      </c>
      <c r="G1525">
        <f t="shared" si="35"/>
        <v>4.125</v>
      </c>
    </row>
    <row r="1526" spans="1:7" x14ac:dyDescent="0.55000000000000004">
      <c r="A1526" t="str">
        <f t="shared" si="36"/>
        <v>Gatton2016TOS3NaturalCv44Y89_CL</v>
      </c>
      <c r="B1526" s="2">
        <v>42521</v>
      </c>
      <c r="C1526" t="s">
        <v>65</v>
      </c>
      <c r="D1526">
        <v>3</v>
      </c>
      <c r="E1526" t="s">
        <v>19</v>
      </c>
      <c r="F1526">
        <v>3.9375</v>
      </c>
      <c r="G1526">
        <f t="shared" si="35"/>
        <v>4.9375</v>
      </c>
    </row>
    <row r="1527" spans="1:7" x14ac:dyDescent="0.55000000000000004">
      <c r="A1527" t="str">
        <f t="shared" si="36"/>
        <v>Gatton2016TOS3NaturalCv44Y89_CL</v>
      </c>
      <c r="B1527" s="2">
        <v>42524</v>
      </c>
      <c r="C1527" t="s">
        <v>65</v>
      </c>
      <c r="D1527">
        <v>3</v>
      </c>
      <c r="E1527" t="s">
        <v>19</v>
      </c>
      <c r="F1527">
        <v>5.125</v>
      </c>
      <c r="G1527">
        <f t="shared" si="35"/>
        <v>6.125</v>
      </c>
    </row>
    <row r="1528" spans="1:7" x14ac:dyDescent="0.55000000000000004">
      <c r="A1528" t="str">
        <f t="shared" si="36"/>
        <v>Gatton2016TOS3NaturalCv44Y89_CL</v>
      </c>
      <c r="B1528" s="2">
        <v>42528</v>
      </c>
      <c r="C1528" t="s">
        <v>65</v>
      </c>
      <c r="D1528">
        <v>3</v>
      </c>
      <c r="E1528" t="s">
        <v>19</v>
      </c>
      <c r="F1528">
        <v>5.875</v>
      </c>
      <c r="G1528">
        <f t="shared" si="35"/>
        <v>6.875</v>
      </c>
    </row>
    <row r="1529" spans="1:7" x14ac:dyDescent="0.55000000000000004">
      <c r="A1529" t="str">
        <f t="shared" si="36"/>
        <v>Gatton2016TOS3NaturalCv44Y89_CL</v>
      </c>
      <c r="B1529" s="2">
        <v>42531</v>
      </c>
      <c r="C1529" t="s">
        <v>65</v>
      </c>
      <c r="D1529">
        <v>3</v>
      </c>
      <c r="E1529" t="s">
        <v>19</v>
      </c>
      <c r="F1529">
        <v>6.125</v>
      </c>
      <c r="G1529">
        <f t="shared" si="35"/>
        <v>7.125</v>
      </c>
    </row>
    <row r="1530" spans="1:7" x14ac:dyDescent="0.55000000000000004">
      <c r="A1530" t="str">
        <f t="shared" si="36"/>
        <v>Gatton2016TOS314Cv44Y89_CL</v>
      </c>
      <c r="B1530" s="2">
        <v>42510</v>
      </c>
      <c r="C1530" t="s">
        <v>65</v>
      </c>
      <c r="D1530">
        <v>3</v>
      </c>
      <c r="E1530">
        <v>14</v>
      </c>
      <c r="F1530">
        <v>0</v>
      </c>
      <c r="G1530">
        <f t="shared" si="35"/>
        <v>1</v>
      </c>
    </row>
    <row r="1531" spans="1:7" x14ac:dyDescent="0.55000000000000004">
      <c r="A1531" t="str">
        <f t="shared" si="36"/>
        <v>Gatton2016TOS314Cv44Y89_CL</v>
      </c>
      <c r="B1531" s="2">
        <v>42514</v>
      </c>
      <c r="C1531" t="s">
        <v>65</v>
      </c>
      <c r="D1531">
        <v>3</v>
      </c>
      <c r="E1531">
        <v>14</v>
      </c>
      <c r="F1531">
        <v>2</v>
      </c>
      <c r="G1531">
        <f t="shared" si="35"/>
        <v>3</v>
      </c>
    </row>
    <row r="1532" spans="1:7" x14ac:dyDescent="0.55000000000000004">
      <c r="A1532" t="str">
        <f t="shared" si="36"/>
        <v>Gatton2016TOS314Cv44Y89_CL</v>
      </c>
      <c r="B1532" s="2">
        <v>42517</v>
      </c>
      <c r="C1532" t="s">
        <v>65</v>
      </c>
      <c r="D1532">
        <v>3</v>
      </c>
      <c r="E1532">
        <v>14</v>
      </c>
      <c r="F1532">
        <v>3.3125</v>
      </c>
      <c r="G1532">
        <f t="shared" si="35"/>
        <v>4.3125</v>
      </c>
    </row>
    <row r="1533" spans="1:7" x14ac:dyDescent="0.55000000000000004">
      <c r="A1533" t="str">
        <f t="shared" si="36"/>
        <v>Gatton2016TOS314Cv44Y89_CL</v>
      </c>
      <c r="B1533" s="2">
        <v>42521</v>
      </c>
      <c r="C1533" t="s">
        <v>65</v>
      </c>
      <c r="D1533">
        <v>3</v>
      </c>
      <c r="E1533">
        <v>14</v>
      </c>
      <c r="F1533">
        <v>4</v>
      </c>
      <c r="G1533">
        <f t="shared" si="35"/>
        <v>5</v>
      </c>
    </row>
    <row r="1534" spans="1:7" x14ac:dyDescent="0.55000000000000004">
      <c r="A1534" t="str">
        <f t="shared" si="36"/>
        <v>Gatton2016TOS314Cv44Y89_CL</v>
      </c>
      <c r="B1534" s="2">
        <v>42524</v>
      </c>
      <c r="C1534" t="s">
        <v>65</v>
      </c>
      <c r="D1534">
        <v>3</v>
      </c>
      <c r="E1534">
        <v>14</v>
      </c>
      <c r="F1534">
        <v>5.0625</v>
      </c>
      <c r="G1534">
        <f t="shared" si="35"/>
        <v>6.0625</v>
      </c>
    </row>
    <row r="1535" spans="1:7" x14ac:dyDescent="0.55000000000000004">
      <c r="A1535" t="str">
        <f t="shared" si="36"/>
        <v>Gatton2016TOS314Cv44Y89_CL</v>
      </c>
      <c r="B1535" s="2">
        <v>42528</v>
      </c>
      <c r="C1535" t="s">
        <v>65</v>
      </c>
      <c r="D1535">
        <v>3</v>
      </c>
      <c r="E1535">
        <v>14</v>
      </c>
      <c r="F1535">
        <v>6</v>
      </c>
      <c r="G1535">
        <f t="shared" si="35"/>
        <v>7</v>
      </c>
    </row>
    <row r="1536" spans="1:7" x14ac:dyDescent="0.55000000000000004">
      <c r="A1536" t="str">
        <f t="shared" si="36"/>
        <v>Gatton2016TOS314Cv44Y89_CL</v>
      </c>
      <c r="B1536" s="2">
        <v>42531</v>
      </c>
      <c r="C1536" t="s">
        <v>65</v>
      </c>
      <c r="D1536">
        <v>3</v>
      </c>
      <c r="E1536">
        <v>14</v>
      </c>
      <c r="F1536">
        <v>6</v>
      </c>
      <c r="G1536">
        <f t="shared" si="35"/>
        <v>7</v>
      </c>
    </row>
    <row r="1537" spans="1:7" x14ac:dyDescent="0.55000000000000004">
      <c r="A1537" t="str">
        <f t="shared" si="36"/>
        <v>Gatton2016TOS316Cv44Y89_CL</v>
      </c>
      <c r="B1537" s="2">
        <v>42510</v>
      </c>
      <c r="C1537" t="s">
        <v>65</v>
      </c>
      <c r="D1537">
        <v>3</v>
      </c>
      <c r="E1537">
        <v>16</v>
      </c>
      <c r="F1537">
        <v>0</v>
      </c>
      <c r="G1537">
        <f t="shared" si="35"/>
        <v>1</v>
      </c>
    </row>
    <row r="1538" spans="1:7" x14ac:dyDescent="0.55000000000000004">
      <c r="A1538" t="str">
        <f t="shared" si="36"/>
        <v>Gatton2016TOS316Cv44Y89_CL</v>
      </c>
      <c r="B1538" s="2">
        <v>42514</v>
      </c>
      <c r="C1538" t="s">
        <v>65</v>
      </c>
      <c r="D1538">
        <v>3</v>
      </c>
      <c r="E1538">
        <v>16</v>
      </c>
      <c r="F1538">
        <v>2</v>
      </c>
      <c r="G1538">
        <f t="shared" si="35"/>
        <v>3</v>
      </c>
    </row>
    <row r="1539" spans="1:7" x14ac:dyDescent="0.55000000000000004">
      <c r="A1539" t="str">
        <f t="shared" si="36"/>
        <v>Gatton2016TOS316Cv44Y89_CL</v>
      </c>
      <c r="B1539" s="2">
        <v>42517</v>
      </c>
      <c r="C1539" t="s">
        <v>65</v>
      </c>
      <c r="D1539">
        <v>3</v>
      </c>
      <c r="E1539">
        <v>16</v>
      </c>
      <c r="F1539">
        <v>2.9375</v>
      </c>
      <c r="G1539">
        <f t="shared" ref="G1539:G1602" si="37">IF(F1539&lt;9,F1539+1,"")</f>
        <v>3.9375</v>
      </c>
    </row>
    <row r="1540" spans="1:7" x14ac:dyDescent="0.55000000000000004">
      <c r="A1540" t="str">
        <f t="shared" si="36"/>
        <v>Gatton2016TOS316Cv44Y89_CL</v>
      </c>
      <c r="B1540" s="2">
        <v>42521</v>
      </c>
      <c r="C1540" t="s">
        <v>65</v>
      </c>
      <c r="D1540">
        <v>3</v>
      </c>
      <c r="E1540">
        <v>16</v>
      </c>
      <c r="F1540">
        <v>4</v>
      </c>
      <c r="G1540">
        <f t="shared" si="37"/>
        <v>5</v>
      </c>
    </row>
    <row r="1541" spans="1:7" x14ac:dyDescent="0.55000000000000004">
      <c r="A1541" t="str">
        <f t="shared" si="36"/>
        <v>Gatton2016TOS316Cv44Y89_CL</v>
      </c>
      <c r="B1541" s="2">
        <v>42524</v>
      </c>
      <c r="C1541" t="s">
        <v>65</v>
      </c>
      <c r="D1541">
        <v>3</v>
      </c>
      <c r="E1541">
        <v>16</v>
      </c>
      <c r="F1541">
        <v>4.8125</v>
      </c>
      <c r="G1541">
        <f t="shared" si="37"/>
        <v>5.8125</v>
      </c>
    </row>
    <row r="1542" spans="1:7" x14ac:dyDescent="0.55000000000000004">
      <c r="A1542" t="str">
        <f t="shared" si="36"/>
        <v>Gatton2016TOS316Cv44Y89_CL</v>
      </c>
      <c r="B1542" s="2">
        <v>42528</v>
      </c>
      <c r="C1542" t="s">
        <v>65</v>
      </c>
      <c r="D1542">
        <v>3</v>
      </c>
      <c r="E1542">
        <v>16</v>
      </c>
      <c r="F1542">
        <v>5.5</v>
      </c>
      <c r="G1542">
        <f t="shared" si="37"/>
        <v>6.5</v>
      </c>
    </row>
    <row r="1543" spans="1:7" x14ac:dyDescent="0.55000000000000004">
      <c r="A1543" t="str">
        <f t="shared" si="36"/>
        <v>Gatton2016TOS4Cv44Y89_CL</v>
      </c>
      <c r="B1543" s="2">
        <v>42521</v>
      </c>
      <c r="C1543" t="s">
        <v>65</v>
      </c>
      <c r="D1543">
        <v>4</v>
      </c>
      <c r="E1543" t="s">
        <v>19</v>
      </c>
      <c r="F1543">
        <v>0</v>
      </c>
      <c r="G1543">
        <f t="shared" si="37"/>
        <v>1</v>
      </c>
    </row>
    <row r="1544" spans="1:7" x14ac:dyDescent="0.55000000000000004">
      <c r="A1544" t="str">
        <f t="shared" si="36"/>
        <v>Gatton2016TOS4Cv44Y89_CL</v>
      </c>
      <c r="B1544" s="2">
        <v>42524</v>
      </c>
      <c r="C1544" t="s">
        <v>65</v>
      </c>
      <c r="D1544">
        <v>4</v>
      </c>
      <c r="E1544" t="s">
        <v>19</v>
      </c>
      <c r="F1544">
        <v>1.75</v>
      </c>
      <c r="G1544">
        <f t="shared" si="37"/>
        <v>2.75</v>
      </c>
    </row>
    <row r="1545" spans="1:7" x14ac:dyDescent="0.55000000000000004">
      <c r="A1545" t="str">
        <f t="shared" si="36"/>
        <v>Gatton2016TOS4Cv44Y89_CL</v>
      </c>
      <c r="B1545" s="2">
        <v>42528</v>
      </c>
      <c r="C1545" t="s">
        <v>65</v>
      </c>
      <c r="D1545">
        <v>4</v>
      </c>
      <c r="E1545" t="s">
        <v>19</v>
      </c>
      <c r="F1545">
        <v>2.625</v>
      </c>
      <c r="G1545">
        <f t="shared" si="37"/>
        <v>3.625</v>
      </c>
    </row>
    <row r="1546" spans="1:7" x14ac:dyDescent="0.55000000000000004">
      <c r="A1546" t="str">
        <f t="shared" si="36"/>
        <v>Gatton2016TOS4Cv44Y89_CL</v>
      </c>
      <c r="B1546" s="2">
        <v>42531</v>
      </c>
      <c r="C1546" t="s">
        <v>65</v>
      </c>
      <c r="D1546">
        <v>4</v>
      </c>
      <c r="E1546" t="s">
        <v>19</v>
      </c>
      <c r="F1546">
        <v>3.75</v>
      </c>
      <c r="G1546">
        <f t="shared" si="37"/>
        <v>4.75</v>
      </c>
    </row>
    <row r="1547" spans="1:7" x14ac:dyDescent="0.55000000000000004">
      <c r="A1547" t="str">
        <f t="shared" si="36"/>
        <v>Gatton2016TOS4Cv44Y89_CL</v>
      </c>
      <c r="B1547" s="2">
        <v>42535</v>
      </c>
      <c r="C1547" t="s">
        <v>65</v>
      </c>
      <c r="D1547">
        <v>4</v>
      </c>
      <c r="E1547" t="s">
        <v>19</v>
      </c>
      <c r="F1547">
        <v>4.4375</v>
      </c>
      <c r="G1547">
        <f t="shared" si="37"/>
        <v>5.4375</v>
      </c>
    </row>
    <row r="1548" spans="1:7" x14ac:dyDescent="0.55000000000000004">
      <c r="A1548" t="str">
        <f t="shared" ref="A1548:A1611" si="38">IF(D1548=3,"Gatton2016TOS"&amp;D1548&amp;E1548&amp;"Cv"&amp;C1548,"Gatton2016TOS"&amp;D1548&amp;"Cv"&amp;C1548)</f>
        <v>Gatton2016TOS4Cv44Y89_CL</v>
      </c>
      <c r="B1548" s="2">
        <v>42538</v>
      </c>
      <c r="C1548" t="s">
        <v>65</v>
      </c>
      <c r="D1548">
        <v>4</v>
      </c>
      <c r="E1548" t="s">
        <v>19</v>
      </c>
      <c r="F1548">
        <v>5.375</v>
      </c>
      <c r="G1548">
        <f t="shared" si="37"/>
        <v>6.375</v>
      </c>
    </row>
    <row r="1549" spans="1:7" x14ac:dyDescent="0.55000000000000004">
      <c r="A1549" t="str">
        <f t="shared" si="38"/>
        <v>Gatton2016TOS4Cv44Y89_CL</v>
      </c>
      <c r="B1549" s="2">
        <v>42543</v>
      </c>
      <c r="C1549" t="s">
        <v>65</v>
      </c>
      <c r="D1549">
        <v>4</v>
      </c>
      <c r="E1549" t="s">
        <v>19</v>
      </c>
      <c r="F1549">
        <v>5.875</v>
      </c>
      <c r="G1549">
        <f t="shared" si="37"/>
        <v>6.875</v>
      </c>
    </row>
    <row r="1550" spans="1:7" x14ac:dyDescent="0.55000000000000004">
      <c r="A1550" t="str">
        <f t="shared" si="38"/>
        <v>Gatton2016TOS4Cv44Y89_CL</v>
      </c>
      <c r="B1550" s="2">
        <v>42549</v>
      </c>
      <c r="C1550" t="s">
        <v>65</v>
      </c>
      <c r="D1550">
        <v>4</v>
      </c>
      <c r="E1550" t="s">
        <v>19</v>
      </c>
      <c r="F1550">
        <v>8</v>
      </c>
      <c r="G1550">
        <f t="shared" si="37"/>
        <v>9</v>
      </c>
    </row>
    <row r="1551" spans="1:7" x14ac:dyDescent="0.55000000000000004">
      <c r="A1551" t="str">
        <f t="shared" si="38"/>
        <v>Gatton2016TOS1Cv45Y86_CL</v>
      </c>
      <c r="B1551" s="2">
        <v>42487</v>
      </c>
      <c r="C1551" t="s">
        <v>420</v>
      </c>
      <c r="D1551">
        <v>1</v>
      </c>
      <c r="E1551" t="s">
        <v>19</v>
      </c>
      <c r="F1551">
        <v>0</v>
      </c>
      <c r="G1551">
        <f t="shared" si="37"/>
        <v>1</v>
      </c>
    </row>
    <row r="1552" spans="1:7" x14ac:dyDescent="0.55000000000000004">
      <c r="A1552" t="str">
        <f t="shared" si="38"/>
        <v>Gatton2016TOS1Cv45Y86_CL</v>
      </c>
      <c r="B1552" s="2">
        <v>42495</v>
      </c>
      <c r="C1552" t="s">
        <v>420</v>
      </c>
      <c r="D1552">
        <v>1</v>
      </c>
      <c r="E1552" t="s">
        <v>19</v>
      </c>
      <c r="F1552">
        <v>2.8125</v>
      </c>
      <c r="G1552">
        <f t="shared" si="37"/>
        <v>3.8125</v>
      </c>
    </row>
    <row r="1553" spans="1:7" x14ac:dyDescent="0.55000000000000004">
      <c r="A1553" t="str">
        <f t="shared" si="38"/>
        <v>Gatton2016TOS1Cv45Y86_CL</v>
      </c>
      <c r="B1553" s="2">
        <v>42500</v>
      </c>
      <c r="C1553" t="s">
        <v>420</v>
      </c>
      <c r="D1553">
        <v>1</v>
      </c>
      <c r="E1553" t="s">
        <v>19</v>
      </c>
      <c r="F1553">
        <v>4.5</v>
      </c>
      <c r="G1553">
        <f t="shared" si="37"/>
        <v>5.5</v>
      </c>
    </row>
    <row r="1554" spans="1:7" x14ac:dyDescent="0.55000000000000004">
      <c r="A1554" t="str">
        <f t="shared" si="38"/>
        <v>Gatton2016TOS1Cv45Y86_CL</v>
      </c>
      <c r="B1554" s="2">
        <v>42503</v>
      </c>
      <c r="C1554" t="s">
        <v>420</v>
      </c>
      <c r="D1554">
        <v>1</v>
      </c>
      <c r="E1554" t="s">
        <v>19</v>
      </c>
      <c r="F1554">
        <v>5</v>
      </c>
      <c r="G1554">
        <f t="shared" si="37"/>
        <v>6</v>
      </c>
    </row>
    <row r="1555" spans="1:7" x14ac:dyDescent="0.55000000000000004">
      <c r="A1555" t="str">
        <f t="shared" si="38"/>
        <v>Gatton2016TOS1Cv45Y86_CL</v>
      </c>
      <c r="B1555" s="2">
        <v>42505</v>
      </c>
      <c r="C1555" t="s">
        <v>420</v>
      </c>
      <c r="D1555">
        <v>1</v>
      </c>
      <c r="E1555" t="s">
        <v>19</v>
      </c>
      <c r="F1555">
        <v>5.5</v>
      </c>
      <c r="G1555">
        <f t="shared" si="37"/>
        <v>6.5</v>
      </c>
    </row>
    <row r="1556" spans="1:7" x14ac:dyDescent="0.55000000000000004">
      <c r="A1556" t="str">
        <f t="shared" si="38"/>
        <v>Gatton2016TOS1Cv45Y86_CL</v>
      </c>
      <c r="B1556" s="2">
        <v>42510</v>
      </c>
      <c r="C1556" t="s">
        <v>420</v>
      </c>
      <c r="D1556">
        <v>1</v>
      </c>
      <c r="E1556" t="s">
        <v>19</v>
      </c>
      <c r="F1556">
        <v>6.125</v>
      </c>
      <c r="G1556">
        <f t="shared" si="37"/>
        <v>7.125</v>
      </c>
    </row>
    <row r="1557" spans="1:7" x14ac:dyDescent="0.55000000000000004">
      <c r="A1557" t="str">
        <f t="shared" si="38"/>
        <v>Gatton2016TOS2Cv45Y86_CL</v>
      </c>
      <c r="B1557" s="2">
        <v>42503</v>
      </c>
      <c r="C1557" t="s">
        <v>420</v>
      </c>
      <c r="D1557">
        <v>2</v>
      </c>
      <c r="E1557" t="s">
        <v>19</v>
      </c>
      <c r="F1557">
        <v>0</v>
      </c>
      <c r="G1557">
        <f t="shared" si="37"/>
        <v>1</v>
      </c>
    </row>
    <row r="1558" spans="1:7" x14ac:dyDescent="0.55000000000000004">
      <c r="A1558" t="str">
        <f t="shared" si="38"/>
        <v>Gatton2016TOS2Cv45Y86_CL</v>
      </c>
      <c r="B1558" s="2">
        <v>42505</v>
      </c>
      <c r="C1558" t="s">
        <v>420</v>
      </c>
      <c r="D1558">
        <v>2</v>
      </c>
      <c r="E1558" t="s">
        <v>19</v>
      </c>
      <c r="F1558">
        <v>0.58333333333333304</v>
      </c>
      <c r="G1558">
        <f t="shared" si="37"/>
        <v>1.583333333333333</v>
      </c>
    </row>
    <row r="1559" spans="1:7" x14ac:dyDescent="0.55000000000000004">
      <c r="A1559" t="str">
        <f t="shared" si="38"/>
        <v>Gatton2016TOS2Cv45Y86_CL</v>
      </c>
      <c r="B1559" s="2">
        <v>42510</v>
      </c>
      <c r="C1559" t="s">
        <v>420</v>
      </c>
      <c r="D1559">
        <v>2</v>
      </c>
      <c r="E1559" t="s">
        <v>19</v>
      </c>
      <c r="F1559">
        <v>2.0833333333333299</v>
      </c>
      <c r="G1559">
        <f t="shared" si="37"/>
        <v>3.0833333333333299</v>
      </c>
    </row>
    <row r="1560" spans="1:7" x14ac:dyDescent="0.55000000000000004">
      <c r="A1560" t="str">
        <f t="shared" si="38"/>
        <v>Gatton2016TOS2Cv45Y86_CL</v>
      </c>
      <c r="B1560" s="2">
        <v>42514</v>
      </c>
      <c r="C1560" t="s">
        <v>420</v>
      </c>
      <c r="D1560">
        <v>2</v>
      </c>
      <c r="E1560" t="s">
        <v>19</v>
      </c>
      <c r="F1560">
        <v>3.4791666666666701</v>
      </c>
      <c r="G1560">
        <f t="shared" si="37"/>
        <v>4.4791666666666696</v>
      </c>
    </row>
    <row r="1561" spans="1:7" x14ac:dyDescent="0.55000000000000004">
      <c r="A1561" t="str">
        <f t="shared" si="38"/>
        <v>Gatton2016TOS2Cv45Y86_CL</v>
      </c>
      <c r="B1561" s="2">
        <v>42517</v>
      </c>
      <c r="C1561" t="s">
        <v>420</v>
      </c>
      <c r="D1561">
        <v>2</v>
      </c>
      <c r="E1561" t="s">
        <v>19</v>
      </c>
      <c r="F1561">
        <v>4.7083333333333304</v>
      </c>
      <c r="G1561">
        <f t="shared" si="37"/>
        <v>5.7083333333333304</v>
      </c>
    </row>
    <row r="1562" spans="1:7" x14ac:dyDescent="0.55000000000000004">
      <c r="A1562" t="str">
        <f t="shared" si="38"/>
        <v>Gatton2016TOS2Cv45Y86_CL</v>
      </c>
      <c r="B1562" s="2">
        <v>42521</v>
      </c>
      <c r="C1562" t="s">
        <v>420</v>
      </c>
      <c r="D1562">
        <v>2</v>
      </c>
      <c r="E1562" t="s">
        <v>19</v>
      </c>
      <c r="F1562">
        <v>5.75</v>
      </c>
      <c r="G1562">
        <f t="shared" si="37"/>
        <v>6.75</v>
      </c>
    </row>
    <row r="1563" spans="1:7" x14ac:dyDescent="0.55000000000000004">
      <c r="A1563" t="str">
        <f t="shared" si="38"/>
        <v>Gatton2016TOS2Cv45Y86_CL</v>
      </c>
      <c r="B1563" s="2">
        <v>42524</v>
      </c>
      <c r="C1563" t="s">
        <v>420</v>
      </c>
      <c r="D1563">
        <v>2</v>
      </c>
      <c r="E1563" t="s">
        <v>19</v>
      </c>
      <c r="F1563">
        <v>6.6</v>
      </c>
      <c r="G1563">
        <f t="shared" si="37"/>
        <v>7.6</v>
      </c>
    </row>
    <row r="1564" spans="1:7" x14ac:dyDescent="0.55000000000000004">
      <c r="A1564" t="str">
        <f t="shared" si="38"/>
        <v>Gatton2016TOS2Cv45Y86_CL</v>
      </c>
      <c r="B1564" s="2">
        <v>42528</v>
      </c>
      <c r="C1564" t="s">
        <v>420</v>
      </c>
      <c r="D1564">
        <v>2</v>
      </c>
      <c r="E1564" t="s">
        <v>19</v>
      </c>
      <c r="F1564">
        <v>6.625</v>
      </c>
      <c r="G1564">
        <f t="shared" si="37"/>
        <v>7.625</v>
      </c>
    </row>
    <row r="1565" spans="1:7" x14ac:dyDescent="0.55000000000000004">
      <c r="A1565" t="str">
        <f t="shared" si="38"/>
        <v>Gatton2016TOS2Cv45Y86_CL</v>
      </c>
      <c r="B1565" s="2">
        <v>42531</v>
      </c>
      <c r="C1565" t="s">
        <v>420</v>
      </c>
      <c r="D1565">
        <v>2</v>
      </c>
      <c r="E1565" t="s">
        <v>19</v>
      </c>
      <c r="F1565">
        <v>7</v>
      </c>
      <c r="G1565">
        <f t="shared" si="37"/>
        <v>8</v>
      </c>
    </row>
    <row r="1566" spans="1:7" x14ac:dyDescent="0.55000000000000004">
      <c r="A1566" t="str">
        <f t="shared" si="38"/>
        <v>Gatton2016TOS3NaturalCv45Y86_CL</v>
      </c>
      <c r="B1566" s="2">
        <v>42510</v>
      </c>
      <c r="C1566" t="s">
        <v>420</v>
      </c>
      <c r="D1566">
        <v>3</v>
      </c>
      <c r="E1566" t="s">
        <v>19</v>
      </c>
      <c r="F1566">
        <v>0</v>
      </c>
      <c r="G1566">
        <f t="shared" si="37"/>
        <v>1</v>
      </c>
    </row>
    <row r="1567" spans="1:7" x14ac:dyDescent="0.55000000000000004">
      <c r="A1567" t="str">
        <f t="shared" si="38"/>
        <v>Gatton2016TOS3NaturalCv45Y86_CL</v>
      </c>
      <c r="B1567" s="2">
        <v>42514</v>
      </c>
      <c r="C1567" t="s">
        <v>420</v>
      </c>
      <c r="D1567">
        <v>3</v>
      </c>
      <c r="E1567" t="s">
        <v>19</v>
      </c>
      <c r="F1567">
        <v>2</v>
      </c>
      <c r="G1567">
        <f t="shared" si="37"/>
        <v>3</v>
      </c>
    </row>
    <row r="1568" spans="1:7" x14ac:dyDescent="0.55000000000000004">
      <c r="A1568" t="str">
        <f t="shared" si="38"/>
        <v>Gatton2016TOS3NaturalCv45Y86_CL</v>
      </c>
      <c r="B1568" s="2">
        <v>42517</v>
      </c>
      <c r="C1568" t="s">
        <v>420</v>
      </c>
      <c r="D1568">
        <v>3</v>
      </c>
      <c r="E1568" t="s">
        <v>19</v>
      </c>
      <c r="F1568">
        <v>2.5</v>
      </c>
      <c r="G1568">
        <f t="shared" si="37"/>
        <v>3.5</v>
      </c>
    </row>
    <row r="1569" spans="1:7" x14ac:dyDescent="0.55000000000000004">
      <c r="A1569" t="str">
        <f t="shared" si="38"/>
        <v>Gatton2016TOS3NaturalCv45Y86_CL</v>
      </c>
      <c r="B1569" s="2">
        <v>42521</v>
      </c>
      <c r="C1569" t="s">
        <v>420</v>
      </c>
      <c r="D1569">
        <v>3</v>
      </c>
      <c r="E1569" t="s">
        <v>19</v>
      </c>
      <c r="F1569">
        <v>3.625</v>
      </c>
      <c r="G1569">
        <f t="shared" si="37"/>
        <v>4.625</v>
      </c>
    </row>
    <row r="1570" spans="1:7" x14ac:dyDescent="0.55000000000000004">
      <c r="A1570" t="str">
        <f t="shared" si="38"/>
        <v>Gatton2016TOS3NaturalCv45Y86_CL</v>
      </c>
      <c r="B1570" s="2">
        <v>42524</v>
      </c>
      <c r="C1570" t="s">
        <v>420</v>
      </c>
      <c r="D1570">
        <v>3</v>
      </c>
      <c r="E1570" t="s">
        <v>19</v>
      </c>
      <c r="F1570">
        <v>5</v>
      </c>
      <c r="G1570">
        <f t="shared" si="37"/>
        <v>6</v>
      </c>
    </row>
    <row r="1571" spans="1:7" x14ac:dyDescent="0.55000000000000004">
      <c r="A1571" t="str">
        <f t="shared" si="38"/>
        <v>Gatton2016TOS3NaturalCv45Y86_CL</v>
      </c>
      <c r="B1571" s="2">
        <v>42528</v>
      </c>
      <c r="C1571" t="s">
        <v>420</v>
      </c>
      <c r="D1571">
        <v>3</v>
      </c>
      <c r="E1571" t="s">
        <v>19</v>
      </c>
      <c r="F1571">
        <v>5.625</v>
      </c>
      <c r="G1571">
        <f t="shared" si="37"/>
        <v>6.625</v>
      </c>
    </row>
    <row r="1572" spans="1:7" x14ac:dyDescent="0.55000000000000004">
      <c r="A1572" t="str">
        <f t="shared" si="38"/>
        <v>Gatton2016TOS3NaturalCv45Y86_CL</v>
      </c>
      <c r="B1572" s="2">
        <v>42531</v>
      </c>
      <c r="C1572" t="s">
        <v>420</v>
      </c>
      <c r="D1572">
        <v>3</v>
      </c>
      <c r="E1572" t="s">
        <v>19</v>
      </c>
      <c r="F1572">
        <v>6</v>
      </c>
      <c r="G1572">
        <f t="shared" si="37"/>
        <v>7</v>
      </c>
    </row>
    <row r="1573" spans="1:7" x14ac:dyDescent="0.55000000000000004">
      <c r="A1573" t="str">
        <f t="shared" si="38"/>
        <v>Gatton2016TOS314Cv45Y86_CL</v>
      </c>
      <c r="B1573" s="2">
        <v>42510</v>
      </c>
      <c r="C1573" t="s">
        <v>420</v>
      </c>
      <c r="D1573">
        <v>3</v>
      </c>
      <c r="E1573">
        <v>14</v>
      </c>
      <c r="F1573">
        <v>0</v>
      </c>
      <c r="G1573">
        <f t="shared" si="37"/>
        <v>1</v>
      </c>
    </row>
    <row r="1574" spans="1:7" x14ac:dyDescent="0.55000000000000004">
      <c r="A1574" t="str">
        <f t="shared" si="38"/>
        <v>Gatton2016TOS314Cv45Y86_CL</v>
      </c>
      <c r="B1574" s="2">
        <v>42514</v>
      </c>
      <c r="C1574" t="s">
        <v>420</v>
      </c>
      <c r="D1574">
        <v>3</v>
      </c>
      <c r="E1574">
        <v>14</v>
      </c>
      <c r="F1574">
        <v>2</v>
      </c>
      <c r="G1574">
        <f t="shared" si="37"/>
        <v>3</v>
      </c>
    </row>
    <row r="1575" spans="1:7" x14ac:dyDescent="0.55000000000000004">
      <c r="A1575" t="str">
        <f t="shared" si="38"/>
        <v>Gatton2016TOS314Cv45Y86_CL</v>
      </c>
      <c r="B1575" s="2">
        <v>42517</v>
      </c>
      <c r="C1575" t="s">
        <v>420</v>
      </c>
      <c r="D1575">
        <v>3</v>
      </c>
      <c r="E1575">
        <v>14</v>
      </c>
      <c r="F1575">
        <v>3.0625</v>
      </c>
      <c r="G1575">
        <f t="shared" si="37"/>
        <v>4.0625</v>
      </c>
    </row>
    <row r="1576" spans="1:7" x14ac:dyDescent="0.55000000000000004">
      <c r="A1576" t="str">
        <f t="shared" si="38"/>
        <v>Gatton2016TOS314Cv45Y86_CL</v>
      </c>
      <c r="B1576" s="2">
        <v>42521</v>
      </c>
      <c r="C1576" t="s">
        <v>420</v>
      </c>
      <c r="D1576">
        <v>3</v>
      </c>
      <c r="E1576">
        <v>14</v>
      </c>
      <c r="F1576">
        <v>3.9375</v>
      </c>
      <c r="G1576">
        <f t="shared" si="37"/>
        <v>4.9375</v>
      </c>
    </row>
    <row r="1577" spans="1:7" x14ac:dyDescent="0.55000000000000004">
      <c r="A1577" t="str">
        <f t="shared" si="38"/>
        <v>Gatton2016TOS314Cv45Y86_CL</v>
      </c>
      <c r="B1577" s="2">
        <v>42524</v>
      </c>
      <c r="C1577" t="s">
        <v>420</v>
      </c>
      <c r="D1577">
        <v>3</v>
      </c>
      <c r="E1577">
        <v>14</v>
      </c>
      <c r="F1577">
        <v>4.6875</v>
      </c>
      <c r="G1577">
        <f t="shared" si="37"/>
        <v>5.6875</v>
      </c>
    </row>
    <row r="1578" spans="1:7" x14ac:dyDescent="0.55000000000000004">
      <c r="A1578" t="str">
        <f t="shared" si="38"/>
        <v>Gatton2016TOS314Cv45Y86_CL</v>
      </c>
      <c r="B1578" s="2">
        <v>42528</v>
      </c>
      <c r="C1578" t="s">
        <v>420</v>
      </c>
      <c r="D1578">
        <v>3</v>
      </c>
      <c r="E1578">
        <v>14</v>
      </c>
      <c r="F1578">
        <v>4.8125</v>
      </c>
      <c r="G1578">
        <f t="shared" si="37"/>
        <v>5.8125</v>
      </c>
    </row>
    <row r="1579" spans="1:7" x14ac:dyDescent="0.55000000000000004">
      <c r="A1579" t="str">
        <f t="shared" si="38"/>
        <v>Gatton2016TOS314Cv45Y86_CL</v>
      </c>
      <c r="B1579" s="2">
        <v>42531</v>
      </c>
      <c r="C1579" t="s">
        <v>420</v>
      </c>
      <c r="D1579">
        <v>3</v>
      </c>
      <c r="E1579">
        <v>14</v>
      </c>
      <c r="F1579">
        <v>6</v>
      </c>
      <c r="G1579">
        <f t="shared" si="37"/>
        <v>7</v>
      </c>
    </row>
    <row r="1580" spans="1:7" x14ac:dyDescent="0.55000000000000004">
      <c r="A1580" t="str">
        <f t="shared" si="38"/>
        <v>Gatton2016TOS316Cv45Y86_CL</v>
      </c>
      <c r="B1580" s="2">
        <v>42510</v>
      </c>
      <c r="C1580" t="s">
        <v>420</v>
      </c>
      <c r="D1580">
        <v>3</v>
      </c>
      <c r="E1580">
        <v>16</v>
      </c>
      <c r="F1580">
        <v>0</v>
      </c>
      <c r="G1580">
        <f t="shared" si="37"/>
        <v>1</v>
      </c>
    </row>
    <row r="1581" spans="1:7" x14ac:dyDescent="0.55000000000000004">
      <c r="A1581" t="str">
        <f t="shared" si="38"/>
        <v>Gatton2016TOS316Cv45Y86_CL</v>
      </c>
      <c r="B1581" s="2">
        <v>42514</v>
      </c>
      <c r="C1581" t="s">
        <v>420</v>
      </c>
      <c r="D1581">
        <v>3</v>
      </c>
      <c r="E1581">
        <v>16</v>
      </c>
      <c r="F1581">
        <v>2</v>
      </c>
      <c r="G1581">
        <f t="shared" si="37"/>
        <v>3</v>
      </c>
    </row>
    <row r="1582" spans="1:7" x14ac:dyDescent="0.55000000000000004">
      <c r="A1582" t="str">
        <f t="shared" si="38"/>
        <v>Gatton2016TOS316Cv45Y86_CL</v>
      </c>
      <c r="B1582" s="2">
        <v>42517</v>
      </c>
      <c r="C1582" t="s">
        <v>420</v>
      </c>
      <c r="D1582">
        <v>3</v>
      </c>
      <c r="E1582">
        <v>16</v>
      </c>
      <c r="F1582">
        <v>3</v>
      </c>
      <c r="G1582">
        <f t="shared" si="37"/>
        <v>4</v>
      </c>
    </row>
    <row r="1583" spans="1:7" x14ac:dyDescent="0.55000000000000004">
      <c r="A1583" t="str">
        <f t="shared" si="38"/>
        <v>Gatton2016TOS316Cv45Y86_CL</v>
      </c>
      <c r="B1583" s="2">
        <v>42521</v>
      </c>
      <c r="C1583" t="s">
        <v>420</v>
      </c>
      <c r="D1583">
        <v>3</v>
      </c>
      <c r="E1583">
        <v>16</v>
      </c>
      <c r="F1583">
        <v>4</v>
      </c>
      <c r="G1583">
        <f t="shared" si="37"/>
        <v>5</v>
      </c>
    </row>
    <row r="1584" spans="1:7" x14ac:dyDescent="0.55000000000000004">
      <c r="A1584" t="str">
        <f t="shared" si="38"/>
        <v>Gatton2016TOS316Cv45Y86_CL</v>
      </c>
      <c r="B1584" s="2">
        <v>42524</v>
      </c>
      <c r="C1584" t="s">
        <v>420</v>
      </c>
      <c r="D1584">
        <v>3</v>
      </c>
      <c r="E1584">
        <v>16</v>
      </c>
      <c r="F1584">
        <v>4.8125</v>
      </c>
      <c r="G1584">
        <f t="shared" si="37"/>
        <v>5.8125</v>
      </c>
    </row>
    <row r="1585" spans="1:7" x14ac:dyDescent="0.55000000000000004">
      <c r="A1585" t="str">
        <f t="shared" si="38"/>
        <v>Gatton2016TOS316Cv45Y86_CL</v>
      </c>
      <c r="B1585" s="2">
        <v>42528</v>
      </c>
      <c r="C1585" t="s">
        <v>420</v>
      </c>
      <c r="D1585">
        <v>3</v>
      </c>
      <c r="E1585">
        <v>16</v>
      </c>
      <c r="F1585">
        <v>5</v>
      </c>
      <c r="G1585">
        <f t="shared" si="37"/>
        <v>6</v>
      </c>
    </row>
    <row r="1586" spans="1:7" x14ac:dyDescent="0.55000000000000004">
      <c r="A1586" t="str">
        <f t="shared" si="38"/>
        <v>Gatton2016TOS4Cv45Y86_CL</v>
      </c>
      <c r="B1586" s="2">
        <v>42521</v>
      </c>
      <c r="C1586" t="s">
        <v>420</v>
      </c>
      <c r="D1586">
        <v>4</v>
      </c>
      <c r="E1586" t="s">
        <v>19</v>
      </c>
      <c r="F1586">
        <v>0</v>
      </c>
      <c r="G1586">
        <f t="shared" si="37"/>
        <v>1</v>
      </c>
    </row>
    <row r="1587" spans="1:7" x14ac:dyDescent="0.55000000000000004">
      <c r="A1587" t="str">
        <f t="shared" si="38"/>
        <v>Gatton2016TOS4Cv45Y86_CL</v>
      </c>
      <c r="B1587" s="2">
        <v>42524</v>
      </c>
      <c r="C1587" t="s">
        <v>420</v>
      </c>
      <c r="D1587">
        <v>4</v>
      </c>
      <c r="E1587" t="s">
        <v>19</v>
      </c>
      <c r="F1587">
        <v>1.25</v>
      </c>
      <c r="G1587">
        <f t="shared" si="37"/>
        <v>2.25</v>
      </c>
    </row>
    <row r="1588" spans="1:7" x14ac:dyDescent="0.55000000000000004">
      <c r="A1588" t="str">
        <f t="shared" si="38"/>
        <v>Gatton2016TOS4Cv45Y86_CL</v>
      </c>
      <c r="B1588" s="2">
        <v>42528</v>
      </c>
      <c r="C1588" t="s">
        <v>420</v>
      </c>
      <c r="D1588">
        <v>4</v>
      </c>
      <c r="E1588" t="s">
        <v>19</v>
      </c>
      <c r="F1588">
        <v>2</v>
      </c>
      <c r="G1588">
        <f t="shared" si="37"/>
        <v>3</v>
      </c>
    </row>
    <row r="1589" spans="1:7" x14ac:dyDescent="0.55000000000000004">
      <c r="A1589" t="str">
        <f t="shared" si="38"/>
        <v>Gatton2016TOS4Cv45Y86_CL</v>
      </c>
      <c r="B1589" s="2">
        <v>42531</v>
      </c>
      <c r="C1589" t="s">
        <v>420</v>
      </c>
      <c r="D1589">
        <v>4</v>
      </c>
      <c r="E1589" t="s">
        <v>19</v>
      </c>
      <c r="F1589">
        <v>3</v>
      </c>
      <c r="G1589">
        <f t="shared" si="37"/>
        <v>4</v>
      </c>
    </row>
    <row r="1590" spans="1:7" x14ac:dyDescent="0.55000000000000004">
      <c r="A1590" t="str">
        <f t="shared" si="38"/>
        <v>Gatton2016TOS4Cv45Y86_CL</v>
      </c>
      <c r="B1590" s="2">
        <v>42535</v>
      </c>
      <c r="C1590" t="s">
        <v>420</v>
      </c>
      <c r="D1590">
        <v>4</v>
      </c>
      <c r="E1590" t="s">
        <v>19</v>
      </c>
      <c r="F1590">
        <v>4.25</v>
      </c>
      <c r="G1590">
        <f t="shared" si="37"/>
        <v>5.25</v>
      </c>
    </row>
    <row r="1591" spans="1:7" x14ac:dyDescent="0.55000000000000004">
      <c r="A1591" t="str">
        <f t="shared" si="38"/>
        <v>Gatton2016TOS4Cv45Y86_CL</v>
      </c>
      <c r="B1591" s="2">
        <v>42538</v>
      </c>
      <c r="C1591" t="s">
        <v>420</v>
      </c>
      <c r="D1591">
        <v>4</v>
      </c>
      <c r="E1591" t="s">
        <v>19</v>
      </c>
      <c r="F1591">
        <v>4.875</v>
      </c>
      <c r="G1591">
        <f t="shared" si="37"/>
        <v>5.875</v>
      </c>
    </row>
    <row r="1592" spans="1:7" x14ac:dyDescent="0.55000000000000004">
      <c r="A1592" t="str">
        <f t="shared" si="38"/>
        <v>Gatton2016TOS4Cv45Y86_CL</v>
      </c>
      <c r="B1592" s="2">
        <v>42543</v>
      </c>
      <c r="C1592" t="s">
        <v>420</v>
      </c>
      <c r="D1592">
        <v>4</v>
      </c>
      <c r="E1592" t="s">
        <v>19</v>
      </c>
      <c r="F1592">
        <v>6.4375</v>
      </c>
      <c r="G1592">
        <f t="shared" si="37"/>
        <v>7.4375</v>
      </c>
    </row>
    <row r="1593" spans="1:7" x14ac:dyDescent="0.55000000000000004">
      <c r="A1593" t="str">
        <f t="shared" si="38"/>
        <v>Gatton2016TOS4Cv45Y86_CL</v>
      </c>
      <c r="B1593" s="2">
        <v>42549</v>
      </c>
      <c r="C1593" t="s">
        <v>420</v>
      </c>
      <c r="D1593">
        <v>4</v>
      </c>
      <c r="E1593" t="s">
        <v>19</v>
      </c>
      <c r="F1593">
        <v>8</v>
      </c>
      <c r="G1593">
        <f t="shared" si="37"/>
        <v>9</v>
      </c>
    </row>
    <row r="1594" spans="1:7" x14ac:dyDescent="0.55000000000000004">
      <c r="A1594" t="str">
        <f t="shared" si="38"/>
        <v>Gatton2016TOS1Cv45Y88_CL</v>
      </c>
      <c r="B1594" s="2">
        <v>42487</v>
      </c>
      <c r="C1594" t="s">
        <v>83</v>
      </c>
      <c r="D1594">
        <v>1</v>
      </c>
      <c r="E1594" t="s">
        <v>19</v>
      </c>
      <c r="F1594">
        <v>0</v>
      </c>
      <c r="G1594">
        <f t="shared" si="37"/>
        <v>1</v>
      </c>
    </row>
    <row r="1595" spans="1:7" x14ac:dyDescent="0.55000000000000004">
      <c r="A1595" t="str">
        <f t="shared" si="38"/>
        <v>Gatton2016TOS1Cv45Y88_CL</v>
      </c>
      <c r="B1595" s="2">
        <v>42495</v>
      </c>
      <c r="C1595" t="s">
        <v>83</v>
      </c>
      <c r="D1595">
        <v>1</v>
      </c>
      <c r="E1595" t="s">
        <v>19</v>
      </c>
      <c r="F1595">
        <v>2.8125</v>
      </c>
      <c r="G1595">
        <f t="shared" si="37"/>
        <v>3.8125</v>
      </c>
    </row>
    <row r="1596" spans="1:7" x14ac:dyDescent="0.55000000000000004">
      <c r="A1596" t="str">
        <f t="shared" si="38"/>
        <v>Gatton2016TOS1Cv45Y88_CL</v>
      </c>
      <c r="B1596" s="2">
        <v>42500</v>
      </c>
      <c r="C1596" t="s">
        <v>83</v>
      </c>
      <c r="D1596">
        <v>1</v>
      </c>
      <c r="E1596" t="s">
        <v>19</v>
      </c>
      <c r="F1596">
        <v>4.5</v>
      </c>
      <c r="G1596">
        <f t="shared" si="37"/>
        <v>5.5</v>
      </c>
    </row>
    <row r="1597" spans="1:7" x14ac:dyDescent="0.55000000000000004">
      <c r="A1597" t="str">
        <f t="shared" si="38"/>
        <v>Gatton2016TOS1Cv45Y88_CL</v>
      </c>
      <c r="B1597" s="2">
        <v>42503</v>
      </c>
      <c r="C1597" t="s">
        <v>83</v>
      </c>
      <c r="D1597">
        <v>1</v>
      </c>
      <c r="E1597" t="s">
        <v>19</v>
      </c>
      <c r="F1597">
        <v>5</v>
      </c>
      <c r="G1597">
        <f t="shared" si="37"/>
        <v>6</v>
      </c>
    </row>
    <row r="1598" spans="1:7" x14ac:dyDescent="0.55000000000000004">
      <c r="A1598" t="str">
        <f t="shared" si="38"/>
        <v>Gatton2016TOS1Cv45Y88_CL</v>
      </c>
      <c r="B1598" s="2">
        <v>42505</v>
      </c>
      <c r="C1598" t="s">
        <v>83</v>
      </c>
      <c r="D1598">
        <v>1</v>
      </c>
      <c r="E1598" t="s">
        <v>19</v>
      </c>
      <c r="F1598">
        <v>5.6875</v>
      </c>
      <c r="G1598">
        <f t="shared" si="37"/>
        <v>6.6875</v>
      </c>
    </row>
    <row r="1599" spans="1:7" x14ac:dyDescent="0.55000000000000004">
      <c r="A1599" t="str">
        <f t="shared" si="38"/>
        <v>Gatton2016TOS1Cv45Y88_CL</v>
      </c>
      <c r="B1599" s="2">
        <v>42510</v>
      </c>
      <c r="C1599" t="s">
        <v>83</v>
      </c>
      <c r="D1599">
        <v>1</v>
      </c>
      <c r="E1599" t="s">
        <v>19</v>
      </c>
      <c r="F1599">
        <v>7</v>
      </c>
      <c r="G1599">
        <f t="shared" si="37"/>
        <v>8</v>
      </c>
    </row>
    <row r="1600" spans="1:7" x14ac:dyDescent="0.55000000000000004">
      <c r="A1600" t="str">
        <f t="shared" si="38"/>
        <v>Gatton2016TOS2Cv45Y88_CL</v>
      </c>
      <c r="B1600" s="2">
        <v>42503</v>
      </c>
      <c r="C1600" t="s">
        <v>83</v>
      </c>
      <c r="D1600">
        <v>2</v>
      </c>
      <c r="E1600" t="s">
        <v>19</v>
      </c>
      <c r="F1600">
        <v>0</v>
      </c>
      <c r="G1600">
        <f t="shared" si="37"/>
        <v>1</v>
      </c>
    </row>
    <row r="1601" spans="1:7" x14ac:dyDescent="0.55000000000000004">
      <c r="A1601" t="str">
        <f t="shared" si="38"/>
        <v>Gatton2016TOS2Cv45Y88_CL</v>
      </c>
      <c r="B1601" s="2">
        <v>42505</v>
      </c>
      <c r="C1601" t="s">
        <v>83</v>
      </c>
      <c r="D1601">
        <v>2</v>
      </c>
      <c r="E1601" t="s">
        <v>19</v>
      </c>
      <c r="F1601">
        <v>0.52500000000000002</v>
      </c>
      <c r="G1601">
        <f t="shared" si="37"/>
        <v>1.5249999999999999</v>
      </c>
    </row>
    <row r="1602" spans="1:7" x14ac:dyDescent="0.55000000000000004">
      <c r="A1602" t="str">
        <f t="shared" si="38"/>
        <v>Gatton2016TOS2Cv45Y88_CL</v>
      </c>
      <c r="B1602" s="2">
        <v>42510</v>
      </c>
      <c r="C1602" t="s">
        <v>83</v>
      </c>
      <c r="D1602">
        <v>2</v>
      </c>
      <c r="E1602" t="s">
        <v>19</v>
      </c>
      <c r="F1602">
        <v>2.2000000000000002</v>
      </c>
      <c r="G1602">
        <f t="shared" si="37"/>
        <v>3.2</v>
      </c>
    </row>
    <row r="1603" spans="1:7" x14ac:dyDescent="0.55000000000000004">
      <c r="A1603" t="str">
        <f t="shared" si="38"/>
        <v>Gatton2016TOS2Cv45Y88_CL</v>
      </c>
      <c r="B1603" s="2">
        <v>42514</v>
      </c>
      <c r="C1603" t="s">
        <v>83</v>
      </c>
      <c r="D1603">
        <v>2</v>
      </c>
      <c r="E1603" t="s">
        <v>19</v>
      </c>
      <c r="F1603">
        <v>4</v>
      </c>
      <c r="G1603">
        <f t="shared" ref="G1603:G1666" si="39">IF(F1603&lt;9,F1603+1,"")</f>
        <v>5</v>
      </c>
    </row>
    <row r="1604" spans="1:7" x14ac:dyDescent="0.55000000000000004">
      <c r="A1604" t="str">
        <f t="shared" si="38"/>
        <v>Gatton2016TOS2Cv45Y88_CL</v>
      </c>
      <c r="B1604" s="2">
        <v>42517</v>
      </c>
      <c r="C1604" t="s">
        <v>83</v>
      </c>
      <c r="D1604">
        <v>2</v>
      </c>
      <c r="E1604" t="s">
        <v>19</v>
      </c>
      <c r="F1604">
        <v>4.7249999999999996</v>
      </c>
      <c r="G1604">
        <f t="shared" si="39"/>
        <v>5.7249999999999996</v>
      </c>
    </row>
    <row r="1605" spans="1:7" x14ac:dyDescent="0.55000000000000004">
      <c r="A1605" t="str">
        <f t="shared" si="38"/>
        <v>Gatton2016TOS2Cv45Y88_CL</v>
      </c>
      <c r="B1605" s="2">
        <v>42521</v>
      </c>
      <c r="C1605" t="s">
        <v>83</v>
      </c>
      <c r="D1605">
        <v>2</v>
      </c>
      <c r="E1605" t="s">
        <v>19</v>
      </c>
      <c r="F1605">
        <v>6</v>
      </c>
      <c r="G1605">
        <f t="shared" si="39"/>
        <v>7</v>
      </c>
    </row>
    <row r="1606" spans="1:7" x14ac:dyDescent="0.55000000000000004">
      <c r="A1606" t="str">
        <f t="shared" si="38"/>
        <v>Gatton2016TOS2Cv45Y88_CL</v>
      </c>
      <c r="B1606" s="2">
        <v>42524</v>
      </c>
      <c r="C1606" t="s">
        <v>83</v>
      </c>
      <c r="D1606">
        <v>2</v>
      </c>
      <c r="E1606" t="s">
        <v>19</v>
      </c>
      <c r="F1606">
        <v>6.75</v>
      </c>
      <c r="G1606">
        <f t="shared" si="39"/>
        <v>7.75</v>
      </c>
    </row>
    <row r="1607" spans="1:7" x14ac:dyDescent="0.55000000000000004">
      <c r="A1607" t="str">
        <f t="shared" si="38"/>
        <v>Gatton2016TOS3NaturalCv45Y88_CL</v>
      </c>
      <c r="B1607" s="2">
        <v>42510</v>
      </c>
      <c r="C1607" t="s">
        <v>83</v>
      </c>
      <c r="D1607">
        <v>3</v>
      </c>
      <c r="E1607" t="s">
        <v>19</v>
      </c>
      <c r="F1607">
        <v>0</v>
      </c>
      <c r="G1607">
        <f t="shared" si="39"/>
        <v>1</v>
      </c>
    </row>
    <row r="1608" spans="1:7" x14ac:dyDescent="0.55000000000000004">
      <c r="A1608" t="str">
        <f t="shared" si="38"/>
        <v>Gatton2016TOS3NaturalCv45Y88_CL</v>
      </c>
      <c r="B1608" s="2">
        <v>42514</v>
      </c>
      <c r="C1608" t="s">
        <v>83</v>
      </c>
      <c r="D1608">
        <v>3</v>
      </c>
      <c r="E1608" t="s">
        <v>19</v>
      </c>
      <c r="F1608">
        <v>2</v>
      </c>
      <c r="G1608">
        <f t="shared" si="39"/>
        <v>3</v>
      </c>
    </row>
    <row r="1609" spans="1:7" x14ac:dyDescent="0.55000000000000004">
      <c r="A1609" t="str">
        <f t="shared" si="38"/>
        <v>Gatton2016TOS3NaturalCv45Y88_CL</v>
      </c>
      <c r="B1609" s="2">
        <v>42517</v>
      </c>
      <c r="C1609" t="s">
        <v>83</v>
      </c>
      <c r="D1609">
        <v>3</v>
      </c>
      <c r="E1609" t="s">
        <v>19</v>
      </c>
      <c r="F1609">
        <v>4</v>
      </c>
      <c r="G1609">
        <f t="shared" si="39"/>
        <v>5</v>
      </c>
    </row>
    <row r="1610" spans="1:7" x14ac:dyDescent="0.55000000000000004">
      <c r="A1610" t="str">
        <f t="shared" si="38"/>
        <v>Gatton2016TOS3NaturalCv45Y88_CL</v>
      </c>
      <c r="B1610" s="2">
        <v>42521</v>
      </c>
      <c r="C1610" t="s">
        <v>83</v>
      </c>
      <c r="D1610">
        <v>3</v>
      </c>
      <c r="E1610" t="s">
        <v>19</v>
      </c>
      <c r="F1610">
        <v>4.5</v>
      </c>
      <c r="G1610">
        <f t="shared" si="39"/>
        <v>5.5</v>
      </c>
    </row>
    <row r="1611" spans="1:7" x14ac:dyDescent="0.55000000000000004">
      <c r="A1611" t="str">
        <f t="shared" si="38"/>
        <v>Gatton2016TOS3NaturalCv45Y88_CL</v>
      </c>
      <c r="B1611" s="2">
        <v>42524</v>
      </c>
      <c r="C1611" t="s">
        <v>83</v>
      </c>
      <c r="D1611">
        <v>3</v>
      </c>
      <c r="E1611" t="s">
        <v>19</v>
      </c>
      <c r="F1611">
        <v>5.1875</v>
      </c>
      <c r="G1611">
        <f t="shared" si="39"/>
        <v>6.1875</v>
      </c>
    </row>
    <row r="1612" spans="1:7" x14ac:dyDescent="0.55000000000000004">
      <c r="A1612" t="str">
        <f t="shared" ref="A1612:A1675" si="40">IF(D1612=3,"Gatton2016TOS"&amp;D1612&amp;E1612&amp;"Cv"&amp;C1612,"Gatton2016TOS"&amp;D1612&amp;"Cv"&amp;C1612)</f>
        <v>Gatton2016TOS3NaturalCv45Y88_CL</v>
      </c>
      <c r="B1612" s="2">
        <v>42528</v>
      </c>
      <c r="C1612" t="s">
        <v>83</v>
      </c>
      <c r="D1612">
        <v>3</v>
      </c>
      <c r="E1612" t="s">
        <v>19</v>
      </c>
      <c r="F1612">
        <v>6.0625</v>
      </c>
      <c r="G1612">
        <f t="shared" si="39"/>
        <v>7.0625</v>
      </c>
    </row>
    <row r="1613" spans="1:7" x14ac:dyDescent="0.55000000000000004">
      <c r="A1613" t="str">
        <f t="shared" si="40"/>
        <v>Gatton2016TOS314Cv45Y88_CL</v>
      </c>
      <c r="B1613" s="2">
        <v>42510</v>
      </c>
      <c r="C1613" t="s">
        <v>83</v>
      </c>
      <c r="D1613">
        <v>3</v>
      </c>
      <c r="E1613">
        <v>14</v>
      </c>
      <c r="F1613">
        <v>0</v>
      </c>
      <c r="G1613">
        <f t="shared" si="39"/>
        <v>1</v>
      </c>
    </row>
    <row r="1614" spans="1:7" x14ac:dyDescent="0.55000000000000004">
      <c r="A1614" t="str">
        <f t="shared" si="40"/>
        <v>Gatton2016TOS314Cv45Y88_CL</v>
      </c>
      <c r="B1614" s="2">
        <v>42514</v>
      </c>
      <c r="C1614" t="s">
        <v>83</v>
      </c>
      <c r="D1614">
        <v>3</v>
      </c>
      <c r="E1614">
        <v>14</v>
      </c>
      <c r="F1614">
        <v>2</v>
      </c>
      <c r="G1614">
        <f t="shared" si="39"/>
        <v>3</v>
      </c>
    </row>
    <row r="1615" spans="1:7" x14ac:dyDescent="0.55000000000000004">
      <c r="A1615" t="str">
        <f t="shared" si="40"/>
        <v>Gatton2016TOS314Cv45Y88_CL</v>
      </c>
      <c r="B1615" s="2">
        <v>42517</v>
      </c>
      <c r="C1615" t="s">
        <v>83</v>
      </c>
      <c r="D1615">
        <v>3</v>
      </c>
      <c r="E1615">
        <v>14</v>
      </c>
      <c r="F1615">
        <v>3.375</v>
      </c>
      <c r="G1615">
        <f t="shared" si="39"/>
        <v>4.375</v>
      </c>
    </row>
    <row r="1616" spans="1:7" x14ac:dyDescent="0.55000000000000004">
      <c r="A1616" t="str">
        <f t="shared" si="40"/>
        <v>Gatton2016TOS314Cv45Y88_CL</v>
      </c>
      <c r="B1616" s="2">
        <v>42521</v>
      </c>
      <c r="C1616" t="s">
        <v>83</v>
      </c>
      <c r="D1616">
        <v>3</v>
      </c>
      <c r="E1616">
        <v>14</v>
      </c>
      <c r="F1616">
        <v>4.3125</v>
      </c>
      <c r="G1616">
        <f t="shared" si="39"/>
        <v>5.3125</v>
      </c>
    </row>
    <row r="1617" spans="1:7" x14ac:dyDescent="0.55000000000000004">
      <c r="A1617" t="str">
        <f t="shared" si="40"/>
        <v>Gatton2016TOS314Cv45Y88_CL</v>
      </c>
      <c r="B1617" s="2">
        <v>42524</v>
      </c>
      <c r="C1617" t="s">
        <v>83</v>
      </c>
      <c r="D1617">
        <v>3</v>
      </c>
      <c r="E1617">
        <v>14</v>
      </c>
      <c r="F1617">
        <v>5.125</v>
      </c>
      <c r="G1617">
        <f t="shared" si="39"/>
        <v>6.125</v>
      </c>
    </row>
    <row r="1618" spans="1:7" x14ac:dyDescent="0.55000000000000004">
      <c r="A1618" t="str">
        <f t="shared" si="40"/>
        <v>Gatton2016TOS314Cv45Y88_CL</v>
      </c>
      <c r="B1618" s="2">
        <v>42528</v>
      </c>
      <c r="C1618" t="s">
        <v>83</v>
      </c>
      <c r="D1618">
        <v>3</v>
      </c>
      <c r="E1618">
        <v>14</v>
      </c>
      <c r="F1618">
        <v>6.0625</v>
      </c>
      <c r="G1618">
        <f t="shared" si="39"/>
        <v>7.0625</v>
      </c>
    </row>
    <row r="1619" spans="1:7" x14ac:dyDescent="0.55000000000000004">
      <c r="A1619" t="str">
        <f t="shared" si="40"/>
        <v>Gatton2016TOS314Cv45Y88_CL</v>
      </c>
      <c r="B1619" s="2">
        <v>42531</v>
      </c>
      <c r="C1619" t="s">
        <v>83</v>
      </c>
      <c r="D1619">
        <v>3</v>
      </c>
      <c r="E1619">
        <v>14</v>
      </c>
      <c r="F1619">
        <v>7</v>
      </c>
      <c r="G1619">
        <f t="shared" si="39"/>
        <v>8</v>
      </c>
    </row>
    <row r="1620" spans="1:7" x14ac:dyDescent="0.55000000000000004">
      <c r="A1620" t="str">
        <f t="shared" si="40"/>
        <v>Gatton2016TOS316Cv45Y88_CL</v>
      </c>
      <c r="B1620" s="2">
        <v>42510</v>
      </c>
      <c r="C1620" t="s">
        <v>83</v>
      </c>
      <c r="D1620">
        <v>3</v>
      </c>
      <c r="E1620">
        <v>16</v>
      </c>
      <c r="F1620">
        <v>0</v>
      </c>
      <c r="G1620">
        <f t="shared" si="39"/>
        <v>1</v>
      </c>
    </row>
    <row r="1621" spans="1:7" x14ac:dyDescent="0.55000000000000004">
      <c r="A1621" t="str">
        <f t="shared" si="40"/>
        <v>Gatton2016TOS316Cv45Y88_CL</v>
      </c>
      <c r="B1621" s="2">
        <v>42514</v>
      </c>
      <c r="C1621" t="s">
        <v>83</v>
      </c>
      <c r="D1621">
        <v>3</v>
      </c>
      <c r="E1621">
        <v>16</v>
      </c>
      <c r="F1621">
        <v>1.6875</v>
      </c>
      <c r="G1621">
        <f t="shared" si="39"/>
        <v>2.6875</v>
      </c>
    </row>
    <row r="1622" spans="1:7" x14ac:dyDescent="0.55000000000000004">
      <c r="A1622" t="str">
        <f t="shared" si="40"/>
        <v>Gatton2016TOS316Cv45Y88_CL</v>
      </c>
      <c r="B1622" s="2">
        <v>42517</v>
      </c>
      <c r="C1622" t="s">
        <v>83</v>
      </c>
      <c r="D1622">
        <v>3</v>
      </c>
      <c r="E1622">
        <v>16</v>
      </c>
      <c r="F1622">
        <v>2.9375</v>
      </c>
      <c r="G1622">
        <f t="shared" si="39"/>
        <v>3.9375</v>
      </c>
    </row>
    <row r="1623" spans="1:7" x14ac:dyDescent="0.55000000000000004">
      <c r="A1623" t="str">
        <f t="shared" si="40"/>
        <v>Gatton2016TOS316Cv45Y88_CL</v>
      </c>
      <c r="B1623" s="2">
        <v>42521</v>
      </c>
      <c r="C1623" t="s">
        <v>83</v>
      </c>
      <c r="D1623">
        <v>3</v>
      </c>
      <c r="E1623">
        <v>16</v>
      </c>
      <c r="F1623">
        <v>4.25</v>
      </c>
      <c r="G1623">
        <f t="shared" si="39"/>
        <v>5.25</v>
      </c>
    </row>
    <row r="1624" spans="1:7" x14ac:dyDescent="0.55000000000000004">
      <c r="A1624" t="str">
        <f t="shared" si="40"/>
        <v>Gatton2016TOS316Cv45Y88_CL</v>
      </c>
      <c r="B1624" s="2">
        <v>42524</v>
      </c>
      <c r="C1624" t="s">
        <v>83</v>
      </c>
      <c r="D1624">
        <v>3</v>
      </c>
      <c r="E1624">
        <v>16</v>
      </c>
      <c r="F1624">
        <v>5.25</v>
      </c>
      <c r="G1624">
        <f t="shared" si="39"/>
        <v>6.25</v>
      </c>
    </row>
    <row r="1625" spans="1:7" x14ac:dyDescent="0.55000000000000004">
      <c r="A1625" t="str">
        <f t="shared" si="40"/>
        <v>Gatton2016TOS316Cv45Y88_CL</v>
      </c>
      <c r="B1625" s="2">
        <v>42528</v>
      </c>
      <c r="C1625" t="s">
        <v>83</v>
      </c>
      <c r="D1625">
        <v>3</v>
      </c>
      <c r="E1625">
        <v>16</v>
      </c>
      <c r="F1625">
        <v>5.875</v>
      </c>
      <c r="G1625">
        <f t="shared" si="39"/>
        <v>6.875</v>
      </c>
    </row>
    <row r="1626" spans="1:7" x14ac:dyDescent="0.55000000000000004">
      <c r="A1626" t="str">
        <f t="shared" si="40"/>
        <v>Gatton2016TOS4Cv45Y88_CL</v>
      </c>
      <c r="B1626" s="2">
        <v>42521</v>
      </c>
      <c r="C1626" t="s">
        <v>83</v>
      </c>
      <c r="D1626">
        <v>4</v>
      </c>
      <c r="E1626" t="s">
        <v>19</v>
      </c>
      <c r="F1626">
        <v>0</v>
      </c>
      <c r="G1626">
        <f t="shared" si="39"/>
        <v>1</v>
      </c>
    </row>
    <row r="1627" spans="1:7" x14ac:dyDescent="0.55000000000000004">
      <c r="A1627" t="str">
        <f t="shared" si="40"/>
        <v>Gatton2016TOS4Cv45Y88_CL</v>
      </c>
      <c r="B1627" s="2">
        <v>42524</v>
      </c>
      <c r="C1627" t="s">
        <v>83</v>
      </c>
      <c r="D1627">
        <v>4</v>
      </c>
      <c r="E1627" t="s">
        <v>19</v>
      </c>
      <c r="F1627">
        <v>1.3125</v>
      </c>
      <c r="G1627">
        <f t="shared" si="39"/>
        <v>2.3125</v>
      </c>
    </row>
    <row r="1628" spans="1:7" x14ac:dyDescent="0.55000000000000004">
      <c r="A1628" t="str">
        <f t="shared" si="40"/>
        <v>Gatton2016TOS4Cv45Y88_CL</v>
      </c>
      <c r="B1628" s="2">
        <v>42528</v>
      </c>
      <c r="C1628" t="s">
        <v>83</v>
      </c>
      <c r="D1628">
        <v>4</v>
      </c>
      <c r="E1628" t="s">
        <v>19</v>
      </c>
      <c r="F1628">
        <v>2.125</v>
      </c>
      <c r="G1628">
        <f t="shared" si="39"/>
        <v>3.125</v>
      </c>
    </row>
    <row r="1629" spans="1:7" x14ac:dyDescent="0.55000000000000004">
      <c r="A1629" t="str">
        <f t="shared" si="40"/>
        <v>Gatton2016TOS4Cv45Y88_CL</v>
      </c>
      <c r="B1629" s="2">
        <v>42531</v>
      </c>
      <c r="C1629" t="s">
        <v>83</v>
      </c>
      <c r="D1629">
        <v>4</v>
      </c>
      <c r="E1629" t="s">
        <v>19</v>
      </c>
      <c r="F1629">
        <v>3.6875</v>
      </c>
      <c r="G1629">
        <f t="shared" si="39"/>
        <v>4.6875</v>
      </c>
    </row>
    <row r="1630" spans="1:7" x14ac:dyDescent="0.55000000000000004">
      <c r="A1630" t="str">
        <f t="shared" si="40"/>
        <v>Gatton2016TOS4Cv45Y88_CL</v>
      </c>
      <c r="B1630" s="2">
        <v>42535</v>
      </c>
      <c r="C1630" t="s">
        <v>83</v>
      </c>
      <c r="D1630">
        <v>4</v>
      </c>
      <c r="E1630" t="s">
        <v>19</v>
      </c>
      <c r="F1630">
        <v>4.8125</v>
      </c>
      <c r="G1630">
        <f t="shared" si="39"/>
        <v>5.8125</v>
      </c>
    </row>
    <row r="1631" spans="1:7" x14ac:dyDescent="0.55000000000000004">
      <c r="A1631" t="str">
        <f t="shared" si="40"/>
        <v>Gatton2016TOS4Cv45Y88_CL</v>
      </c>
      <c r="B1631" s="2">
        <v>42538</v>
      </c>
      <c r="C1631" t="s">
        <v>83</v>
      </c>
      <c r="D1631">
        <v>4</v>
      </c>
      <c r="E1631" t="s">
        <v>19</v>
      </c>
      <c r="F1631">
        <v>5</v>
      </c>
      <c r="G1631">
        <f t="shared" si="39"/>
        <v>6</v>
      </c>
    </row>
    <row r="1632" spans="1:7" x14ac:dyDescent="0.55000000000000004">
      <c r="A1632" t="str">
        <f t="shared" si="40"/>
        <v>Gatton2016TOS4Cv45Y88_CL</v>
      </c>
      <c r="B1632" s="2">
        <v>42543</v>
      </c>
      <c r="C1632" t="s">
        <v>83</v>
      </c>
      <c r="D1632">
        <v>4</v>
      </c>
      <c r="E1632" t="s">
        <v>19</v>
      </c>
      <c r="F1632">
        <v>6.375</v>
      </c>
      <c r="G1632">
        <f t="shared" si="39"/>
        <v>7.375</v>
      </c>
    </row>
    <row r="1633" spans="1:7" x14ac:dyDescent="0.55000000000000004">
      <c r="A1633" t="str">
        <f t="shared" si="40"/>
        <v>Gatton2016TOS4Cv45Y88_CL</v>
      </c>
      <c r="B1633" s="2">
        <v>42549</v>
      </c>
      <c r="C1633" t="s">
        <v>83</v>
      </c>
      <c r="D1633">
        <v>4</v>
      </c>
      <c r="E1633" t="s">
        <v>19</v>
      </c>
      <c r="F1633">
        <v>8</v>
      </c>
      <c r="G1633">
        <f t="shared" si="39"/>
        <v>9</v>
      </c>
    </row>
    <row r="1634" spans="1:7" x14ac:dyDescent="0.55000000000000004">
      <c r="A1634" t="str">
        <f t="shared" si="40"/>
        <v>Gatton2016TOS1CvArcher</v>
      </c>
      <c r="B1634" s="2">
        <v>42487</v>
      </c>
      <c r="C1634" t="s">
        <v>9</v>
      </c>
      <c r="D1634">
        <v>1</v>
      </c>
      <c r="E1634" t="s">
        <v>19</v>
      </c>
      <c r="F1634">
        <v>0</v>
      </c>
      <c r="G1634">
        <f t="shared" si="39"/>
        <v>1</v>
      </c>
    </row>
    <row r="1635" spans="1:7" x14ac:dyDescent="0.55000000000000004">
      <c r="A1635" t="str">
        <f t="shared" si="40"/>
        <v>Gatton2016TOS1CvArcher</v>
      </c>
      <c r="B1635" s="2">
        <v>42495</v>
      </c>
      <c r="C1635" t="s">
        <v>9</v>
      </c>
      <c r="D1635">
        <v>1</v>
      </c>
      <c r="E1635" t="s">
        <v>19</v>
      </c>
      <c r="F1635">
        <v>2.6875</v>
      </c>
      <c r="G1635">
        <f t="shared" si="39"/>
        <v>3.6875</v>
      </c>
    </row>
    <row r="1636" spans="1:7" x14ac:dyDescent="0.55000000000000004">
      <c r="A1636" t="str">
        <f t="shared" si="40"/>
        <v>Gatton2016TOS1CvArcher</v>
      </c>
      <c r="B1636" s="2">
        <v>42500</v>
      </c>
      <c r="C1636" t="s">
        <v>9</v>
      </c>
      <c r="D1636">
        <v>1</v>
      </c>
      <c r="E1636" t="s">
        <v>19</v>
      </c>
      <c r="F1636">
        <v>4.8125</v>
      </c>
      <c r="G1636">
        <f t="shared" si="39"/>
        <v>5.8125</v>
      </c>
    </row>
    <row r="1637" spans="1:7" x14ac:dyDescent="0.55000000000000004">
      <c r="A1637" t="str">
        <f t="shared" si="40"/>
        <v>Gatton2016TOS1CvArcher</v>
      </c>
      <c r="B1637" s="2">
        <v>42503</v>
      </c>
      <c r="C1637" t="s">
        <v>9</v>
      </c>
      <c r="D1637">
        <v>1</v>
      </c>
      <c r="E1637" t="s">
        <v>19</v>
      </c>
      <c r="F1637">
        <v>5.5</v>
      </c>
      <c r="G1637">
        <f t="shared" si="39"/>
        <v>6.5</v>
      </c>
    </row>
    <row r="1638" spans="1:7" x14ac:dyDescent="0.55000000000000004">
      <c r="A1638" t="str">
        <f t="shared" si="40"/>
        <v>Gatton2016TOS1CvArcher</v>
      </c>
      <c r="B1638" s="2">
        <v>42505</v>
      </c>
      <c r="C1638" t="s">
        <v>9</v>
      </c>
      <c r="D1638">
        <v>1</v>
      </c>
      <c r="E1638" t="s">
        <v>19</v>
      </c>
      <c r="F1638">
        <v>6.1875</v>
      </c>
      <c r="G1638">
        <f t="shared" si="39"/>
        <v>7.1875</v>
      </c>
    </row>
    <row r="1639" spans="1:7" x14ac:dyDescent="0.55000000000000004">
      <c r="A1639" t="str">
        <f t="shared" si="40"/>
        <v>Gatton2016TOS1CvArcher</v>
      </c>
      <c r="B1639" s="2">
        <v>42510</v>
      </c>
      <c r="C1639" t="s">
        <v>9</v>
      </c>
      <c r="D1639">
        <v>1</v>
      </c>
      <c r="E1639" t="s">
        <v>19</v>
      </c>
      <c r="F1639">
        <v>6.375</v>
      </c>
      <c r="G1639">
        <f t="shared" si="39"/>
        <v>7.375</v>
      </c>
    </row>
    <row r="1640" spans="1:7" x14ac:dyDescent="0.55000000000000004">
      <c r="A1640" t="str">
        <f t="shared" si="40"/>
        <v>Gatton2016TOS2CvArcher</v>
      </c>
      <c r="B1640" s="2">
        <v>42503</v>
      </c>
      <c r="C1640" t="s">
        <v>9</v>
      </c>
      <c r="D1640">
        <v>2</v>
      </c>
      <c r="E1640" t="s">
        <v>19</v>
      </c>
      <c r="F1640">
        <v>0</v>
      </c>
      <c r="G1640">
        <f t="shared" si="39"/>
        <v>1</v>
      </c>
    </row>
    <row r="1641" spans="1:7" x14ac:dyDescent="0.55000000000000004">
      <c r="A1641" t="str">
        <f t="shared" si="40"/>
        <v>Gatton2016TOS2CvArcher</v>
      </c>
      <c r="B1641" s="2">
        <v>42505</v>
      </c>
      <c r="C1641" t="s">
        <v>9</v>
      </c>
      <c r="D1641">
        <v>2</v>
      </c>
      <c r="E1641" t="s">
        <v>19</v>
      </c>
      <c r="F1641">
        <v>2.0833333333333301E-2</v>
      </c>
      <c r="G1641">
        <f t="shared" si="39"/>
        <v>1.0208333333333333</v>
      </c>
    </row>
    <row r="1642" spans="1:7" x14ac:dyDescent="0.55000000000000004">
      <c r="A1642" t="str">
        <f t="shared" si="40"/>
        <v>Gatton2016TOS2CvArcher</v>
      </c>
      <c r="B1642" s="2">
        <v>42510</v>
      </c>
      <c r="C1642" t="s">
        <v>9</v>
      </c>
      <c r="D1642">
        <v>2</v>
      </c>
      <c r="E1642" t="s">
        <v>19</v>
      </c>
      <c r="F1642">
        <v>2</v>
      </c>
      <c r="G1642">
        <f t="shared" si="39"/>
        <v>3</v>
      </c>
    </row>
    <row r="1643" spans="1:7" x14ac:dyDescent="0.55000000000000004">
      <c r="A1643" t="str">
        <f t="shared" si="40"/>
        <v>Gatton2016TOS2CvArcher</v>
      </c>
      <c r="B1643" s="2">
        <v>42514</v>
      </c>
      <c r="C1643" t="s">
        <v>9</v>
      </c>
      <c r="D1643">
        <v>2</v>
      </c>
      <c r="E1643" t="s">
        <v>19</v>
      </c>
      <c r="F1643">
        <v>3.8333333333333299</v>
      </c>
      <c r="G1643">
        <f t="shared" si="39"/>
        <v>4.8333333333333304</v>
      </c>
    </row>
    <row r="1644" spans="1:7" x14ac:dyDescent="0.55000000000000004">
      <c r="A1644" t="str">
        <f t="shared" si="40"/>
        <v>Gatton2016TOS2CvArcher</v>
      </c>
      <c r="B1644" s="2">
        <v>42517</v>
      </c>
      <c r="C1644" t="s">
        <v>9</v>
      </c>
      <c r="D1644">
        <v>2</v>
      </c>
      <c r="E1644" t="s">
        <v>19</v>
      </c>
      <c r="F1644">
        <v>4.4166666666666696</v>
      </c>
      <c r="G1644">
        <f t="shared" si="39"/>
        <v>5.4166666666666696</v>
      </c>
    </row>
    <row r="1645" spans="1:7" x14ac:dyDescent="0.55000000000000004">
      <c r="A1645" t="str">
        <f t="shared" si="40"/>
        <v>Gatton2016TOS2CvArcher</v>
      </c>
      <c r="B1645" s="2">
        <v>42521</v>
      </c>
      <c r="C1645" t="s">
        <v>9</v>
      </c>
      <c r="D1645">
        <v>2</v>
      </c>
      <c r="E1645" t="s">
        <v>19</v>
      </c>
      <c r="F1645">
        <v>5.9166666666666696</v>
      </c>
      <c r="G1645">
        <f t="shared" si="39"/>
        <v>6.9166666666666696</v>
      </c>
    </row>
    <row r="1646" spans="1:7" x14ac:dyDescent="0.55000000000000004">
      <c r="A1646" t="str">
        <f t="shared" si="40"/>
        <v>Gatton2016TOS2CvArcher</v>
      </c>
      <c r="B1646" s="2">
        <v>42524</v>
      </c>
      <c r="C1646" t="s">
        <v>9</v>
      </c>
      <c r="D1646">
        <v>2</v>
      </c>
      <c r="E1646" t="s">
        <v>19</v>
      </c>
      <c r="F1646">
        <v>6.6666666666666696</v>
      </c>
      <c r="G1646">
        <f t="shared" si="39"/>
        <v>7.6666666666666696</v>
      </c>
    </row>
    <row r="1647" spans="1:7" x14ac:dyDescent="0.55000000000000004">
      <c r="A1647" t="str">
        <f t="shared" si="40"/>
        <v>Gatton2016TOS2CvArcher</v>
      </c>
      <c r="B1647" s="2">
        <v>42528</v>
      </c>
      <c r="C1647" t="s">
        <v>9</v>
      </c>
      <c r="D1647">
        <v>2</v>
      </c>
      <c r="E1647" t="s">
        <v>19</v>
      </c>
      <c r="F1647">
        <v>7.8333333333333304</v>
      </c>
      <c r="G1647">
        <f t="shared" si="39"/>
        <v>8.8333333333333304</v>
      </c>
    </row>
    <row r="1648" spans="1:7" x14ac:dyDescent="0.55000000000000004">
      <c r="A1648" t="str">
        <f t="shared" si="40"/>
        <v>Gatton2016TOS2CvArcher</v>
      </c>
      <c r="B1648" s="2">
        <v>42531</v>
      </c>
      <c r="C1648" t="s">
        <v>9</v>
      </c>
      <c r="D1648">
        <v>2</v>
      </c>
      <c r="E1648" t="s">
        <v>19</v>
      </c>
      <c r="F1648">
        <v>8.4166666666666696</v>
      </c>
      <c r="G1648">
        <f t="shared" si="39"/>
        <v>9.4166666666666696</v>
      </c>
    </row>
    <row r="1649" spans="1:7" x14ac:dyDescent="0.55000000000000004">
      <c r="A1649" t="str">
        <f t="shared" si="40"/>
        <v>Gatton2016TOS2CvArcher</v>
      </c>
      <c r="B1649" s="2">
        <v>42535</v>
      </c>
      <c r="C1649" t="s">
        <v>9</v>
      </c>
      <c r="D1649">
        <v>2</v>
      </c>
      <c r="E1649" t="s">
        <v>19</v>
      </c>
      <c r="F1649">
        <v>9</v>
      </c>
      <c r="G1649" t="str">
        <f t="shared" si="39"/>
        <v/>
      </c>
    </row>
    <row r="1650" spans="1:7" x14ac:dyDescent="0.55000000000000004">
      <c r="A1650" t="str">
        <f t="shared" si="40"/>
        <v>Gatton2016TOS2CvArcher</v>
      </c>
      <c r="B1650" s="2">
        <v>42538</v>
      </c>
      <c r="C1650" t="s">
        <v>9</v>
      </c>
      <c r="D1650">
        <v>2</v>
      </c>
      <c r="E1650" t="s">
        <v>19</v>
      </c>
      <c r="F1650">
        <v>9</v>
      </c>
      <c r="G1650" t="str">
        <f t="shared" si="39"/>
        <v/>
      </c>
    </row>
    <row r="1651" spans="1:7" x14ac:dyDescent="0.55000000000000004">
      <c r="A1651" t="str">
        <f t="shared" si="40"/>
        <v>Gatton2016TOS3NaturalCvArcher</v>
      </c>
      <c r="B1651" s="2">
        <v>42510</v>
      </c>
      <c r="C1651" t="s">
        <v>9</v>
      </c>
      <c r="D1651">
        <v>3</v>
      </c>
      <c r="E1651" t="s">
        <v>19</v>
      </c>
      <c r="F1651">
        <v>0</v>
      </c>
      <c r="G1651">
        <f t="shared" si="39"/>
        <v>1</v>
      </c>
    </row>
    <row r="1652" spans="1:7" x14ac:dyDescent="0.55000000000000004">
      <c r="A1652" t="str">
        <f t="shared" si="40"/>
        <v>Gatton2016TOS3NaturalCvArcher</v>
      </c>
      <c r="B1652" s="2">
        <v>42514</v>
      </c>
      <c r="C1652" t="s">
        <v>9</v>
      </c>
      <c r="D1652">
        <v>3</v>
      </c>
      <c r="E1652" t="s">
        <v>19</v>
      </c>
      <c r="F1652">
        <v>2</v>
      </c>
      <c r="G1652">
        <f t="shared" si="39"/>
        <v>3</v>
      </c>
    </row>
    <row r="1653" spans="1:7" x14ac:dyDescent="0.55000000000000004">
      <c r="A1653" t="str">
        <f t="shared" si="40"/>
        <v>Gatton2016TOS3NaturalCvArcher</v>
      </c>
      <c r="B1653" s="2">
        <v>42517</v>
      </c>
      <c r="C1653" t="s">
        <v>9</v>
      </c>
      <c r="D1653">
        <v>3</v>
      </c>
      <c r="E1653" t="s">
        <v>19</v>
      </c>
      <c r="F1653">
        <v>3</v>
      </c>
      <c r="G1653">
        <f t="shared" si="39"/>
        <v>4</v>
      </c>
    </row>
    <row r="1654" spans="1:7" x14ac:dyDescent="0.55000000000000004">
      <c r="A1654" t="str">
        <f t="shared" si="40"/>
        <v>Gatton2016TOS3NaturalCvArcher</v>
      </c>
      <c r="B1654" s="2">
        <v>42521</v>
      </c>
      <c r="C1654" t="s">
        <v>9</v>
      </c>
      <c r="D1654">
        <v>3</v>
      </c>
      <c r="E1654" t="s">
        <v>19</v>
      </c>
      <c r="F1654">
        <v>3.8125</v>
      </c>
      <c r="G1654">
        <f t="shared" si="39"/>
        <v>4.8125</v>
      </c>
    </row>
    <row r="1655" spans="1:7" x14ac:dyDescent="0.55000000000000004">
      <c r="A1655" t="str">
        <f t="shared" si="40"/>
        <v>Gatton2016TOS3NaturalCvArcher</v>
      </c>
      <c r="B1655" s="2">
        <v>42524</v>
      </c>
      <c r="C1655" t="s">
        <v>9</v>
      </c>
      <c r="D1655">
        <v>3</v>
      </c>
      <c r="E1655" t="s">
        <v>19</v>
      </c>
      <c r="F1655">
        <v>4.4375</v>
      </c>
      <c r="G1655">
        <f t="shared" si="39"/>
        <v>5.4375</v>
      </c>
    </row>
    <row r="1656" spans="1:7" x14ac:dyDescent="0.55000000000000004">
      <c r="A1656" t="str">
        <f t="shared" si="40"/>
        <v>Gatton2016TOS3NaturalCvArcher</v>
      </c>
      <c r="B1656" s="2">
        <v>42528</v>
      </c>
      <c r="C1656" t="s">
        <v>9</v>
      </c>
      <c r="D1656">
        <v>3</v>
      </c>
      <c r="E1656" t="s">
        <v>19</v>
      </c>
      <c r="F1656">
        <v>5.3125</v>
      </c>
      <c r="G1656">
        <f t="shared" si="39"/>
        <v>6.3125</v>
      </c>
    </row>
    <row r="1657" spans="1:7" x14ac:dyDescent="0.55000000000000004">
      <c r="A1657" t="str">
        <f t="shared" si="40"/>
        <v>Gatton2016TOS3NaturalCvArcher</v>
      </c>
      <c r="B1657" s="2">
        <v>42531</v>
      </c>
      <c r="C1657" t="s">
        <v>9</v>
      </c>
      <c r="D1657">
        <v>3</v>
      </c>
      <c r="E1657" t="s">
        <v>19</v>
      </c>
      <c r="F1657">
        <v>6.5</v>
      </c>
      <c r="G1657">
        <f t="shared" si="39"/>
        <v>7.5</v>
      </c>
    </row>
    <row r="1658" spans="1:7" x14ac:dyDescent="0.55000000000000004">
      <c r="A1658" t="str">
        <f t="shared" si="40"/>
        <v>Gatton2016TOS314CvArcher</v>
      </c>
      <c r="B1658" s="2">
        <v>42510</v>
      </c>
      <c r="C1658" t="s">
        <v>9</v>
      </c>
      <c r="D1658">
        <v>3</v>
      </c>
      <c r="E1658">
        <v>14</v>
      </c>
      <c r="F1658">
        <v>0</v>
      </c>
      <c r="G1658">
        <f t="shared" si="39"/>
        <v>1</v>
      </c>
    </row>
    <row r="1659" spans="1:7" x14ac:dyDescent="0.55000000000000004">
      <c r="A1659" t="str">
        <f t="shared" si="40"/>
        <v>Gatton2016TOS314CvArcher</v>
      </c>
      <c r="B1659" s="2">
        <v>42514</v>
      </c>
      <c r="C1659" t="s">
        <v>9</v>
      </c>
      <c r="D1659">
        <v>3</v>
      </c>
      <c r="E1659">
        <v>14</v>
      </c>
      <c r="F1659">
        <v>2</v>
      </c>
      <c r="G1659">
        <f t="shared" si="39"/>
        <v>3</v>
      </c>
    </row>
    <row r="1660" spans="1:7" x14ac:dyDescent="0.55000000000000004">
      <c r="A1660" t="str">
        <f t="shared" si="40"/>
        <v>Gatton2016TOS314CvArcher</v>
      </c>
      <c r="B1660" s="2">
        <v>42517</v>
      </c>
      <c r="C1660" t="s">
        <v>9</v>
      </c>
      <c r="D1660">
        <v>3</v>
      </c>
      <c r="E1660">
        <v>14</v>
      </c>
      <c r="F1660">
        <v>2.5</v>
      </c>
      <c r="G1660">
        <f t="shared" si="39"/>
        <v>3.5</v>
      </c>
    </row>
    <row r="1661" spans="1:7" x14ac:dyDescent="0.55000000000000004">
      <c r="A1661" t="str">
        <f t="shared" si="40"/>
        <v>Gatton2016TOS314CvArcher</v>
      </c>
      <c r="B1661" s="2">
        <v>42521</v>
      </c>
      <c r="C1661" t="s">
        <v>9</v>
      </c>
      <c r="D1661">
        <v>3</v>
      </c>
      <c r="E1661">
        <v>14</v>
      </c>
      <c r="F1661">
        <v>3.8125</v>
      </c>
      <c r="G1661">
        <f t="shared" si="39"/>
        <v>4.8125</v>
      </c>
    </row>
    <row r="1662" spans="1:7" x14ac:dyDescent="0.55000000000000004">
      <c r="A1662" t="str">
        <f t="shared" si="40"/>
        <v>Gatton2016TOS314CvArcher</v>
      </c>
      <c r="B1662" s="2">
        <v>42524</v>
      </c>
      <c r="C1662" t="s">
        <v>9</v>
      </c>
      <c r="D1662">
        <v>3</v>
      </c>
      <c r="E1662">
        <v>14</v>
      </c>
      <c r="F1662">
        <v>4.8125</v>
      </c>
      <c r="G1662">
        <f t="shared" si="39"/>
        <v>5.8125</v>
      </c>
    </row>
    <row r="1663" spans="1:7" x14ac:dyDescent="0.55000000000000004">
      <c r="A1663" t="str">
        <f t="shared" si="40"/>
        <v>Gatton2016TOS314CvArcher</v>
      </c>
      <c r="B1663" s="2">
        <v>42528</v>
      </c>
      <c r="C1663" t="s">
        <v>9</v>
      </c>
      <c r="D1663">
        <v>3</v>
      </c>
      <c r="E1663">
        <v>14</v>
      </c>
      <c r="F1663">
        <v>5.4375</v>
      </c>
      <c r="G1663">
        <f t="shared" si="39"/>
        <v>6.4375</v>
      </c>
    </row>
    <row r="1664" spans="1:7" x14ac:dyDescent="0.55000000000000004">
      <c r="A1664" t="str">
        <f t="shared" si="40"/>
        <v>Gatton2016TOS314CvArcher</v>
      </c>
      <c r="B1664" s="2">
        <v>42531</v>
      </c>
      <c r="C1664" t="s">
        <v>9</v>
      </c>
      <c r="D1664">
        <v>3</v>
      </c>
      <c r="E1664">
        <v>14</v>
      </c>
      <c r="F1664">
        <v>6.6875</v>
      </c>
      <c r="G1664">
        <f t="shared" si="39"/>
        <v>7.6875</v>
      </c>
    </row>
    <row r="1665" spans="1:7" x14ac:dyDescent="0.55000000000000004">
      <c r="A1665" t="str">
        <f t="shared" si="40"/>
        <v>Gatton2016TOS314CvArcher</v>
      </c>
      <c r="B1665" s="2">
        <v>42535</v>
      </c>
      <c r="C1665" t="s">
        <v>9</v>
      </c>
      <c r="D1665">
        <v>3</v>
      </c>
      <c r="E1665">
        <v>14</v>
      </c>
      <c r="F1665">
        <v>8</v>
      </c>
      <c r="G1665">
        <f t="shared" si="39"/>
        <v>9</v>
      </c>
    </row>
    <row r="1666" spans="1:7" x14ac:dyDescent="0.55000000000000004">
      <c r="A1666" t="str">
        <f t="shared" si="40"/>
        <v>Gatton2016TOS314CvArcher</v>
      </c>
      <c r="B1666" s="2">
        <v>42538</v>
      </c>
      <c r="C1666" t="s">
        <v>9</v>
      </c>
      <c r="D1666">
        <v>3</v>
      </c>
      <c r="E1666">
        <v>14</v>
      </c>
      <c r="F1666">
        <v>9</v>
      </c>
      <c r="G1666" t="str">
        <f t="shared" si="39"/>
        <v/>
      </c>
    </row>
    <row r="1667" spans="1:7" x14ac:dyDescent="0.55000000000000004">
      <c r="A1667" t="str">
        <f t="shared" si="40"/>
        <v>Gatton2016TOS314CvArcher</v>
      </c>
      <c r="B1667" s="2">
        <v>42543</v>
      </c>
      <c r="C1667" t="s">
        <v>9</v>
      </c>
      <c r="D1667">
        <v>3</v>
      </c>
      <c r="E1667">
        <v>14</v>
      </c>
      <c r="F1667">
        <v>9</v>
      </c>
      <c r="G1667" t="str">
        <f t="shared" ref="G1667:G1730" si="41">IF(F1667&lt;9,F1667+1,"")</f>
        <v/>
      </c>
    </row>
    <row r="1668" spans="1:7" x14ac:dyDescent="0.55000000000000004">
      <c r="A1668" t="str">
        <f t="shared" si="40"/>
        <v>Gatton2016TOS316CvArcher</v>
      </c>
      <c r="B1668" s="2">
        <v>42510</v>
      </c>
      <c r="C1668" t="s">
        <v>9</v>
      </c>
      <c r="D1668">
        <v>3</v>
      </c>
      <c r="E1668">
        <v>16</v>
      </c>
      <c r="F1668">
        <v>0</v>
      </c>
      <c r="G1668">
        <f t="shared" si="41"/>
        <v>1</v>
      </c>
    </row>
    <row r="1669" spans="1:7" x14ac:dyDescent="0.55000000000000004">
      <c r="A1669" t="str">
        <f t="shared" si="40"/>
        <v>Gatton2016TOS316CvArcher</v>
      </c>
      <c r="B1669" s="2">
        <v>42514</v>
      </c>
      <c r="C1669" t="s">
        <v>9</v>
      </c>
      <c r="D1669">
        <v>3</v>
      </c>
      <c r="E1669">
        <v>16</v>
      </c>
      <c r="F1669">
        <v>1.875</v>
      </c>
      <c r="G1669">
        <f t="shared" si="41"/>
        <v>2.875</v>
      </c>
    </row>
    <row r="1670" spans="1:7" x14ac:dyDescent="0.55000000000000004">
      <c r="A1670" t="str">
        <f t="shared" si="40"/>
        <v>Gatton2016TOS316CvArcher</v>
      </c>
      <c r="B1670" s="2">
        <v>42517</v>
      </c>
      <c r="C1670" t="s">
        <v>9</v>
      </c>
      <c r="D1670">
        <v>3</v>
      </c>
      <c r="E1670">
        <v>16</v>
      </c>
      <c r="F1670">
        <v>3.0625</v>
      </c>
      <c r="G1670">
        <f t="shared" si="41"/>
        <v>4.0625</v>
      </c>
    </row>
    <row r="1671" spans="1:7" x14ac:dyDescent="0.55000000000000004">
      <c r="A1671" t="str">
        <f t="shared" si="40"/>
        <v>Gatton2016TOS316CvArcher</v>
      </c>
      <c r="B1671" s="2">
        <v>42521</v>
      </c>
      <c r="C1671" t="s">
        <v>9</v>
      </c>
      <c r="D1671">
        <v>3</v>
      </c>
      <c r="E1671">
        <v>16</v>
      </c>
      <c r="F1671">
        <v>4.25</v>
      </c>
      <c r="G1671">
        <f t="shared" si="41"/>
        <v>5.25</v>
      </c>
    </row>
    <row r="1672" spans="1:7" x14ac:dyDescent="0.55000000000000004">
      <c r="A1672" t="str">
        <f t="shared" si="40"/>
        <v>Gatton2016TOS316CvArcher</v>
      </c>
      <c r="B1672" s="2">
        <v>42524</v>
      </c>
      <c r="C1672" t="s">
        <v>9</v>
      </c>
      <c r="D1672">
        <v>3</v>
      </c>
      <c r="E1672">
        <v>16</v>
      </c>
      <c r="F1672">
        <v>5</v>
      </c>
      <c r="G1672">
        <f t="shared" si="41"/>
        <v>6</v>
      </c>
    </row>
    <row r="1673" spans="1:7" x14ac:dyDescent="0.55000000000000004">
      <c r="A1673" t="str">
        <f t="shared" si="40"/>
        <v>Gatton2016TOS316CvArcher</v>
      </c>
      <c r="B1673" s="2">
        <v>42528</v>
      </c>
      <c r="C1673" t="s">
        <v>9</v>
      </c>
      <c r="D1673">
        <v>3</v>
      </c>
      <c r="E1673">
        <v>16</v>
      </c>
      <c r="F1673">
        <v>6.375</v>
      </c>
      <c r="G1673">
        <f t="shared" si="41"/>
        <v>7.375</v>
      </c>
    </row>
    <row r="1674" spans="1:7" x14ac:dyDescent="0.55000000000000004">
      <c r="A1674" t="str">
        <f t="shared" si="40"/>
        <v>Gatton2016TOS316CvArcher</v>
      </c>
      <c r="B1674" s="2">
        <v>42531</v>
      </c>
      <c r="C1674" t="s">
        <v>9</v>
      </c>
      <c r="D1674">
        <v>3</v>
      </c>
      <c r="E1674">
        <v>16</v>
      </c>
      <c r="F1674">
        <v>7.1875</v>
      </c>
      <c r="G1674">
        <f t="shared" si="41"/>
        <v>8.1875</v>
      </c>
    </row>
    <row r="1675" spans="1:7" x14ac:dyDescent="0.55000000000000004">
      <c r="A1675" t="str">
        <f t="shared" si="40"/>
        <v>Gatton2016TOS4CvArcher</v>
      </c>
      <c r="B1675" s="2">
        <v>42521</v>
      </c>
      <c r="C1675" t="s">
        <v>9</v>
      </c>
      <c r="D1675">
        <v>4</v>
      </c>
      <c r="E1675" t="s">
        <v>19</v>
      </c>
      <c r="F1675">
        <v>0</v>
      </c>
      <c r="G1675">
        <f t="shared" si="41"/>
        <v>1</v>
      </c>
    </row>
    <row r="1676" spans="1:7" x14ac:dyDescent="0.55000000000000004">
      <c r="A1676" t="str">
        <f t="shared" ref="A1676:A1739" si="42">IF(D1676=3,"Gatton2016TOS"&amp;D1676&amp;E1676&amp;"Cv"&amp;C1676,"Gatton2016TOS"&amp;D1676&amp;"Cv"&amp;C1676)</f>
        <v>Gatton2016TOS4CvArcher</v>
      </c>
      <c r="B1676" s="2">
        <v>42524</v>
      </c>
      <c r="C1676" t="s">
        <v>9</v>
      </c>
      <c r="D1676">
        <v>4</v>
      </c>
      <c r="E1676" t="s">
        <v>19</v>
      </c>
      <c r="F1676">
        <v>0.6875</v>
      </c>
      <c r="G1676">
        <f t="shared" si="41"/>
        <v>1.6875</v>
      </c>
    </row>
    <row r="1677" spans="1:7" x14ac:dyDescent="0.55000000000000004">
      <c r="A1677" t="str">
        <f t="shared" si="42"/>
        <v>Gatton2016TOS4CvArcher</v>
      </c>
      <c r="B1677" s="2">
        <v>42528</v>
      </c>
      <c r="C1677" t="s">
        <v>9</v>
      </c>
      <c r="D1677">
        <v>4</v>
      </c>
      <c r="E1677" t="s">
        <v>19</v>
      </c>
      <c r="F1677">
        <v>2</v>
      </c>
      <c r="G1677">
        <f t="shared" si="41"/>
        <v>3</v>
      </c>
    </row>
    <row r="1678" spans="1:7" x14ac:dyDescent="0.55000000000000004">
      <c r="A1678" t="str">
        <f t="shared" si="42"/>
        <v>Gatton2016TOS4CvArcher</v>
      </c>
      <c r="B1678" s="2">
        <v>42531</v>
      </c>
      <c r="C1678" t="s">
        <v>9</v>
      </c>
      <c r="D1678">
        <v>4</v>
      </c>
      <c r="E1678" t="s">
        <v>19</v>
      </c>
      <c r="F1678">
        <v>2.6875</v>
      </c>
      <c r="G1678">
        <f t="shared" si="41"/>
        <v>3.6875</v>
      </c>
    </row>
    <row r="1679" spans="1:7" x14ac:dyDescent="0.55000000000000004">
      <c r="A1679" t="str">
        <f t="shared" si="42"/>
        <v>Gatton2016TOS4CvArcher</v>
      </c>
      <c r="B1679" s="2">
        <v>42535</v>
      </c>
      <c r="C1679" t="s">
        <v>9</v>
      </c>
      <c r="D1679">
        <v>4</v>
      </c>
      <c r="E1679" t="s">
        <v>19</v>
      </c>
      <c r="F1679">
        <v>3.875</v>
      </c>
      <c r="G1679">
        <f t="shared" si="41"/>
        <v>4.875</v>
      </c>
    </row>
    <row r="1680" spans="1:7" x14ac:dyDescent="0.55000000000000004">
      <c r="A1680" t="str">
        <f t="shared" si="42"/>
        <v>Gatton2016TOS4CvArcher</v>
      </c>
      <c r="B1680" s="2">
        <v>42538</v>
      </c>
      <c r="C1680" t="s">
        <v>9</v>
      </c>
      <c r="D1680">
        <v>4</v>
      </c>
      <c r="E1680" t="s">
        <v>19</v>
      </c>
      <c r="F1680">
        <v>5.375</v>
      </c>
      <c r="G1680">
        <f t="shared" si="41"/>
        <v>6.375</v>
      </c>
    </row>
    <row r="1681" spans="1:7" x14ac:dyDescent="0.55000000000000004">
      <c r="A1681" t="str">
        <f t="shared" si="42"/>
        <v>Gatton2016TOS4CvArcher</v>
      </c>
      <c r="B1681" s="2">
        <v>42543</v>
      </c>
      <c r="C1681" t="s">
        <v>9</v>
      </c>
      <c r="D1681">
        <v>4</v>
      </c>
      <c r="E1681" t="s">
        <v>19</v>
      </c>
      <c r="F1681">
        <v>6.1875</v>
      </c>
      <c r="G1681">
        <f t="shared" si="41"/>
        <v>7.1875</v>
      </c>
    </row>
    <row r="1682" spans="1:7" x14ac:dyDescent="0.55000000000000004">
      <c r="A1682" t="str">
        <f t="shared" si="42"/>
        <v>Gatton2016TOS4CvArcher</v>
      </c>
      <c r="B1682" s="2">
        <v>42549</v>
      </c>
      <c r="C1682" t="s">
        <v>9</v>
      </c>
      <c r="D1682">
        <v>4</v>
      </c>
      <c r="E1682" t="s">
        <v>19</v>
      </c>
      <c r="F1682">
        <v>8.125</v>
      </c>
      <c r="G1682">
        <f t="shared" si="41"/>
        <v>9.125</v>
      </c>
    </row>
    <row r="1683" spans="1:7" x14ac:dyDescent="0.55000000000000004">
      <c r="A1683" t="str">
        <f t="shared" si="42"/>
        <v>Gatton2016TOS1CvATR_Gem</v>
      </c>
      <c r="B1683" s="2">
        <v>42487</v>
      </c>
      <c r="C1683" t="s">
        <v>71</v>
      </c>
      <c r="D1683">
        <v>1</v>
      </c>
      <c r="E1683" t="s">
        <v>19</v>
      </c>
      <c r="F1683">
        <v>0</v>
      </c>
      <c r="G1683">
        <f t="shared" si="41"/>
        <v>1</v>
      </c>
    </row>
    <row r="1684" spans="1:7" x14ac:dyDescent="0.55000000000000004">
      <c r="A1684" t="str">
        <f t="shared" si="42"/>
        <v>Gatton2016TOS1CvATR_Gem</v>
      </c>
      <c r="B1684" s="2">
        <v>42495</v>
      </c>
      <c r="C1684" t="s">
        <v>71</v>
      </c>
      <c r="D1684">
        <v>1</v>
      </c>
      <c r="E1684" t="s">
        <v>19</v>
      </c>
      <c r="F1684">
        <v>2</v>
      </c>
      <c r="G1684">
        <f t="shared" si="41"/>
        <v>3</v>
      </c>
    </row>
    <row r="1685" spans="1:7" x14ac:dyDescent="0.55000000000000004">
      <c r="A1685" t="str">
        <f t="shared" si="42"/>
        <v>Gatton2016TOS1CvATR_Gem</v>
      </c>
      <c r="B1685" s="2">
        <v>42500</v>
      </c>
      <c r="C1685" t="s">
        <v>71</v>
      </c>
      <c r="D1685">
        <v>1</v>
      </c>
      <c r="E1685" t="s">
        <v>19</v>
      </c>
      <c r="F1685">
        <v>3.625</v>
      </c>
      <c r="G1685">
        <f t="shared" si="41"/>
        <v>4.625</v>
      </c>
    </row>
    <row r="1686" spans="1:7" x14ac:dyDescent="0.55000000000000004">
      <c r="A1686" t="str">
        <f t="shared" si="42"/>
        <v>Gatton2016TOS1CvATR_Gem</v>
      </c>
      <c r="B1686" s="2">
        <v>42503</v>
      </c>
      <c r="C1686" t="s">
        <v>71</v>
      </c>
      <c r="D1686">
        <v>1</v>
      </c>
      <c r="E1686" t="s">
        <v>19</v>
      </c>
      <c r="F1686">
        <v>4</v>
      </c>
      <c r="G1686">
        <f t="shared" si="41"/>
        <v>5</v>
      </c>
    </row>
    <row r="1687" spans="1:7" x14ac:dyDescent="0.55000000000000004">
      <c r="A1687" t="str">
        <f t="shared" si="42"/>
        <v>Gatton2016TOS1CvATR_Gem</v>
      </c>
      <c r="B1687" s="2">
        <v>42505</v>
      </c>
      <c r="C1687" t="s">
        <v>71</v>
      </c>
      <c r="D1687">
        <v>1</v>
      </c>
      <c r="E1687" t="s">
        <v>19</v>
      </c>
      <c r="F1687">
        <v>4.375</v>
      </c>
      <c r="G1687">
        <f t="shared" si="41"/>
        <v>5.375</v>
      </c>
    </row>
    <row r="1688" spans="1:7" x14ac:dyDescent="0.55000000000000004">
      <c r="A1688" t="str">
        <f t="shared" si="42"/>
        <v>Gatton2016TOS1CvATR_Gem</v>
      </c>
      <c r="B1688" s="2">
        <v>42510</v>
      </c>
      <c r="C1688" t="s">
        <v>71</v>
      </c>
      <c r="D1688">
        <v>1</v>
      </c>
      <c r="E1688" t="s">
        <v>19</v>
      </c>
      <c r="F1688">
        <v>5.9375</v>
      </c>
      <c r="G1688">
        <f t="shared" si="41"/>
        <v>6.9375</v>
      </c>
    </row>
    <row r="1689" spans="1:7" x14ac:dyDescent="0.55000000000000004">
      <c r="A1689" t="str">
        <f t="shared" si="42"/>
        <v>Gatton2016TOS1CvATR_Gem</v>
      </c>
      <c r="B1689" s="2">
        <v>42514</v>
      </c>
      <c r="C1689" t="s">
        <v>71</v>
      </c>
      <c r="D1689">
        <v>1</v>
      </c>
      <c r="E1689" t="s">
        <v>19</v>
      </c>
      <c r="F1689">
        <v>7</v>
      </c>
      <c r="G1689">
        <f t="shared" si="41"/>
        <v>8</v>
      </c>
    </row>
    <row r="1690" spans="1:7" x14ac:dyDescent="0.55000000000000004">
      <c r="A1690" t="str">
        <f t="shared" si="42"/>
        <v>Gatton2016TOS2CvATR_Gem</v>
      </c>
      <c r="B1690" s="2">
        <v>42503</v>
      </c>
      <c r="C1690" t="s">
        <v>71</v>
      </c>
      <c r="D1690">
        <v>2</v>
      </c>
      <c r="E1690" t="s">
        <v>19</v>
      </c>
      <c r="F1690">
        <v>0</v>
      </c>
      <c r="G1690">
        <f t="shared" si="41"/>
        <v>1</v>
      </c>
    </row>
    <row r="1691" spans="1:7" x14ac:dyDescent="0.55000000000000004">
      <c r="A1691" t="str">
        <f t="shared" si="42"/>
        <v>Gatton2016TOS2CvATR_Gem</v>
      </c>
      <c r="B1691" s="2">
        <v>42505</v>
      </c>
      <c r="C1691" t="s">
        <v>71</v>
      </c>
      <c r="D1691">
        <v>2</v>
      </c>
      <c r="E1691" t="s">
        <v>19</v>
      </c>
      <c r="F1691">
        <v>0</v>
      </c>
      <c r="G1691">
        <f t="shared" si="41"/>
        <v>1</v>
      </c>
    </row>
    <row r="1692" spans="1:7" x14ac:dyDescent="0.55000000000000004">
      <c r="A1692" t="str">
        <f t="shared" si="42"/>
        <v>Gatton2016TOS2CvATR_Gem</v>
      </c>
      <c r="B1692" s="2">
        <v>42510</v>
      </c>
      <c r="C1692" t="s">
        <v>71</v>
      </c>
      <c r="D1692">
        <v>2</v>
      </c>
      <c r="E1692" t="s">
        <v>19</v>
      </c>
      <c r="F1692">
        <v>1.9583333333333299</v>
      </c>
      <c r="G1692">
        <f t="shared" si="41"/>
        <v>2.9583333333333299</v>
      </c>
    </row>
    <row r="1693" spans="1:7" x14ac:dyDescent="0.55000000000000004">
      <c r="A1693" t="str">
        <f t="shared" si="42"/>
        <v>Gatton2016TOS2CvATR_Gem</v>
      </c>
      <c r="B1693" s="2">
        <v>42514</v>
      </c>
      <c r="C1693" t="s">
        <v>71</v>
      </c>
      <c r="D1693">
        <v>2</v>
      </c>
      <c r="E1693" t="s">
        <v>19</v>
      </c>
      <c r="F1693">
        <v>2.8958333333333299</v>
      </c>
      <c r="G1693">
        <f t="shared" si="41"/>
        <v>3.8958333333333299</v>
      </c>
    </row>
    <row r="1694" spans="1:7" x14ac:dyDescent="0.55000000000000004">
      <c r="A1694" t="str">
        <f t="shared" si="42"/>
        <v>Gatton2016TOS2CvATR_Gem</v>
      </c>
      <c r="B1694" s="2">
        <v>42517</v>
      </c>
      <c r="C1694" t="s">
        <v>71</v>
      </c>
      <c r="D1694">
        <v>2</v>
      </c>
      <c r="E1694" t="s">
        <v>19</v>
      </c>
      <c r="F1694">
        <v>3.6666666666666701</v>
      </c>
      <c r="G1694">
        <f t="shared" si="41"/>
        <v>4.6666666666666696</v>
      </c>
    </row>
    <row r="1695" spans="1:7" x14ac:dyDescent="0.55000000000000004">
      <c r="A1695" t="str">
        <f t="shared" si="42"/>
        <v>Gatton2016TOS2CvATR_Gem</v>
      </c>
      <c r="B1695" s="2">
        <v>42521</v>
      </c>
      <c r="C1695" t="s">
        <v>71</v>
      </c>
      <c r="D1695">
        <v>2</v>
      </c>
      <c r="E1695" t="s">
        <v>19</v>
      </c>
      <c r="F1695">
        <v>4.4791666666666696</v>
      </c>
      <c r="G1695">
        <f t="shared" si="41"/>
        <v>5.4791666666666696</v>
      </c>
    </row>
    <row r="1696" spans="1:7" x14ac:dyDescent="0.55000000000000004">
      <c r="A1696" t="str">
        <f t="shared" si="42"/>
        <v>Gatton2016TOS2CvATR_Gem</v>
      </c>
      <c r="B1696" s="2">
        <v>42524</v>
      </c>
      <c r="C1696" t="s">
        <v>71</v>
      </c>
      <c r="D1696">
        <v>2</v>
      </c>
      <c r="E1696" t="s">
        <v>19</v>
      </c>
      <c r="F1696">
        <v>5.53125</v>
      </c>
      <c r="G1696">
        <f t="shared" si="41"/>
        <v>6.53125</v>
      </c>
    </row>
    <row r="1697" spans="1:7" x14ac:dyDescent="0.55000000000000004">
      <c r="A1697" t="str">
        <f t="shared" si="42"/>
        <v>Gatton2016TOS2CvATR_Gem</v>
      </c>
      <c r="B1697" s="2">
        <v>42528</v>
      </c>
      <c r="C1697" t="s">
        <v>71</v>
      </c>
      <c r="D1697">
        <v>2</v>
      </c>
      <c r="E1697" t="s">
        <v>19</v>
      </c>
      <c r="F1697">
        <v>6.125</v>
      </c>
      <c r="G1697">
        <f t="shared" si="41"/>
        <v>7.125</v>
      </c>
    </row>
    <row r="1698" spans="1:7" x14ac:dyDescent="0.55000000000000004">
      <c r="A1698" t="str">
        <f t="shared" si="42"/>
        <v>Gatton2016TOS3NaturalCvATR_Gem</v>
      </c>
      <c r="B1698" s="2">
        <v>42510</v>
      </c>
      <c r="C1698" t="s">
        <v>71</v>
      </c>
      <c r="D1698">
        <v>3</v>
      </c>
      <c r="E1698" t="s">
        <v>19</v>
      </c>
      <c r="F1698">
        <v>0</v>
      </c>
      <c r="G1698">
        <f t="shared" si="41"/>
        <v>1</v>
      </c>
    </row>
    <row r="1699" spans="1:7" x14ac:dyDescent="0.55000000000000004">
      <c r="A1699" t="str">
        <f t="shared" si="42"/>
        <v>Gatton2016TOS3NaturalCvATR_Gem</v>
      </c>
      <c r="B1699" s="2">
        <v>42514</v>
      </c>
      <c r="C1699" t="s">
        <v>71</v>
      </c>
      <c r="D1699">
        <v>3</v>
      </c>
      <c r="E1699" t="s">
        <v>19</v>
      </c>
      <c r="F1699">
        <v>1.75</v>
      </c>
      <c r="G1699">
        <f t="shared" si="41"/>
        <v>2.75</v>
      </c>
    </row>
    <row r="1700" spans="1:7" x14ac:dyDescent="0.55000000000000004">
      <c r="A1700" t="str">
        <f t="shared" si="42"/>
        <v>Gatton2016TOS3NaturalCvATR_Gem</v>
      </c>
      <c r="B1700" s="2">
        <v>42517</v>
      </c>
      <c r="C1700" t="s">
        <v>71</v>
      </c>
      <c r="D1700">
        <v>3</v>
      </c>
      <c r="E1700" t="s">
        <v>19</v>
      </c>
      <c r="F1700">
        <v>2</v>
      </c>
      <c r="G1700">
        <f t="shared" si="41"/>
        <v>3</v>
      </c>
    </row>
    <row r="1701" spans="1:7" x14ac:dyDescent="0.55000000000000004">
      <c r="A1701" t="str">
        <f t="shared" si="42"/>
        <v>Gatton2016TOS3NaturalCvATR_Gem</v>
      </c>
      <c r="B1701" s="2">
        <v>42521</v>
      </c>
      <c r="C1701" t="s">
        <v>71</v>
      </c>
      <c r="D1701">
        <v>3</v>
      </c>
      <c r="E1701" t="s">
        <v>19</v>
      </c>
      <c r="F1701">
        <v>3</v>
      </c>
      <c r="G1701">
        <f t="shared" si="41"/>
        <v>4</v>
      </c>
    </row>
    <row r="1702" spans="1:7" x14ac:dyDescent="0.55000000000000004">
      <c r="A1702" t="str">
        <f t="shared" si="42"/>
        <v>Gatton2016TOS3NaturalCvATR_Gem</v>
      </c>
      <c r="B1702" s="2">
        <v>42524</v>
      </c>
      <c r="C1702" t="s">
        <v>71</v>
      </c>
      <c r="D1702">
        <v>3</v>
      </c>
      <c r="E1702" t="s">
        <v>19</v>
      </c>
      <c r="F1702">
        <v>3.8125</v>
      </c>
      <c r="G1702">
        <f t="shared" si="41"/>
        <v>4.8125</v>
      </c>
    </row>
    <row r="1703" spans="1:7" x14ac:dyDescent="0.55000000000000004">
      <c r="A1703" t="str">
        <f t="shared" si="42"/>
        <v>Gatton2016TOS3NaturalCvATR_Gem</v>
      </c>
      <c r="B1703" s="2">
        <v>42528</v>
      </c>
      <c r="C1703" t="s">
        <v>71</v>
      </c>
      <c r="D1703">
        <v>3</v>
      </c>
      <c r="E1703" t="s">
        <v>19</v>
      </c>
      <c r="F1703">
        <v>4.5625</v>
      </c>
      <c r="G1703">
        <f t="shared" si="41"/>
        <v>5.5625</v>
      </c>
    </row>
    <row r="1704" spans="1:7" x14ac:dyDescent="0.55000000000000004">
      <c r="A1704" t="str">
        <f t="shared" si="42"/>
        <v>Gatton2016TOS3NaturalCvATR_Gem</v>
      </c>
      <c r="B1704" s="2">
        <v>42531</v>
      </c>
      <c r="C1704" t="s">
        <v>71</v>
      </c>
      <c r="D1704">
        <v>3</v>
      </c>
      <c r="E1704" t="s">
        <v>19</v>
      </c>
      <c r="F1704">
        <v>5.625</v>
      </c>
      <c r="G1704">
        <f t="shared" si="41"/>
        <v>6.625</v>
      </c>
    </row>
    <row r="1705" spans="1:7" x14ac:dyDescent="0.55000000000000004">
      <c r="A1705" t="str">
        <f t="shared" si="42"/>
        <v>Gatton2016TOS3NaturalCvATR_Gem</v>
      </c>
      <c r="B1705" s="2">
        <v>42535</v>
      </c>
      <c r="C1705" t="s">
        <v>71</v>
      </c>
      <c r="D1705">
        <v>3</v>
      </c>
      <c r="E1705" t="s">
        <v>19</v>
      </c>
      <c r="F1705">
        <v>7.5</v>
      </c>
      <c r="G1705">
        <f t="shared" si="41"/>
        <v>8.5</v>
      </c>
    </row>
    <row r="1706" spans="1:7" x14ac:dyDescent="0.55000000000000004">
      <c r="A1706" t="str">
        <f t="shared" si="42"/>
        <v>Gatton2016TOS3NaturalCvATR_Gem</v>
      </c>
      <c r="B1706" s="2">
        <v>42538</v>
      </c>
      <c r="C1706" t="s">
        <v>71</v>
      </c>
      <c r="D1706">
        <v>3</v>
      </c>
      <c r="E1706" t="s">
        <v>19</v>
      </c>
      <c r="F1706">
        <v>9</v>
      </c>
      <c r="G1706" t="str">
        <f t="shared" si="41"/>
        <v/>
      </c>
    </row>
    <row r="1707" spans="1:7" x14ac:dyDescent="0.55000000000000004">
      <c r="A1707" t="str">
        <f t="shared" si="42"/>
        <v>Gatton2016TOS314CvATR_Gem</v>
      </c>
      <c r="B1707" s="2">
        <v>42510</v>
      </c>
      <c r="C1707" t="s">
        <v>71</v>
      </c>
      <c r="D1707">
        <v>3</v>
      </c>
      <c r="E1707">
        <v>14</v>
      </c>
      <c r="F1707">
        <v>0</v>
      </c>
      <c r="G1707">
        <f t="shared" si="41"/>
        <v>1</v>
      </c>
    </row>
    <row r="1708" spans="1:7" x14ac:dyDescent="0.55000000000000004">
      <c r="A1708" t="str">
        <f t="shared" si="42"/>
        <v>Gatton2016TOS314CvATR_Gem</v>
      </c>
      <c r="B1708" s="2">
        <v>42514</v>
      </c>
      <c r="C1708" t="s">
        <v>71</v>
      </c>
      <c r="D1708">
        <v>3</v>
      </c>
      <c r="E1708">
        <v>14</v>
      </c>
      <c r="F1708">
        <v>1.75</v>
      </c>
      <c r="G1708">
        <f t="shared" si="41"/>
        <v>2.75</v>
      </c>
    </row>
    <row r="1709" spans="1:7" x14ac:dyDescent="0.55000000000000004">
      <c r="A1709" t="str">
        <f t="shared" si="42"/>
        <v>Gatton2016TOS314CvATR_Gem</v>
      </c>
      <c r="B1709" s="2">
        <v>42517</v>
      </c>
      <c r="C1709" t="s">
        <v>71</v>
      </c>
      <c r="D1709">
        <v>3</v>
      </c>
      <c r="E1709">
        <v>14</v>
      </c>
      <c r="F1709">
        <v>2</v>
      </c>
      <c r="G1709">
        <f t="shared" si="41"/>
        <v>3</v>
      </c>
    </row>
    <row r="1710" spans="1:7" x14ac:dyDescent="0.55000000000000004">
      <c r="A1710" t="str">
        <f t="shared" si="42"/>
        <v>Gatton2016TOS314CvATR_Gem</v>
      </c>
      <c r="B1710" s="2">
        <v>42521</v>
      </c>
      <c r="C1710" t="s">
        <v>71</v>
      </c>
      <c r="D1710">
        <v>3</v>
      </c>
      <c r="E1710">
        <v>14</v>
      </c>
      <c r="F1710">
        <v>2.875</v>
      </c>
      <c r="G1710">
        <f t="shared" si="41"/>
        <v>3.875</v>
      </c>
    </row>
    <row r="1711" spans="1:7" x14ac:dyDescent="0.55000000000000004">
      <c r="A1711" t="str">
        <f t="shared" si="42"/>
        <v>Gatton2016TOS314CvATR_Gem</v>
      </c>
      <c r="B1711" s="2">
        <v>42524</v>
      </c>
      <c r="C1711" t="s">
        <v>71</v>
      </c>
      <c r="D1711">
        <v>3</v>
      </c>
      <c r="E1711">
        <v>14</v>
      </c>
      <c r="F1711">
        <v>4</v>
      </c>
      <c r="G1711">
        <f t="shared" si="41"/>
        <v>5</v>
      </c>
    </row>
    <row r="1712" spans="1:7" x14ac:dyDescent="0.55000000000000004">
      <c r="A1712" t="str">
        <f t="shared" si="42"/>
        <v>Gatton2016TOS314CvATR_Gem</v>
      </c>
      <c r="B1712" s="2">
        <v>42528</v>
      </c>
      <c r="C1712" t="s">
        <v>71</v>
      </c>
      <c r="D1712">
        <v>3</v>
      </c>
      <c r="E1712">
        <v>14</v>
      </c>
      <c r="F1712">
        <v>4.375</v>
      </c>
      <c r="G1712">
        <f t="shared" si="41"/>
        <v>5.375</v>
      </c>
    </row>
    <row r="1713" spans="1:7" x14ac:dyDescent="0.55000000000000004">
      <c r="A1713" t="str">
        <f t="shared" si="42"/>
        <v>Gatton2016TOS314CvATR_Gem</v>
      </c>
      <c r="B1713" s="2">
        <v>42531</v>
      </c>
      <c r="C1713" t="s">
        <v>71</v>
      </c>
      <c r="D1713">
        <v>3</v>
      </c>
      <c r="E1713">
        <v>14</v>
      </c>
      <c r="F1713">
        <v>5.6875</v>
      </c>
      <c r="G1713">
        <f t="shared" si="41"/>
        <v>6.6875</v>
      </c>
    </row>
    <row r="1714" spans="1:7" x14ac:dyDescent="0.55000000000000004">
      <c r="A1714" t="str">
        <f t="shared" si="42"/>
        <v>Gatton2016TOS316CvATR_Gem</v>
      </c>
      <c r="B1714" s="2">
        <v>42510</v>
      </c>
      <c r="C1714" t="s">
        <v>71</v>
      </c>
      <c r="D1714">
        <v>3</v>
      </c>
      <c r="E1714">
        <v>16</v>
      </c>
      <c r="F1714">
        <v>0</v>
      </c>
      <c r="G1714">
        <f t="shared" si="41"/>
        <v>1</v>
      </c>
    </row>
    <row r="1715" spans="1:7" x14ac:dyDescent="0.55000000000000004">
      <c r="A1715" t="str">
        <f t="shared" si="42"/>
        <v>Gatton2016TOS316CvATR_Gem</v>
      </c>
      <c r="B1715" s="2">
        <v>42514</v>
      </c>
      <c r="C1715" t="s">
        <v>71</v>
      </c>
      <c r="D1715">
        <v>3</v>
      </c>
      <c r="E1715">
        <v>16</v>
      </c>
      <c r="F1715">
        <v>2</v>
      </c>
      <c r="G1715">
        <f t="shared" si="41"/>
        <v>3</v>
      </c>
    </row>
    <row r="1716" spans="1:7" x14ac:dyDescent="0.55000000000000004">
      <c r="A1716" t="str">
        <f t="shared" si="42"/>
        <v>Gatton2016TOS316CvATR_Gem</v>
      </c>
      <c r="B1716" s="2">
        <v>42517</v>
      </c>
      <c r="C1716" t="s">
        <v>71</v>
      </c>
      <c r="D1716">
        <v>3</v>
      </c>
      <c r="E1716">
        <v>16</v>
      </c>
      <c r="F1716">
        <v>2.125</v>
      </c>
      <c r="G1716">
        <f t="shared" si="41"/>
        <v>3.125</v>
      </c>
    </row>
    <row r="1717" spans="1:7" x14ac:dyDescent="0.55000000000000004">
      <c r="A1717" t="str">
        <f t="shared" si="42"/>
        <v>Gatton2016TOS316CvATR_Gem</v>
      </c>
      <c r="B1717" s="2">
        <v>42521</v>
      </c>
      <c r="C1717" t="s">
        <v>71</v>
      </c>
      <c r="D1717">
        <v>3</v>
      </c>
      <c r="E1717">
        <v>16</v>
      </c>
      <c r="F1717">
        <v>3</v>
      </c>
      <c r="G1717">
        <f t="shared" si="41"/>
        <v>4</v>
      </c>
    </row>
    <row r="1718" spans="1:7" x14ac:dyDescent="0.55000000000000004">
      <c r="A1718" t="str">
        <f t="shared" si="42"/>
        <v>Gatton2016TOS316CvATR_Gem</v>
      </c>
      <c r="B1718" s="2">
        <v>42524</v>
      </c>
      <c r="C1718" t="s">
        <v>71</v>
      </c>
      <c r="D1718">
        <v>3</v>
      </c>
      <c r="E1718">
        <v>16</v>
      </c>
      <c r="F1718">
        <v>4</v>
      </c>
      <c r="G1718">
        <f t="shared" si="41"/>
        <v>5</v>
      </c>
    </row>
    <row r="1719" spans="1:7" x14ac:dyDescent="0.55000000000000004">
      <c r="A1719" t="str">
        <f t="shared" si="42"/>
        <v>Gatton2016TOS316CvATR_Gem</v>
      </c>
      <c r="B1719" s="2">
        <v>42528</v>
      </c>
      <c r="C1719" t="s">
        <v>71</v>
      </c>
      <c r="D1719">
        <v>3</v>
      </c>
      <c r="E1719">
        <v>16</v>
      </c>
      <c r="F1719">
        <v>5</v>
      </c>
      <c r="G1719">
        <f t="shared" si="41"/>
        <v>6</v>
      </c>
    </row>
    <row r="1720" spans="1:7" x14ac:dyDescent="0.55000000000000004">
      <c r="A1720" t="str">
        <f t="shared" si="42"/>
        <v>Gatton2016TOS4CvATR_Gem</v>
      </c>
      <c r="B1720" s="2">
        <v>42521</v>
      </c>
      <c r="C1720" t="s">
        <v>71</v>
      </c>
      <c r="D1720">
        <v>4</v>
      </c>
      <c r="E1720" t="s">
        <v>19</v>
      </c>
      <c r="F1720">
        <v>0</v>
      </c>
      <c r="G1720">
        <f t="shared" si="41"/>
        <v>1</v>
      </c>
    </row>
    <row r="1721" spans="1:7" x14ac:dyDescent="0.55000000000000004">
      <c r="A1721" t="str">
        <f t="shared" si="42"/>
        <v>Gatton2016TOS4CvATR_Gem</v>
      </c>
      <c r="B1721" s="2">
        <v>42524</v>
      </c>
      <c r="C1721" t="s">
        <v>71</v>
      </c>
      <c r="D1721">
        <v>4</v>
      </c>
      <c r="E1721" t="s">
        <v>19</v>
      </c>
      <c r="F1721">
        <v>0.75</v>
      </c>
      <c r="G1721">
        <f t="shared" si="41"/>
        <v>1.75</v>
      </c>
    </row>
    <row r="1722" spans="1:7" x14ac:dyDescent="0.55000000000000004">
      <c r="A1722" t="str">
        <f t="shared" si="42"/>
        <v>Gatton2016TOS4CvATR_Gem</v>
      </c>
      <c r="B1722" s="2">
        <v>42528</v>
      </c>
      <c r="C1722" t="s">
        <v>71</v>
      </c>
      <c r="D1722">
        <v>4</v>
      </c>
      <c r="E1722" t="s">
        <v>19</v>
      </c>
      <c r="F1722">
        <v>1.6875</v>
      </c>
      <c r="G1722">
        <f t="shared" si="41"/>
        <v>2.6875</v>
      </c>
    </row>
    <row r="1723" spans="1:7" x14ac:dyDescent="0.55000000000000004">
      <c r="A1723" t="str">
        <f t="shared" si="42"/>
        <v>Gatton2016TOS4CvATR_Gem</v>
      </c>
      <c r="B1723" s="2">
        <v>42531</v>
      </c>
      <c r="C1723" t="s">
        <v>71</v>
      </c>
      <c r="D1723">
        <v>4</v>
      </c>
      <c r="E1723" t="s">
        <v>19</v>
      </c>
      <c r="F1723">
        <v>2.125</v>
      </c>
      <c r="G1723">
        <f t="shared" si="41"/>
        <v>3.125</v>
      </c>
    </row>
    <row r="1724" spans="1:7" x14ac:dyDescent="0.55000000000000004">
      <c r="A1724" t="str">
        <f t="shared" si="42"/>
        <v>Gatton2016TOS4CvATR_Gem</v>
      </c>
      <c r="B1724" s="2">
        <v>42535</v>
      </c>
      <c r="C1724" t="s">
        <v>71</v>
      </c>
      <c r="D1724">
        <v>4</v>
      </c>
      <c r="E1724" t="s">
        <v>19</v>
      </c>
      <c r="F1724">
        <v>4</v>
      </c>
      <c r="G1724">
        <f t="shared" si="41"/>
        <v>5</v>
      </c>
    </row>
    <row r="1725" spans="1:7" x14ac:dyDescent="0.55000000000000004">
      <c r="A1725" t="str">
        <f t="shared" si="42"/>
        <v>Gatton2016TOS4CvATR_Gem</v>
      </c>
      <c r="B1725" s="2">
        <v>42538</v>
      </c>
      <c r="C1725" t="s">
        <v>71</v>
      </c>
      <c r="D1725">
        <v>4</v>
      </c>
      <c r="E1725" t="s">
        <v>19</v>
      </c>
      <c r="F1725">
        <v>4</v>
      </c>
      <c r="G1725">
        <f t="shared" si="41"/>
        <v>5</v>
      </c>
    </row>
    <row r="1726" spans="1:7" x14ac:dyDescent="0.55000000000000004">
      <c r="A1726" t="str">
        <f t="shared" si="42"/>
        <v>Gatton2016TOS4CvATR_Gem</v>
      </c>
      <c r="B1726" s="2">
        <v>42543</v>
      </c>
      <c r="C1726" t="s">
        <v>71</v>
      </c>
      <c r="D1726">
        <v>4</v>
      </c>
      <c r="E1726" t="s">
        <v>19</v>
      </c>
      <c r="F1726">
        <v>5.5</v>
      </c>
      <c r="G1726">
        <f t="shared" si="41"/>
        <v>6.5</v>
      </c>
    </row>
    <row r="1727" spans="1:7" x14ac:dyDescent="0.55000000000000004">
      <c r="A1727" t="str">
        <f t="shared" si="42"/>
        <v>Gatton2016TOS4CvATR_Gem</v>
      </c>
      <c r="B1727" s="2">
        <v>42549</v>
      </c>
      <c r="C1727" t="s">
        <v>71</v>
      </c>
      <c r="D1727">
        <v>4</v>
      </c>
      <c r="E1727" t="s">
        <v>19</v>
      </c>
      <c r="F1727">
        <v>7.0625</v>
      </c>
      <c r="G1727">
        <f t="shared" si="41"/>
        <v>8.0625</v>
      </c>
    </row>
    <row r="1728" spans="1:7" x14ac:dyDescent="0.55000000000000004">
      <c r="A1728" t="str">
        <f t="shared" si="42"/>
        <v>Gatton2016TOS1CvATR_Stingray</v>
      </c>
      <c r="B1728" s="2">
        <v>42487</v>
      </c>
      <c r="C1728" t="s">
        <v>10</v>
      </c>
      <c r="D1728">
        <v>1</v>
      </c>
      <c r="E1728" t="s">
        <v>19</v>
      </c>
      <c r="F1728">
        <v>0</v>
      </c>
      <c r="G1728">
        <f t="shared" si="41"/>
        <v>1</v>
      </c>
    </row>
    <row r="1729" spans="1:7" x14ac:dyDescent="0.55000000000000004">
      <c r="A1729" t="str">
        <f t="shared" si="42"/>
        <v>Gatton2016TOS1CvATR_Stingray</v>
      </c>
      <c r="B1729" s="2">
        <v>42495</v>
      </c>
      <c r="C1729" t="s">
        <v>10</v>
      </c>
      <c r="D1729">
        <v>1</v>
      </c>
      <c r="E1729" t="s">
        <v>19</v>
      </c>
      <c r="F1729">
        <v>2.125</v>
      </c>
      <c r="G1729">
        <f t="shared" si="41"/>
        <v>3.125</v>
      </c>
    </row>
    <row r="1730" spans="1:7" x14ac:dyDescent="0.55000000000000004">
      <c r="A1730" t="str">
        <f t="shared" si="42"/>
        <v>Gatton2016TOS1CvATR_Stingray</v>
      </c>
      <c r="B1730" s="2">
        <v>42500</v>
      </c>
      <c r="C1730" t="s">
        <v>10</v>
      </c>
      <c r="D1730">
        <v>1</v>
      </c>
      <c r="E1730" t="s">
        <v>19</v>
      </c>
      <c r="F1730">
        <v>4</v>
      </c>
      <c r="G1730">
        <f t="shared" si="41"/>
        <v>5</v>
      </c>
    </row>
    <row r="1731" spans="1:7" x14ac:dyDescent="0.55000000000000004">
      <c r="A1731" t="str">
        <f t="shared" si="42"/>
        <v>Gatton2016TOS1CvATR_Stingray</v>
      </c>
      <c r="B1731" s="2">
        <v>42503</v>
      </c>
      <c r="C1731" t="s">
        <v>10</v>
      </c>
      <c r="D1731">
        <v>1</v>
      </c>
      <c r="E1731" t="s">
        <v>19</v>
      </c>
      <c r="F1731">
        <v>5</v>
      </c>
      <c r="G1731">
        <f t="shared" ref="G1731:G1794" si="43">IF(F1731&lt;9,F1731+1,"")</f>
        <v>6</v>
      </c>
    </row>
    <row r="1732" spans="1:7" x14ac:dyDescent="0.55000000000000004">
      <c r="A1732" t="str">
        <f t="shared" si="42"/>
        <v>Gatton2016TOS1CvATR_Stingray</v>
      </c>
      <c r="B1732" s="2">
        <v>42505</v>
      </c>
      <c r="C1732" t="s">
        <v>10</v>
      </c>
      <c r="D1732">
        <v>1</v>
      </c>
      <c r="E1732" t="s">
        <v>19</v>
      </c>
      <c r="F1732">
        <v>5.25</v>
      </c>
      <c r="G1732">
        <f t="shared" si="43"/>
        <v>6.25</v>
      </c>
    </row>
    <row r="1733" spans="1:7" x14ac:dyDescent="0.55000000000000004">
      <c r="A1733" t="str">
        <f t="shared" si="42"/>
        <v>Gatton2016TOS1CvATR_Stingray</v>
      </c>
      <c r="B1733" s="2">
        <v>42510</v>
      </c>
      <c r="C1733" t="s">
        <v>10</v>
      </c>
      <c r="D1733">
        <v>1</v>
      </c>
      <c r="E1733" t="s">
        <v>19</v>
      </c>
      <c r="F1733">
        <v>6.8125</v>
      </c>
      <c r="G1733">
        <f t="shared" si="43"/>
        <v>7.8125</v>
      </c>
    </row>
    <row r="1734" spans="1:7" x14ac:dyDescent="0.55000000000000004">
      <c r="A1734" t="str">
        <f t="shared" si="42"/>
        <v>Gatton2016TOS1CvATR_Stingray</v>
      </c>
      <c r="B1734" s="2">
        <v>42514</v>
      </c>
      <c r="C1734" t="s">
        <v>10</v>
      </c>
      <c r="D1734">
        <v>1</v>
      </c>
      <c r="E1734" t="s">
        <v>19</v>
      </c>
      <c r="F1734">
        <v>7</v>
      </c>
      <c r="G1734">
        <f t="shared" si="43"/>
        <v>8</v>
      </c>
    </row>
    <row r="1735" spans="1:7" x14ac:dyDescent="0.55000000000000004">
      <c r="A1735" t="str">
        <f t="shared" si="42"/>
        <v>Gatton2016TOS2CvATR_Stingray</v>
      </c>
      <c r="B1735" s="2">
        <v>42503</v>
      </c>
      <c r="C1735" t="s">
        <v>10</v>
      </c>
      <c r="D1735">
        <v>2</v>
      </c>
      <c r="E1735" t="s">
        <v>19</v>
      </c>
      <c r="F1735">
        <v>0</v>
      </c>
      <c r="G1735">
        <f t="shared" si="43"/>
        <v>1</v>
      </c>
    </row>
    <row r="1736" spans="1:7" x14ac:dyDescent="0.55000000000000004">
      <c r="A1736" t="str">
        <f t="shared" si="42"/>
        <v>Gatton2016TOS2CvATR_Stingray</v>
      </c>
      <c r="B1736" s="2">
        <v>42505</v>
      </c>
      <c r="C1736" t="s">
        <v>10</v>
      </c>
      <c r="D1736">
        <v>2</v>
      </c>
      <c r="E1736" t="s">
        <v>19</v>
      </c>
      <c r="F1736">
        <v>0.14583333333333301</v>
      </c>
      <c r="G1736">
        <f t="shared" si="43"/>
        <v>1.145833333333333</v>
      </c>
    </row>
    <row r="1737" spans="1:7" x14ac:dyDescent="0.55000000000000004">
      <c r="A1737" t="str">
        <f t="shared" si="42"/>
        <v>Gatton2016TOS2CvATR_Stingray</v>
      </c>
      <c r="B1737" s="2">
        <v>42510</v>
      </c>
      <c r="C1737" t="s">
        <v>10</v>
      </c>
      <c r="D1737">
        <v>2</v>
      </c>
      <c r="E1737" t="s">
        <v>19</v>
      </c>
      <c r="F1737">
        <v>2</v>
      </c>
      <c r="G1737">
        <f t="shared" si="43"/>
        <v>3</v>
      </c>
    </row>
    <row r="1738" spans="1:7" x14ac:dyDescent="0.55000000000000004">
      <c r="A1738" t="str">
        <f t="shared" si="42"/>
        <v>Gatton2016TOS2CvATR_Stingray</v>
      </c>
      <c r="B1738" s="2">
        <v>42514</v>
      </c>
      <c r="C1738" t="s">
        <v>10</v>
      </c>
      <c r="D1738">
        <v>2</v>
      </c>
      <c r="E1738" t="s">
        <v>19</v>
      </c>
      <c r="F1738">
        <v>3.5833333333333299</v>
      </c>
      <c r="G1738">
        <f t="shared" si="43"/>
        <v>4.5833333333333304</v>
      </c>
    </row>
    <row r="1739" spans="1:7" x14ac:dyDescent="0.55000000000000004">
      <c r="A1739" t="str">
        <f t="shared" si="42"/>
        <v>Gatton2016TOS2CvATR_Stingray</v>
      </c>
      <c r="B1739" s="2">
        <v>42517</v>
      </c>
      <c r="C1739" t="s">
        <v>10</v>
      </c>
      <c r="D1739">
        <v>2</v>
      </c>
      <c r="E1739" t="s">
        <v>19</v>
      </c>
      <c r="F1739">
        <v>4.1041666666666696</v>
      </c>
      <c r="G1739">
        <f t="shared" si="43"/>
        <v>5.1041666666666696</v>
      </c>
    </row>
    <row r="1740" spans="1:7" x14ac:dyDescent="0.55000000000000004">
      <c r="A1740" t="str">
        <f t="shared" ref="A1740:A1803" si="44">IF(D1740=3,"Gatton2016TOS"&amp;D1740&amp;E1740&amp;"Cv"&amp;C1740,"Gatton2016TOS"&amp;D1740&amp;"Cv"&amp;C1740)</f>
        <v>Gatton2016TOS2CvATR_Stingray</v>
      </c>
      <c r="B1740" s="2">
        <v>42521</v>
      </c>
      <c r="C1740" t="s">
        <v>10</v>
      </c>
      <c r="D1740">
        <v>2</v>
      </c>
      <c r="E1740" t="s">
        <v>19</v>
      </c>
      <c r="F1740">
        <v>5.3541666666666696</v>
      </c>
      <c r="G1740">
        <f t="shared" si="43"/>
        <v>6.3541666666666696</v>
      </c>
    </row>
    <row r="1741" spans="1:7" x14ac:dyDescent="0.55000000000000004">
      <c r="A1741" t="str">
        <f t="shared" si="44"/>
        <v>Gatton2016TOS2CvATR_Stingray</v>
      </c>
      <c r="B1741" s="2">
        <v>42524</v>
      </c>
      <c r="C1741" t="s">
        <v>10</v>
      </c>
      <c r="D1741">
        <v>2</v>
      </c>
      <c r="E1741" t="s">
        <v>19</v>
      </c>
      <c r="F1741">
        <v>6.75</v>
      </c>
      <c r="G1741">
        <f t="shared" si="43"/>
        <v>7.75</v>
      </c>
    </row>
    <row r="1742" spans="1:7" x14ac:dyDescent="0.55000000000000004">
      <c r="A1742" t="str">
        <f t="shared" si="44"/>
        <v>Gatton2016TOS3NaturalCvATR_Stingray</v>
      </c>
      <c r="B1742" s="2">
        <v>42510</v>
      </c>
      <c r="C1742" t="s">
        <v>10</v>
      </c>
      <c r="D1742">
        <v>3</v>
      </c>
      <c r="E1742" t="s">
        <v>19</v>
      </c>
      <c r="F1742">
        <v>0</v>
      </c>
      <c r="G1742">
        <f t="shared" si="43"/>
        <v>1</v>
      </c>
    </row>
    <row r="1743" spans="1:7" x14ac:dyDescent="0.55000000000000004">
      <c r="A1743" t="str">
        <f t="shared" si="44"/>
        <v>Gatton2016TOS3NaturalCvATR_Stingray</v>
      </c>
      <c r="B1743" s="2">
        <v>42514</v>
      </c>
      <c r="C1743" t="s">
        <v>10</v>
      </c>
      <c r="D1743">
        <v>3</v>
      </c>
      <c r="E1743" t="s">
        <v>19</v>
      </c>
      <c r="F1743">
        <v>2</v>
      </c>
      <c r="G1743">
        <f t="shared" si="43"/>
        <v>3</v>
      </c>
    </row>
    <row r="1744" spans="1:7" x14ac:dyDescent="0.55000000000000004">
      <c r="A1744" t="str">
        <f t="shared" si="44"/>
        <v>Gatton2016TOS3NaturalCvATR_Stingray</v>
      </c>
      <c r="B1744" s="2">
        <v>42517</v>
      </c>
      <c r="C1744" t="s">
        <v>10</v>
      </c>
      <c r="D1744">
        <v>3</v>
      </c>
      <c r="E1744" t="s">
        <v>19</v>
      </c>
      <c r="F1744">
        <v>2.5625</v>
      </c>
      <c r="G1744">
        <f t="shared" si="43"/>
        <v>3.5625</v>
      </c>
    </row>
    <row r="1745" spans="1:7" x14ac:dyDescent="0.55000000000000004">
      <c r="A1745" t="str">
        <f t="shared" si="44"/>
        <v>Gatton2016TOS3NaturalCvATR_Stingray</v>
      </c>
      <c r="B1745" s="2">
        <v>42521</v>
      </c>
      <c r="C1745" t="s">
        <v>10</v>
      </c>
      <c r="D1745">
        <v>3</v>
      </c>
      <c r="E1745" t="s">
        <v>19</v>
      </c>
      <c r="F1745">
        <v>4</v>
      </c>
      <c r="G1745">
        <f t="shared" si="43"/>
        <v>5</v>
      </c>
    </row>
    <row r="1746" spans="1:7" x14ac:dyDescent="0.55000000000000004">
      <c r="A1746" t="str">
        <f t="shared" si="44"/>
        <v>Gatton2016TOS3NaturalCvATR_Stingray</v>
      </c>
      <c r="B1746" s="2">
        <v>42524</v>
      </c>
      <c r="C1746" t="s">
        <v>10</v>
      </c>
      <c r="D1746">
        <v>3</v>
      </c>
      <c r="E1746" t="s">
        <v>19</v>
      </c>
      <c r="F1746">
        <v>4.25</v>
      </c>
      <c r="G1746">
        <f t="shared" si="43"/>
        <v>5.25</v>
      </c>
    </row>
    <row r="1747" spans="1:7" x14ac:dyDescent="0.55000000000000004">
      <c r="A1747" t="str">
        <f t="shared" si="44"/>
        <v>Gatton2016TOS3NaturalCvATR_Stingray</v>
      </c>
      <c r="B1747" s="2">
        <v>42528</v>
      </c>
      <c r="C1747" t="s">
        <v>10</v>
      </c>
      <c r="D1747">
        <v>3</v>
      </c>
      <c r="E1747" t="s">
        <v>19</v>
      </c>
      <c r="F1747">
        <v>5.5625</v>
      </c>
      <c r="G1747">
        <f t="shared" si="43"/>
        <v>6.5625</v>
      </c>
    </row>
    <row r="1748" spans="1:7" x14ac:dyDescent="0.55000000000000004">
      <c r="A1748" t="str">
        <f t="shared" si="44"/>
        <v>Gatton2016TOS3NaturalCvATR_Stingray</v>
      </c>
      <c r="B1748" s="2">
        <v>42531</v>
      </c>
      <c r="C1748" t="s">
        <v>10</v>
      </c>
      <c r="D1748">
        <v>3</v>
      </c>
      <c r="E1748" t="s">
        <v>19</v>
      </c>
      <c r="F1748">
        <v>6.125</v>
      </c>
      <c r="G1748">
        <f t="shared" si="43"/>
        <v>7.125</v>
      </c>
    </row>
    <row r="1749" spans="1:7" x14ac:dyDescent="0.55000000000000004">
      <c r="A1749" t="str">
        <f t="shared" si="44"/>
        <v>Gatton2016TOS314CvATR_Stingray</v>
      </c>
      <c r="B1749" s="2">
        <v>42510</v>
      </c>
      <c r="C1749" t="s">
        <v>10</v>
      </c>
      <c r="D1749">
        <v>3</v>
      </c>
      <c r="E1749">
        <v>14</v>
      </c>
      <c r="F1749">
        <v>0</v>
      </c>
      <c r="G1749">
        <f t="shared" si="43"/>
        <v>1</v>
      </c>
    </row>
    <row r="1750" spans="1:7" x14ac:dyDescent="0.55000000000000004">
      <c r="A1750" t="str">
        <f t="shared" si="44"/>
        <v>Gatton2016TOS314CvATR_Stingray</v>
      </c>
      <c r="B1750" s="2">
        <v>42514</v>
      </c>
      <c r="C1750" t="s">
        <v>10</v>
      </c>
      <c r="D1750">
        <v>3</v>
      </c>
      <c r="E1750">
        <v>14</v>
      </c>
      <c r="F1750">
        <v>1.625</v>
      </c>
      <c r="G1750">
        <f t="shared" si="43"/>
        <v>2.625</v>
      </c>
    </row>
    <row r="1751" spans="1:7" x14ac:dyDescent="0.55000000000000004">
      <c r="A1751" t="str">
        <f t="shared" si="44"/>
        <v>Gatton2016TOS314CvATR_Stingray</v>
      </c>
      <c r="B1751" s="2">
        <v>42517</v>
      </c>
      <c r="C1751" t="s">
        <v>10</v>
      </c>
      <c r="D1751">
        <v>3</v>
      </c>
      <c r="E1751">
        <v>14</v>
      </c>
      <c r="F1751">
        <v>2.375</v>
      </c>
      <c r="G1751">
        <f t="shared" si="43"/>
        <v>3.375</v>
      </c>
    </row>
    <row r="1752" spans="1:7" x14ac:dyDescent="0.55000000000000004">
      <c r="A1752" t="str">
        <f t="shared" si="44"/>
        <v>Gatton2016TOS314CvATR_Stingray</v>
      </c>
      <c r="B1752" s="2">
        <v>42521</v>
      </c>
      <c r="C1752" t="s">
        <v>10</v>
      </c>
      <c r="D1752">
        <v>3</v>
      </c>
      <c r="E1752">
        <v>14</v>
      </c>
      <c r="F1752">
        <v>3.5625</v>
      </c>
      <c r="G1752">
        <f t="shared" si="43"/>
        <v>4.5625</v>
      </c>
    </row>
    <row r="1753" spans="1:7" x14ac:dyDescent="0.55000000000000004">
      <c r="A1753" t="str">
        <f t="shared" si="44"/>
        <v>Gatton2016TOS314CvATR_Stingray</v>
      </c>
      <c r="B1753" s="2">
        <v>42524</v>
      </c>
      <c r="C1753" t="s">
        <v>10</v>
      </c>
      <c r="D1753">
        <v>3</v>
      </c>
      <c r="E1753">
        <v>14</v>
      </c>
      <c r="F1753">
        <v>4.125</v>
      </c>
      <c r="G1753">
        <f t="shared" si="43"/>
        <v>5.125</v>
      </c>
    </row>
    <row r="1754" spans="1:7" x14ac:dyDescent="0.55000000000000004">
      <c r="A1754" t="str">
        <f t="shared" si="44"/>
        <v>Gatton2016TOS314CvATR_Stingray</v>
      </c>
      <c r="B1754" s="2">
        <v>42528</v>
      </c>
      <c r="C1754" t="s">
        <v>10</v>
      </c>
      <c r="D1754">
        <v>3</v>
      </c>
      <c r="E1754">
        <v>14</v>
      </c>
      <c r="F1754">
        <v>5.25</v>
      </c>
      <c r="G1754">
        <f t="shared" si="43"/>
        <v>6.25</v>
      </c>
    </row>
    <row r="1755" spans="1:7" x14ac:dyDescent="0.55000000000000004">
      <c r="A1755" t="str">
        <f t="shared" si="44"/>
        <v>Gatton2016TOS314CvATR_Stingray</v>
      </c>
      <c r="B1755" s="2">
        <v>42531</v>
      </c>
      <c r="C1755" t="s">
        <v>10</v>
      </c>
      <c r="D1755">
        <v>3</v>
      </c>
      <c r="E1755">
        <v>14</v>
      </c>
      <c r="F1755">
        <v>6</v>
      </c>
      <c r="G1755">
        <f t="shared" si="43"/>
        <v>7</v>
      </c>
    </row>
    <row r="1756" spans="1:7" x14ac:dyDescent="0.55000000000000004">
      <c r="A1756" t="str">
        <f t="shared" si="44"/>
        <v>Gatton2016TOS316CvATR_Stingray</v>
      </c>
      <c r="B1756" s="2">
        <v>42510</v>
      </c>
      <c r="C1756" t="s">
        <v>10</v>
      </c>
      <c r="D1756">
        <v>3</v>
      </c>
      <c r="E1756">
        <v>16</v>
      </c>
      <c r="F1756">
        <v>0</v>
      </c>
      <c r="G1756">
        <f t="shared" si="43"/>
        <v>1</v>
      </c>
    </row>
    <row r="1757" spans="1:7" x14ac:dyDescent="0.55000000000000004">
      <c r="A1757" t="str">
        <f t="shared" si="44"/>
        <v>Gatton2016TOS316CvATR_Stingray</v>
      </c>
      <c r="B1757" s="2">
        <v>42514</v>
      </c>
      <c r="C1757" t="s">
        <v>10</v>
      </c>
      <c r="D1757">
        <v>3</v>
      </c>
      <c r="E1757">
        <v>16</v>
      </c>
      <c r="F1757">
        <v>2</v>
      </c>
      <c r="G1757">
        <f t="shared" si="43"/>
        <v>3</v>
      </c>
    </row>
    <row r="1758" spans="1:7" x14ac:dyDescent="0.55000000000000004">
      <c r="A1758" t="str">
        <f t="shared" si="44"/>
        <v>Gatton2016TOS316CvATR_Stingray</v>
      </c>
      <c r="B1758" s="2">
        <v>42517</v>
      </c>
      <c r="C1758" t="s">
        <v>10</v>
      </c>
      <c r="D1758">
        <v>3</v>
      </c>
      <c r="E1758">
        <v>16</v>
      </c>
      <c r="F1758">
        <v>2.375</v>
      </c>
      <c r="G1758">
        <f t="shared" si="43"/>
        <v>3.375</v>
      </c>
    </row>
    <row r="1759" spans="1:7" x14ac:dyDescent="0.55000000000000004">
      <c r="A1759" t="str">
        <f t="shared" si="44"/>
        <v>Gatton2016TOS316CvATR_Stingray</v>
      </c>
      <c r="B1759" s="2">
        <v>42521</v>
      </c>
      <c r="C1759" t="s">
        <v>10</v>
      </c>
      <c r="D1759">
        <v>3</v>
      </c>
      <c r="E1759">
        <v>16</v>
      </c>
      <c r="F1759">
        <v>3.8125</v>
      </c>
      <c r="G1759">
        <f t="shared" si="43"/>
        <v>4.8125</v>
      </c>
    </row>
    <row r="1760" spans="1:7" x14ac:dyDescent="0.55000000000000004">
      <c r="A1760" t="str">
        <f t="shared" si="44"/>
        <v>Gatton2016TOS316CvATR_Stingray</v>
      </c>
      <c r="B1760" s="2">
        <v>42524</v>
      </c>
      <c r="C1760" t="s">
        <v>10</v>
      </c>
      <c r="D1760">
        <v>3</v>
      </c>
      <c r="E1760">
        <v>16</v>
      </c>
      <c r="F1760">
        <v>4.8125</v>
      </c>
      <c r="G1760">
        <f t="shared" si="43"/>
        <v>5.8125</v>
      </c>
    </row>
    <row r="1761" spans="1:7" x14ac:dyDescent="0.55000000000000004">
      <c r="A1761" t="str">
        <f t="shared" si="44"/>
        <v>Gatton2016TOS316CvATR_Stingray</v>
      </c>
      <c r="B1761" s="2">
        <v>42528</v>
      </c>
      <c r="C1761" t="s">
        <v>10</v>
      </c>
      <c r="D1761">
        <v>3</v>
      </c>
      <c r="E1761">
        <v>16</v>
      </c>
      <c r="F1761">
        <v>5</v>
      </c>
      <c r="G1761">
        <f t="shared" si="43"/>
        <v>6</v>
      </c>
    </row>
    <row r="1762" spans="1:7" x14ac:dyDescent="0.55000000000000004">
      <c r="A1762" t="str">
        <f t="shared" si="44"/>
        <v>Gatton2016TOS4CvATR_Stingray</v>
      </c>
      <c r="B1762" s="2">
        <v>42521</v>
      </c>
      <c r="C1762" t="s">
        <v>10</v>
      </c>
      <c r="D1762">
        <v>4</v>
      </c>
      <c r="E1762" t="s">
        <v>19</v>
      </c>
      <c r="F1762">
        <v>0</v>
      </c>
      <c r="G1762">
        <f t="shared" si="43"/>
        <v>1</v>
      </c>
    </row>
    <row r="1763" spans="1:7" x14ac:dyDescent="0.55000000000000004">
      <c r="A1763" t="str">
        <f t="shared" si="44"/>
        <v>Gatton2016TOS4CvATR_Stingray</v>
      </c>
      <c r="B1763" s="2">
        <v>42524</v>
      </c>
      <c r="C1763" t="s">
        <v>10</v>
      </c>
      <c r="D1763">
        <v>4</v>
      </c>
      <c r="E1763" t="s">
        <v>19</v>
      </c>
      <c r="F1763">
        <v>1</v>
      </c>
      <c r="G1763">
        <f t="shared" si="43"/>
        <v>2</v>
      </c>
    </row>
    <row r="1764" spans="1:7" x14ac:dyDescent="0.55000000000000004">
      <c r="A1764" t="str">
        <f t="shared" si="44"/>
        <v>Gatton2016TOS4CvATR_Stingray</v>
      </c>
      <c r="B1764" s="2">
        <v>42528</v>
      </c>
      <c r="C1764" t="s">
        <v>10</v>
      </c>
      <c r="D1764">
        <v>4</v>
      </c>
      <c r="E1764" t="s">
        <v>19</v>
      </c>
      <c r="F1764">
        <v>2.125</v>
      </c>
      <c r="G1764">
        <f t="shared" si="43"/>
        <v>3.125</v>
      </c>
    </row>
    <row r="1765" spans="1:7" x14ac:dyDescent="0.55000000000000004">
      <c r="A1765" t="str">
        <f t="shared" si="44"/>
        <v>Gatton2016TOS4CvATR_Stingray</v>
      </c>
      <c r="B1765" s="2">
        <v>42531</v>
      </c>
      <c r="C1765" t="s">
        <v>10</v>
      </c>
      <c r="D1765">
        <v>4</v>
      </c>
      <c r="E1765" t="s">
        <v>19</v>
      </c>
      <c r="F1765">
        <v>3.5</v>
      </c>
      <c r="G1765">
        <f t="shared" si="43"/>
        <v>4.5</v>
      </c>
    </row>
    <row r="1766" spans="1:7" x14ac:dyDescent="0.55000000000000004">
      <c r="A1766" t="str">
        <f t="shared" si="44"/>
        <v>Gatton2016TOS4CvATR_Stingray</v>
      </c>
      <c r="B1766" s="2">
        <v>42535</v>
      </c>
      <c r="C1766" t="s">
        <v>10</v>
      </c>
      <c r="D1766">
        <v>4</v>
      </c>
      <c r="E1766" t="s">
        <v>19</v>
      </c>
      <c r="F1766">
        <v>4.125</v>
      </c>
      <c r="G1766">
        <f t="shared" si="43"/>
        <v>5.125</v>
      </c>
    </row>
    <row r="1767" spans="1:7" x14ac:dyDescent="0.55000000000000004">
      <c r="A1767" t="str">
        <f t="shared" si="44"/>
        <v>Gatton2016TOS4CvATR_Stingray</v>
      </c>
      <c r="B1767" s="2">
        <v>42538</v>
      </c>
      <c r="C1767" t="s">
        <v>10</v>
      </c>
      <c r="D1767">
        <v>4</v>
      </c>
      <c r="E1767" t="s">
        <v>19</v>
      </c>
      <c r="F1767">
        <v>5</v>
      </c>
      <c r="G1767">
        <f t="shared" si="43"/>
        <v>6</v>
      </c>
    </row>
    <row r="1768" spans="1:7" x14ac:dyDescent="0.55000000000000004">
      <c r="A1768" t="str">
        <f t="shared" si="44"/>
        <v>Gatton2016TOS4CvATR_Stingray</v>
      </c>
      <c r="B1768" s="2">
        <v>42543</v>
      </c>
      <c r="C1768" t="s">
        <v>10</v>
      </c>
      <c r="D1768">
        <v>4</v>
      </c>
      <c r="E1768" t="s">
        <v>19</v>
      </c>
      <c r="F1768">
        <v>6.6875</v>
      </c>
      <c r="G1768">
        <f t="shared" si="43"/>
        <v>7.6875</v>
      </c>
    </row>
    <row r="1769" spans="1:7" x14ac:dyDescent="0.55000000000000004">
      <c r="A1769" t="str">
        <f t="shared" si="44"/>
        <v>Gatton2016TOS4CvATR_Stingray</v>
      </c>
      <c r="B1769" s="2">
        <v>42549</v>
      </c>
      <c r="C1769" t="s">
        <v>10</v>
      </c>
      <c r="D1769">
        <v>4</v>
      </c>
      <c r="E1769" t="s">
        <v>19</v>
      </c>
      <c r="F1769">
        <v>7.75</v>
      </c>
      <c r="G1769">
        <f t="shared" si="43"/>
        <v>8.75</v>
      </c>
    </row>
    <row r="1770" spans="1:7" x14ac:dyDescent="0.55000000000000004">
      <c r="A1770" t="str">
        <f t="shared" si="44"/>
        <v>Gatton2016TOS1CvAV_Garnet</v>
      </c>
      <c r="B1770" s="2">
        <v>42487</v>
      </c>
      <c r="C1770" t="s">
        <v>81</v>
      </c>
      <c r="D1770">
        <v>1</v>
      </c>
      <c r="E1770" t="s">
        <v>19</v>
      </c>
      <c r="F1770">
        <v>0</v>
      </c>
      <c r="G1770">
        <f t="shared" si="43"/>
        <v>1</v>
      </c>
    </row>
    <row r="1771" spans="1:7" x14ac:dyDescent="0.55000000000000004">
      <c r="A1771" t="str">
        <f t="shared" si="44"/>
        <v>Gatton2016TOS1CvAV_Garnet</v>
      </c>
      <c r="B1771" s="2">
        <v>42495</v>
      </c>
      <c r="C1771" t="s">
        <v>81</v>
      </c>
      <c r="D1771">
        <v>1</v>
      </c>
      <c r="E1771" t="s">
        <v>19</v>
      </c>
      <c r="F1771">
        <v>2.1875</v>
      </c>
      <c r="G1771">
        <f t="shared" si="43"/>
        <v>3.1875</v>
      </c>
    </row>
    <row r="1772" spans="1:7" x14ac:dyDescent="0.55000000000000004">
      <c r="A1772" t="str">
        <f t="shared" si="44"/>
        <v>Gatton2016TOS1CvAV_Garnet</v>
      </c>
      <c r="B1772" s="2">
        <v>42500</v>
      </c>
      <c r="C1772" t="s">
        <v>81</v>
      </c>
      <c r="D1772">
        <v>1</v>
      </c>
      <c r="E1772" t="s">
        <v>19</v>
      </c>
      <c r="F1772">
        <v>4.5625</v>
      </c>
      <c r="G1772">
        <f t="shared" si="43"/>
        <v>5.5625</v>
      </c>
    </row>
    <row r="1773" spans="1:7" x14ac:dyDescent="0.55000000000000004">
      <c r="A1773" t="str">
        <f t="shared" si="44"/>
        <v>Gatton2016TOS1CvAV_Garnet</v>
      </c>
      <c r="B1773" s="2">
        <v>42503</v>
      </c>
      <c r="C1773" t="s">
        <v>81</v>
      </c>
      <c r="D1773">
        <v>1</v>
      </c>
      <c r="E1773" t="s">
        <v>19</v>
      </c>
      <c r="F1773">
        <v>4.8125</v>
      </c>
      <c r="G1773">
        <f t="shared" si="43"/>
        <v>5.8125</v>
      </c>
    </row>
    <row r="1774" spans="1:7" x14ac:dyDescent="0.55000000000000004">
      <c r="A1774" t="str">
        <f t="shared" si="44"/>
        <v>Gatton2016TOS1CvAV_Garnet</v>
      </c>
      <c r="B1774" s="2">
        <v>42505</v>
      </c>
      <c r="C1774" t="s">
        <v>81</v>
      </c>
      <c r="D1774">
        <v>1</v>
      </c>
      <c r="E1774" t="s">
        <v>19</v>
      </c>
      <c r="F1774">
        <v>5.125</v>
      </c>
      <c r="G1774">
        <f t="shared" si="43"/>
        <v>6.125</v>
      </c>
    </row>
    <row r="1775" spans="1:7" x14ac:dyDescent="0.55000000000000004">
      <c r="A1775" t="str">
        <f t="shared" si="44"/>
        <v>Gatton2016TOS1CvAV_Garnet</v>
      </c>
      <c r="B1775" s="2">
        <v>42510</v>
      </c>
      <c r="C1775" t="s">
        <v>81</v>
      </c>
      <c r="D1775">
        <v>1</v>
      </c>
      <c r="E1775" t="s">
        <v>19</v>
      </c>
      <c r="F1775">
        <v>6.75</v>
      </c>
      <c r="G1775">
        <f t="shared" si="43"/>
        <v>7.75</v>
      </c>
    </row>
    <row r="1776" spans="1:7" x14ac:dyDescent="0.55000000000000004">
      <c r="A1776" t="str">
        <f t="shared" si="44"/>
        <v>Gatton2016TOS1CvAV_Garnet</v>
      </c>
      <c r="B1776" s="2">
        <v>42514</v>
      </c>
      <c r="C1776" t="s">
        <v>81</v>
      </c>
      <c r="D1776">
        <v>1</v>
      </c>
      <c r="E1776" t="s">
        <v>19</v>
      </c>
      <c r="F1776">
        <v>7.1875</v>
      </c>
      <c r="G1776">
        <f t="shared" si="43"/>
        <v>8.1875</v>
      </c>
    </row>
    <row r="1777" spans="1:7" x14ac:dyDescent="0.55000000000000004">
      <c r="A1777" t="str">
        <f t="shared" si="44"/>
        <v>Gatton2016TOS1CvAV_Garnet</v>
      </c>
      <c r="B1777" s="2">
        <v>42517</v>
      </c>
      <c r="C1777" t="s">
        <v>81</v>
      </c>
      <c r="D1777">
        <v>1</v>
      </c>
      <c r="E1777" t="s">
        <v>19</v>
      </c>
      <c r="F1777">
        <v>9</v>
      </c>
      <c r="G1777" t="str">
        <f t="shared" si="43"/>
        <v/>
      </c>
    </row>
    <row r="1778" spans="1:7" x14ac:dyDescent="0.55000000000000004">
      <c r="A1778" t="str">
        <f t="shared" si="44"/>
        <v>Gatton2016TOS2CvAV_Garnet</v>
      </c>
      <c r="B1778" s="2">
        <v>42503</v>
      </c>
      <c r="C1778" t="s">
        <v>81</v>
      </c>
      <c r="D1778">
        <v>2</v>
      </c>
      <c r="E1778" t="s">
        <v>19</v>
      </c>
      <c r="F1778">
        <v>0</v>
      </c>
      <c r="G1778">
        <f t="shared" si="43"/>
        <v>1</v>
      </c>
    </row>
    <row r="1779" spans="1:7" x14ac:dyDescent="0.55000000000000004">
      <c r="A1779" t="str">
        <f t="shared" si="44"/>
        <v>Gatton2016TOS2CvAV_Garnet</v>
      </c>
      <c r="B1779" s="2">
        <v>42505</v>
      </c>
      <c r="C1779" t="s">
        <v>81</v>
      </c>
      <c r="D1779">
        <v>2</v>
      </c>
      <c r="E1779" t="s">
        <v>19</v>
      </c>
      <c r="F1779">
        <v>0.125</v>
      </c>
      <c r="G1779">
        <f t="shared" si="43"/>
        <v>1.125</v>
      </c>
    </row>
    <row r="1780" spans="1:7" x14ac:dyDescent="0.55000000000000004">
      <c r="A1780" t="str">
        <f t="shared" si="44"/>
        <v>Gatton2016TOS2CvAV_Garnet</v>
      </c>
      <c r="B1780" s="2">
        <v>42510</v>
      </c>
      <c r="C1780" t="s">
        <v>81</v>
      </c>
      <c r="D1780">
        <v>2</v>
      </c>
      <c r="E1780" t="s">
        <v>19</v>
      </c>
      <c r="F1780">
        <v>2</v>
      </c>
      <c r="G1780">
        <f t="shared" si="43"/>
        <v>3</v>
      </c>
    </row>
    <row r="1781" spans="1:7" x14ac:dyDescent="0.55000000000000004">
      <c r="A1781" t="str">
        <f t="shared" si="44"/>
        <v>Gatton2016TOS2CvAV_Garnet</v>
      </c>
      <c r="B1781" s="2">
        <v>42514</v>
      </c>
      <c r="C1781" t="s">
        <v>81</v>
      </c>
      <c r="D1781">
        <v>2</v>
      </c>
      <c r="E1781" t="s">
        <v>19</v>
      </c>
      <c r="F1781">
        <v>3.2708333333333299</v>
      </c>
      <c r="G1781">
        <f t="shared" si="43"/>
        <v>4.2708333333333304</v>
      </c>
    </row>
    <row r="1782" spans="1:7" x14ac:dyDescent="0.55000000000000004">
      <c r="A1782" t="str">
        <f t="shared" si="44"/>
        <v>Gatton2016TOS2CvAV_Garnet</v>
      </c>
      <c r="B1782" s="2">
        <v>42517</v>
      </c>
      <c r="C1782" t="s">
        <v>81</v>
      </c>
      <c r="D1782">
        <v>2</v>
      </c>
      <c r="E1782" t="s">
        <v>19</v>
      </c>
      <c r="F1782">
        <v>4.125</v>
      </c>
      <c r="G1782">
        <f t="shared" si="43"/>
        <v>5.125</v>
      </c>
    </row>
    <row r="1783" spans="1:7" x14ac:dyDescent="0.55000000000000004">
      <c r="A1783" t="str">
        <f t="shared" si="44"/>
        <v>Gatton2016TOS2CvAV_Garnet</v>
      </c>
      <c r="B1783" s="2">
        <v>42521</v>
      </c>
      <c r="C1783" t="s">
        <v>81</v>
      </c>
      <c r="D1783">
        <v>2</v>
      </c>
      <c r="E1783" t="s">
        <v>19</v>
      </c>
      <c r="F1783">
        <v>5.375</v>
      </c>
      <c r="G1783">
        <f t="shared" si="43"/>
        <v>6.375</v>
      </c>
    </row>
    <row r="1784" spans="1:7" x14ac:dyDescent="0.55000000000000004">
      <c r="A1784" t="str">
        <f t="shared" si="44"/>
        <v>Gatton2016TOS2CvAV_Garnet</v>
      </c>
      <c r="B1784" s="2">
        <v>42524</v>
      </c>
      <c r="C1784" t="s">
        <v>81</v>
      </c>
      <c r="D1784">
        <v>2</v>
      </c>
      <c r="E1784" t="s">
        <v>19</v>
      </c>
      <c r="F1784">
        <v>6.4583333333333304</v>
      </c>
      <c r="G1784">
        <f t="shared" si="43"/>
        <v>7.4583333333333304</v>
      </c>
    </row>
    <row r="1785" spans="1:7" x14ac:dyDescent="0.55000000000000004">
      <c r="A1785" t="str">
        <f t="shared" si="44"/>
        <v>Gatton2016TOS2CvAV_Garnet</v>
      </c>
      <c r="B1785" s="2">
        <v>42528</v>
      </c>
      <c r="C1785" t="s">
        <v>81</v>
      </c>
      <c r="D1785">
        <v>2</v>
      </c>
      <c r="E1785" t="s">
        <v>19</v>
      </c>
      <c r="F1785">
        <v>7.0833333333333304</v>
      </c>
      <c r="G1785">
        <f t="shared" si="43"/>
        <v>8.0833333333333304</v>
      </c>
    </row>
    <row r="1786" spans="1:7" x14ac:dyDescent="0.55000000000000004">
      <c r="A1786" t="str">
        <f t="shared" si="44"/>
        <v>Gatton2016TOS3NaturalCvAV_Garnet</v>
      </c>
      <c r="B1786" s="2">
        <v>42510</v>
      </c>
      <c r="C1786" t="s">
        <v>81</v>
      </c>
      <c r="D1786">
        <v>3</v>
      </c>
      <c r="E1786" t="s">
        <v>19</v>
      </c>
      <c r="F1786">
        <v>0</v>
      </c>
      <c r="G1786">
        <f t="shared" si="43"/>
        <v>1</v>
      </c>
    </row>
    <row r="1787" spans="1:7" x14ac:dyDescent="0.55000000000000004">
      <c r="A1787" t="str">
        <f t="shared" si="44"/>
        <v>Gatton2016TOS3NaturalCvAV_Garnet</v>
      </c>
      <c r="B1787" s="2">
        <v>42514</v>
      </c>
      <c r="C1787" t="s">
        <v>81</v>
      </c>
      <c r="D1787">
        <v>3</v>
      </c>
      <c r="E1787" t="s">
        <v>19</v>
      </c>
      <c r="F1787">
        <v>1.625</v>
      </c>
      <c r="G1787">
        <f t="shared" si="43"/>
        <v>2.625</v>
      </c>
    </row>
    <row r="1788" spans="1:7" x14ac:dyDescent="0.55000000000000004">
      <c r="A1788" t="str">
        <f t="shared" si="44"/>
        <v>Gatton2016TOS3NaturalCvAV_Garnet</v>
      </c>
      <c r="B1788" s="2">
        <v>42517</v>
      </c>
      <c r="C1788" t="s">
        <v>81</v>
      </c>
      <c r="D1788">
        <v>3</v>
      </c>
      <c r="E1788" t="s">
        <v>19</v>
      </c>
      <c r="F1788">
        <v>2.25</v>
      </c>
      <c r="G1788">
        <f t="shared" si="43"/>
        <v>3.25</v>
      </c>
    </row>
    <row r="1789" spans="1:7" x14ac:dyDescent="0.55000000000000004">
      <c r="A1789" t="str">
        <f t="shared" si="44"/>
        <v>Gatton2016TOS3NaturalCvAV_Garnet</v>
      </c>
      <c r="B1789" s="2">
        <v>42521</v>
      </c>
      <c r="C1789" t="s">
        <v>81</v>
      </c>
      <c r="D1789">
        <v>3</v>
      </c>
      <c r="E1789" t="s">
        <v>19</v>
      </c>
      <c r="F1789">
        <v>3.75</v>
      </c>
      <c r="G1789">
        <f t="shared" si="43"/>
        <v>4.75</v>
      </c>
    </row>
    <row r="1790" spans="1:7" x14ac:dyDescent="0.55000000000000004">
      <c r="A1790" t="str">
        <f t="shared" si="44"/>
        <v>Gatton2016TOS3NaturalCvAV_Garnet</v>
      </c>
      <c r="B1790" s="2">
        <v>42524</v>
      </c>
      <c r="C1790" t="s">
        <v>81</v>
      </c>
      <c r="D1790">
        <v>3</v>
      </c>
      <c r="E1790" t="s">
        <v>19</v>
      </c>
      <c r="F1790">
        <v>5</v>
      </c>
      <c r="G1790">
        <f t="shared" si="43"/>
        <v>6</v>
      </c>
    </row>
    <row r="1791" spans="1:7" x14ac:dyDescent="0.55000000000000004">
      <c r="A1791" t="str">
        <f t="shared" si="44"/>
        <v>Gatton2016TOS3NaturalCvAV_Garnet</v>
      </c>
      <c r="B1791" s="2">
        <v>42528</v>
      </c>
      <c r="C1791" t="s">
        <v>81</v>
      </c>
      <c r="D1791">
        <v>3</v>
      </c>
      <c r="E1791" t="s">
        <v>19</v>
      </c>
      <c r="F1791">
        <v>5.125</v>
      </c>
      <c r="G1791">
        <f t="shared" si="43"/>
        <v>6.125</v>
      </c>
    </row>
    <row r="1792" spans="1:7" x14ac:dyDescent="0.55000000000000004">
      <c r="A1792" t="str">
        <f t="shared" si="44"/>
        <v>Gatton2016TOS3NaturalCvAV_Garnet</v>
      </c>
      <c r="B1792" s="2">
        <v>42531</v>
      </c>
      <c r="C1792" t="s">
        <v>81</v>
      </c>
      <c r="D1792">
        <v>3</v>
      </c>
      <c r="E1792" t="s">
        <v>19</v>
      </c>
      <c r="F1792">
        <v>6.125</v>
      </c>
      <c r="G1792">
        <f t="shared" si="43"/>
        <v>7.125</v>
      </c>
    </row>
    <row r="1793" spans="1:7" x14ac:dyDescent="0.55000000000000004">
      <c r="A1793" t="str">
        <f t="shared" si="44"/>
        <v>Gatton2016TOS3NaturalCvAV_Garnet</v>
      </c>
      <c r="B1793" s="2">
        <v>42535</v>
      </c>
      <c r="C1793" t="s">
        <v>81</v>
      </c>
      <c r="D1793">
        <v>3</v>
      </c>
      <c r="E1793" t="s">
        <v>19</v>
      </c>
      <c r="F1793">
        <v>7.5</v>
      </c>
      <c r="G1793">
        <f t="shared" si="43"/>
        <v>8.5</v>
      </c>
    </row>
    <row r="1794" spans="1:7" x14ac:dyDescent="0.55000000000000004">
      <c r="A1794" t="str">
        <f t="shared" si="44"/>
        <v>Gatton2016TOS3NaturalCvAV_Garnet</v>
      </c>
      <c r="B1794" s="2">
        <v>42538</v>
      </c>
      <c r="C1794" t="s">
        <v>81</v>
      </c>
      <c r="D1794">
        <v>3</v>
      </c>
      <c r="E1794" t="s">
        <v>19</v>
      </c>
      <c r="F1794">
        <v>9</v>
      </c>
      <c r="G1794" t="str">
        <f t="shared" si="43"/>
        <v/>
      </c>
    </row>
    <row r="1795" spans="1:7" x14ac:dyDescent="0.55000000000000004">
      <c r="A1795" t="str">
        <f t="shared" si="44"/>
        <v>Gatton2016TOS3NaturalCvAV_Garnet</v>
      </c>
      <c r="B1795" s="2">
        <v>42543</v>
      </c>
      <c r="C1795" t="s">
        <v>81</v>
      </c>
      <c r="D1795">
        <v>3</v>
      </c>
      <c r="E1795" t="s">
        <v>19</v>
      </c>
      <c r="F1795">
        <v>9</v>
      </c>
      <c r="G1795" t="str">
        <f t="shared" ref="G1795:G1858" si="45">IF(F1795&lt;9,F1795+1,"")</f>
        <v/>
      </c>
    </row>
    <row r="1796" spans="1:7" x14ac:dyDescent="0.55000000000000004">
      <c r="A1796" t="str">
        <f t="shared" si="44"/>
        <v>Gatton2016TOS314CvAV_Garnet</v>
      </c>
      <c r="B1796" s="2">
        <v>42510</v>
      </c>
      <c r="C1796" t="s">
        <v>81</v>
      </c>
      <c r="D1796">
        <v>3</v>
      </c>
      <c r="E1796">
        <v>14</v>
      </c>
      <c r="F1796">
        <v>0</v>
      </c>
      <c r="G1796">
        <f t="shared" si="45"/>
        <v>1</v>
      </c>
    </row>
    <row r="1797" spans="1:7" x14ac:dyDescent="0.55000000000000004">
      <c r="A1797" t="str">
        <f t="shared" si="44"/>
        <v>Gatton2016TOS314CvAV_Garnet</v>
      </c>
      <c r="B1797" s="2">
        <v>42514</v>
      </c>
      <c r="C1797" t="s">
        <v>81</v>
      </c>
      <c r="D1797">
        <v>3</v>
      </c>
      <c r="E1797">
        <v>14</v>
      </c>
      <c r="F1797">
        <v>1.5</v>
      </c>
      <c r="G1797">
        <f t="shared" si="45"/>
        <v>2.5</v>
      </c>
    </row>
    <row r="1798" spans="1:7" x14ac:dyDescent="0.55000000000000004">
      <c r="A1798" t="str">
        <f t="shared" si="44"/>
        <v>Gatton2016TOS314CvAV_Garnet</v>
      </c>
      <c r="B1798" s="2">
        <v>42517</v>
      </c>
      <c r="C1798" t="s">
        <v>81</v>
      </c>
      <c r="D1798">
        <v>3</v>
      </c>
      <c r="E1798">
        <v>14</v>
      </c>
      <c r="F1798">
        <v>2.375</v>
      </c>
      <c r="G1798">
        <f t="shared" si="45"/>
        <v>3.375</v>
      </c>
    </row>
    <row r="1799" spans="1:7" x14ac:dyDescent="0.55000000000000004">
      <c r="A1799" t="str">
        <f t="shared" si="44"/>
        <v>Gatton2016TOS314CvAV_Garnet</v>
      </c>
      <c r="B1799" s="2">
        <v>42521</v>
      </c>
      <c r="C1799" t="s">
        <v>81</v>
      </c>
      <c r="D1799">
        <v>3</v>
      </c>
      <c r="E1799">
        <v>14</v>
      </c>
      <c r="F1799">
        <v>3.375</v>
      </c>
      <c r="G1799">
        <f t="shared" si="45"/>
        <v>4.375</v>
      </c>
    </row>
    <row r="1800" spans="1:7" x14ac:dyDescent="0.55000000000000004">
      <c r="A1800" t="str">
        <f t="shared" si="44"/>
        <v>Gatton2016TOS314CvAV_Garnet</v>
      </c>
      <c r="B1800" s="2">
        <v>42524</v>
      </c>
      <c r="C1800" t="s">
        <v>81</v>
      </c>
      <c r="D1800">
        <v>3</v>
      </c>
      <c r="E1800">
        <v>14</v>
      </c>
      <c r="F1800">
        <v>4</v>
      </c>
      <c r="G1800">
        <f t="shared" si="45"/>
        <v>5</v>
      </c>
    </row>
    <row r="1801" spans="1:7" x14ac:dyDescent="0.55000000000000004">
      <c r="A1801" t="str">
        <f t="shared" si="44"/>
        <v>Gatton2016TOS314CvAV_Garnet</v>
      </c>
      <c r="B1801" s="2">
        <v>42528</v>
      </c>
      <c r="C1801" t="s">
        <v>81</v>
      </c>
      <c r="D1801">
        <v>3</v>
      </c>
      <c r="E1801">
        <v>14</v>
      </c>
      <c r="F1801">
        <v>5.1875</v>
      </c>
      <c r="G1801">
        <f t="shared" si="45"/>
        <v>6.1875</v>
      </c>
    </row>
    <row r="1802" spans="1:7" x14ac:dyDescent="0.55000000000000004">
      <c r="A1802" t="str">
        <f t="shared" si="44"/>
        <v>Gatton2016TOS314CvAV_Garnet</v>
      </c>
      <c r="B1802" s="2">
        <v>42531</v>
      </c>
      <c r="C1802" t="s">
        <v>81</v>
      </c>
      <c r="D1802">
        <v>3</v>
      </c>
      <c r="E1802">
        <v>14</v>
      </c>
      <c r="F1802">
        <v>6.5</v>
      </c>
      <c r="G1802">
        <f t="shared" si="45"/>
        <v>7.5</v>
      </c>
    </row>
    <row r="1803" spans="1:7" x14ac:dyDescent="0.55000000000000004">
      <c r="A1803" t="str">
        <f t="shared" si="44"/>
        <v>Gatton2016TOS314CvAV_Garnet</v>
      </c>
      <c r="B1803" s="2">
        <v>42535</v>
      </c>
      <c r="C1803" t="s">
        <v>81</v>
      </c>
      <c r="D1803">
        <v>3</v>
      </c>
      <c r="E1803">
        <v>14</v>
      </c>
      <c r="F1803">
        <v>7</v>
      </c>
      <c r="G1803">
        <f t="shared" si="45"/>
        <v>8</v>
      </c>
    </row>
    <row r="1804" spans="1:7" x14ac:dyDescent="0.55000000000000004">
      <c r="A1804" t="str">
        <f t="shared" ref="A1804:A1867" si="46">IF(D1804=3,"Gatton2016TOS"&amp;D1804&amp;E1804&amp;"Cv"&amp;C1804,"Gatton2016TOS"&amp;D1804&amp;"Cv"&amp;C1804)</f>
        <v>Gatton2016TOS314CvAV_Garnet</v>
      </c>
      <c r="B1804" s="2">
        <v>42538</v>
      </c>
      <c r="C1804" t="s">
        <v>81</v>
      </c>
      <c r="D1804">
        <v>3</v>
      </c>
      <c r="E1804">
        <v>14</v>
      </c>
      <c r="F1804">
        <v>9</v>
      </c>
      <c r="G1804" t="str">
        <f t="shared" si="45"/>
        <v/>
      </c>
    </row>
    <row r="1805" spans="1:7" x14ac:dyDescent="0.55000000000000004">
      <c r="A1805" t="str">
        <f t="shared" si="46"/>
        <v>Gatton2016TOS314CvAV_Garnet</v>
      </c>
      <c r="B1805" s="2">
        <v>42543</v>
      </c>
      <c r="C1805" t="s">
        <v>81</v>
      </c>
      <c r="D1805">
        <v>3</v>
      </c>
      <c r="E1805">
        <v>14</v>
      </c>
      <c r="F1805">
        <v>9</v>
      </c>
      <c r="G1805" t="str">
        <f t="shared" si="45"/>
        <v/>
      </c>
    </row>
    <row r="1806" spans="1:7" x14ac:dyDescent="0.55000000000000004">
      <c r="A1806" t="str">
        <f t="shared" si="46"/>
        <v>Gatton2016TOS316CvAV_Garnet</v>
      </c>
      <c r="B1806" s="2">
        <v>42510</v>
      </c>
      <c r="C1806" t="s">
        <v>81</v>
      </c>
      <c r="D1806">
        <v>3</v>
      </c>
      <c r="E1806">
        <v>16</v>
      </c>
      <c r="F1806">
        <v>0</v>
      </c>
      <c r="G1806">
        <f t="shared" si="45"/>
        <v>1</v>
      </c>
    </row>
    <row r="1807" spans="1:7" x14ac:dyDescent="0.55000000000000004">
      <c r="A1807" t="str">
        <f t="shared" si="46"/>
        <v>Gatton2016TOS316CvAV_Garnet</v>
      </c>
      <c r="B1807" s="2">
        <v>42514</v>
      </c>
      <c r="C1807" t="s">
        <v>81</v>
      </c>
      <c r="D1807">
        <v>3</v>
      </c>
      <c r="E1807">
        <v>16</v>
      </c>
      <c r="F1807">
        <v>1.0625</v>
      </c>
      <c r="G1807">
        <f t="shared" si="45"/>
        <v>2.0625</v>
      </c>
    </row>
    <row r="1808" spans="1:7" x14ac:dyDescent="0.55000000000000004">
      <c r="A1808" t="str">
        <f t="shared" si="46"/>
        <v>Gatton2016TOS316CvAV_Garnet</v>
      </c>
      <c r="B1808" s="2">
        <v>42517</v>
      </c>
      <c r="C1808" t="s">
        <v>81</v>
      </c>
      <c r="D1808">
        <v>3</v>
      </c>
      <c r="E1808">
        <v>16</v>
      </c>
      <c r="F1808">
        <v>2.1875</v>
      </c>
      <c r="G1808">
        <f t="shared" si="45"/>
        <v>3.1875</v>
      </c>
    </row>
    <row r="1809" spans="1:7" x14ac:dyDescent="0.55000000000000004">
      <c r="A1809" t="str">
        <f t="shared" si="46"/>
        <v>Gatton2016TOS316CvAV_Garnet</v>
      </c>
      <c r="B1809" s="2">
        <v>42521</v>
      </c>
      <c r="C1809" t="s">
        <v>81</v>
      </c>
      <c r="D1809">
        <v>3</v>
      </c>
      <c r="E1809">
        <v>16</v>
      </c>
      <c r="F1809">
        <v>3.25</v>
      </c>
      <c r="G1809">
        <f t="shared" si="45"/>
        <v>4.25</v>
      </c>
    </row>
    <row r="1810" spans="1:7" x14ac:dyDescent="0.55000000000000004">
      <c r="A1810" t="str">
        <f t="shared" si="46"/>
        <v>Gatton2016TOS316CvAV_Garnet</v>
      </c>
      <c r="B1810" s="2">
        <v>42524</v>
      </c>
      <c r="C1810" t="s">
        <v>81</v>
      </c>
      <c r="D1810">
        <v>3</v>
      </c>
      <c r="E1810">
        <v>16</v>
      </c>
      <c r="F1810">
        <v>3.8125</v>
      </c>
      <c r="G1810">
        <f t="shared" si="45"/>
        <v>4.8125</v>
      </c>
    </row>
    <row r="1811" spans="1:7" x14ac:dyDescent="0.55000000000000004">
      <c r="A1811" t="str">
        <f t="shared" si="46"/>
        <v>Gatton2016TOS316CvAV_Garnet</v>
      </c>
      <c r="B1811" s="2">
        <v>42528</v>
      </c>
      <c r="C1811" t="s">
        <v>81</v>
      </c>
      <c r="D1811">
        <v>3</v>
      </c>
      <c r="E1811">
        <v>16</v>
      </c>
      <c r="F1811">
        <v>4.9375</v>
      </c>
      <c r="G1811">
        <f t="shared" si="45"/>
        <v>5.9375</v>
      </c>
    </row>
    <row r="1812" spans="1:7" x14ac:dyDescent="0.55000000000000004">
      <c r="A1812" t="str">
        <f t="shared" si="46"/>
        <v>Gatton2016TOS316CvAV_Garnet</v>
      </c>
      <c r="B1812" s="2">
        <v>42531</v>
      </c>
      <c r="C1812" t="s">
        <v>81</v>
      </c>
      <c r="D1812">
        <v>3</v>
      </c>
      <c r="E1812">
        <v>16</v>
      </c>
      <c r="F1812">
        <v>5.6875</v>
      </c>
      <c r="G1812">
        <f t="shared" si="45"/>
        <v>6.6875</v>
      </c>
    </row>
    <row r="1813" spans="1:7" x14ac:dyDescent="0.55000000000000004">
      <c r="A1813" t="str">
        <f t="shared" si="46"/>
        <v>Gatton2016TOS316CvAV_Garnet</v>
      </c>
      <c r="B1813" s="2">
        <v>42535</v>
      </c>
      <c r="C1813" t="s">
        <v>81</v>
      </c>
      <c r="D1813">
        <v>3</v>
      </c>
      <c r="E1813">
        <v>16</v>
      </c>
      <c r="F1813">
        <v>7.625</v>
      </c>
      <c r="G1813">
        <f t="shared" si="45"/>
        <v>8.625</v>
      </c>
    </row>
    <row r="1814" spans="1:7" x14ac:dyDescent="0.55000000000000004">
      <c r="A1814" t="str">
        <f t="shared" si="46"/>
        <v>Gatton2016TOS316CvAV_Garnet</v>
      </c>
      <c r="B1814" s="2">
        <v>42538</v>
      </c>
      <c r="C1814" t="s">
        <v>81</v>
      </c>
      <c r="D1814">
        <v>3</v>
      </c>
      <c r="E1814">
        <v>16</v>
      </c>
      <c r="F1814">
        <v>9</v>
      </c>
      <c r="G1814" t="str">
        <f t="shared" si="45"/>
        <v/>
      </c>
    </row>
    <row r="1815" spans="1:7" x14ac:dyDescent="0.55000000000000004">
      <c r="A1815" t="str">
        <f t="shared" si="46"/>
        <v>Gatton2016TOS4CvAV_Garnet</v>
      </c>
      <c r="B1815" s="2">
        <v>42521</v>
      </c>
      <c r="C1815" t="s">
        <v>81</v>
      </c>
      <c r="D1815">
        <v>4</v>
      </c>
      <c r="E1815" t="s">
        <v>19</v>
      </c>
      <c r="F1815">
        <v>0</v>
      </c>
      <c r="G1815">
        <f t="shared" si="45"/>
        <v>1</v>
      </c>
    </row>
    <row r="1816" spans="1:7" x14ac:dyDescent="0.55000000000000004">
      <c r="A1816" t="str">
        <f t="shared" si="46"/>
        <v>Gatton2016TOS4CvAV_Garnet</v>
      </c>
      <c r="B1816" s="2">
        <v>42524</v>
      </c>
      <c r="C1816" t="s">
        <v>81</v>
      </c>
      <c r="D1816">
        <v>4</v>
      </c>
      <c r="E1816" t="s">
        <v>19</v>
      </c>
      <c r="F1816">
        <v>1</v>
      </c>
      <c r="G1816">
        <f t="shared" si="45"/>
        <v>2</v>
      </c>
    </row>
    <row r="1817" spans="1:7" x14ac:dyDescent="0.55000000000000004">
      <c r="A1817" t="str">
        <f t="shared" si="46"/>
        <v>Gatton2016TOS4CvAV_Garnet</v>
      </c>
      <c r="B1817" s="2">
        <v>42528</v>
      </c>
      <c r="C1817" t="s">
        <v>81</v>
      </c>
      <c r="D1817">
        <v>4</v>
      </c>
      <c r="E1817" t="s">
        <v>19</v>
      </c>
      <c r="F1817">
        <v>2.25</v>
      </c>
      <c r="G1817">
        <f t="shared" si="45"/>
        <v>3.25</v>
      </c>
    </row>
    <row r="1818" spans="1:7" x14ac:dyDescent="0.55000000000000004">
      <c r="A1818" t="str">
        <f t="shared" si="46"/>
        <v>Gatton2016TOS4CvAV_Garnet</v>
      </c>
      <c r="B1818" s="2">
        <v>42531</v>
      </c>
      <c r="C1818" t="s">
        <v>81</v>
      </c>
      <c r="D1818">
        <v>4</v>
      </c>
      <c r="E1818" t="s">
        <v>19</v>
      </c>
      <c r="F1818">
        <v>3.5</v>
      </c>
      <c r="G1818">
        <f t="shared" si="45"/>
        <v>4.5</v>
      </c>
    </row>
    <row r="1819" spans="1:7" x14ac:dyDescent="0.55000000000000004">
      <c r="A1819" t="str">
        <f t="shared" si="46"/>
        <v>Gatton2016TOS4CvAV_Garnet</v>
      </c>
      <c r="B1819" s="2">
        <v>42535</v>
      </c>
      <c r="C1819" t="s">
        <v>81</v>
      </c>
      <c r="D1819">
        <v>4</v>
      </c>
      <c r="E1819" t="s">
        <v>19</v>
      </c>
      <c r="F1819">
        <v>4.3125</v>
      </c>
      <c r="G1819">
        <f t="shared" si="45"/>
        <v>5.3125</v>
      </c>
    </row>
    <row r="1820" spans="1:7" x14ac:dyDescent="0.55000000000000004">
      <c r="A1820" t="str">
        <f t="shared" si="46"/>
        <v>Gatton2016TOS4CvAV_Garnet</v>
      </c>
      <c r="B1820" s="2">
        <v>42538</v>
      </c>
      <c r="C1820" t="s">
        <v>81</v>
      </c>
      <c r="D1820">
        <v>4</v>
      </c>
      <c r="E1820" t="s">
        <v>19</v>
      </c>
      <c r="F1820">
        <v>5</v>
      </c>
      <c r="G1820">
        <f t="shared" si="45"/>
        <v>6</v>
      </c>
    </row>
    <row r="1821" spans="1:7" x14ac:dyDescent="0.55000000000000004">
      <c r="A1821" t="str">
        <f t="shared" si="46"/>
        <v>Gatton2016TOS4CvAV_Garnet</v>
      </c>
      <c r="B1821" s="2">
        <v>42543</v>
      </c>
      <c r="C1821" t="s">
        <v>81</v>
      </c>
      <c r="D1821">
        <v>4</v>
      </c>
      <c r="E1821" t="s">
        <v>19</v>
      </c>
      <c r="F1821">
        <v>6.375</v>
      </c>
      <c r="G1821">
        <f t="shared" si="45"/>
        <v>7.375</v>
      </c>
    </row>
    <row r="1822" spans="1:7" x14ac:dyDescent="0.55000000000000004">
      <c r="A1822" t="str">
        <f t="shared" si="46"/>
        <v>Gatton2016TOS4CvAV_Garnet</v>
      </c>
      <c r="B1822" s="2">
        <v>42549</v>
      </c>
      <c r="C1822" t="s">
        <v>81</v>
      </c>
      <c r="D1822">
        <v>4</v>
      </c>
      <c r="E1822" t="s">
        <v>19</v>
      </c>
      <c r="F1822">
        <v>8</v>
      </c>
      <c r="G1822">
        <f t="shared" si="45"/>
        <v>9</v>
      </c>
    </row>
    <row r="1823" spans="1:7" x14ac:dyDescent="0.55000000000000004">
      <c r="A1823" t="str">
        <f t="shared" si="46"/>
        <v>Gatton2016TOS1CvCBI_306</v>
      </c>
      <c r="B1823" s="2">
        <v>42487</v>
      </c>
      <c r="C1823" t="s">
        <v>63</v>
      </c>
      <c r="D1823">
        <v>1</v>
      </c>
      <c r="E1823" t="s">
        <v>19</v>
      </c>
      <c r="F1823">
        <v>0</v>
      </c>
      <c r="G1823">
        <f t="shared" si="45"/>
        <v>1</v>
      </c>
    </row>
    <row r="1824" spans="1:7" x14ac:dyDescent="0.55000000000000004">
      <c r="A1824" t="str">
        <f t="shared" si="46"/>
        <v>Gatton2016TOS1CvCBI_306</v>
      </c>
      <c r="B1824" s="2">
        <v>42495</v>
      </c>
      <c r="C1824" t="s">
        <v>63</v>
      </c>
      <c r="D1824">
        <v>1</v>
      </c>
      <c r="E1824" t="s">
        <v>19</v>
      </c>
      <c r="F1824">
        <v>1.6875</v>
      </c>
      <c r="G1824">
        <f t="shared" si="45"/>
        <v>2.6875</v>
      </c>
    </row>
    <row r="1825" spans="1:7" x14ac:dyDescent="0.55000000000000004">
      <c r="A1825" t="str">
        <f t="shared" si="46"/>
        <v>Gatton2016TOS1CvCBI_306</v>
      </c>
      <c r="B1825" s="2">
        <v>42500</v>
      </c>
      <c r="C1825" t="s">
        <v>63</v>
      </c>
      <c r="D1825">
        <v>1</v>
      </c>
      <c r="E1825" t="s">
        <v>19</v>
      </c>
      <c r="F1825">
        <v>3.5</v>
      </c>
      <c r="G1825">
        <f t="shared" si="45"/>
        <v>4.5</v>
      </c>
    </row>
    <row r="1826" spans="1:7" x14ac:dyDescent="0.55000000000000004">
      <c r="A1826" t="str">
        <f t="shared" si="46"/>
        <v>Gatton2016TOS1CvCBI_306</v>
      </c>
      <c r="B1826" s="2">
        <v>42503</v>
      </c>
      <c r="C1826" t="s">
        <v>63</v>
      </c>
      <c r="D1826">
        <v>1</v>
      </c>
      <c r="E1826" t="s">
        <v>19</v>
      </c>
      <c r="F1826">
        <v>3.9375</v>
      </c>
      <c r="G1826">
        <f t="shared" si="45"/>
        <v>4.9375</v>
      </c>
    </row>
    <row r="1827" spans="1:7" x14ac:dyDescent="0.55000000000000004">
      <c r="A1827" t="str">
        <f t="shared" si="46"/>
        <v>Gatton2016TOS1CvCBI_306</v>
      </c>
      <c r="B1827" s="2">
        <v>42505</v>
      </c>
      <c r="C1827" t="s">
        <v>63</v>
      </c>
      <c r="D1827">
        <v>1</v>
      </c>
      <c r="E1827" t="s">
        <v>19</v>
      </c>
      <c r="F1827">
        <v>4.125</v>
      </c>
      <c r="G1827">
        <f t="shared" si="45"/>
        <v>5.125</v>
      </c>
    </row>
    <row r="1828" spans="1:7" x14ac:dyDescent="0.55000000000000004">
      <c r="A1828" t="str">
        <f t="shared" si="46"/>
        <v>Gatton2016TOS1CvCBI_306</v>
      </c>
      <c r="B1828" s="2">
        <v>42510</v>
      </c>
      <c r="C1828" t="s">
        <v>63</v>
      </c>
      <c r="D1828">
        <v>1</v>
      </c>
      <c r="E1828" t="s">
        <v>19</v>
      </c>
      <c r="F1828">
        <v>6.0625</v>
      </c>
      <c r="G1828">
        <f t="shared" si="45"/>
        <v>7.0625</v>
      </c>
    </row>
    <row r="1829" spans="1:7" x14ac:dyDescent="0.55000000000000004">
      <c r="A1829" t="str">
        <f t="shared" si="46"/>
        <v>Gatton2016TOS1CvCBI_306</v>
      </c>
      <c r="B1829" s="2">
        <v>42514</v>
      </c>
      <c r="C1829" t="s">
        <v>63</v>
      </c>
      <c r="D1829">
        <v>1</v>
      </c>
      <c r="E1829" t="s">
        <v>19</v>
      </c>
      <c r="F1829">
        <v>7.9375</v>
      </c>
      <c r="G1829">
        <f t="shared" si="45"/>
        <v>8.9375</v>
      </c>
    </row>
    <row r="1830" spans="1:7" x14ac:dyDescent="0.55000000000000004">
      <c r="A1830" t="str">
        <f t="shared" si="46"/>
        <v>Gatton2016TOS1CvCBI_306</v>
      </c>
      <c r="B1830" s="2">
        <v>42517</v>
      </c>
      <c r="C1830" t="s">
        <v>63</v>
      </c>
      <c r="D1830">
        <v>1</v>
      </c>
      <c r="E1830" t="s">
        <v>19</v>
      </c>
      <c r="F1830">
        <v>8.8125</v>
      </c>
      <c r="G1830">
        <f t="shared" si="45"/>
        <v>9.8125</v>
      </c>
    </row>
    <row r="1831" spans="1:7" x14ac:dyDescent="0.55000000000000004">
      <c r="A1831" t="str">
        <f t="shared" si="46"/>
        <v>Gatton2016TOS1CvCBI_306</v>
      </c>
      <c r="B1831" s="2">
        <v>42521</v>
      </c>
      <c r="C1831" t="s">
        <v>63</v>
      </c>
      <c r="D1831">
        <v>1</v>
      </c>
      <c r="E1831" t="s">
        <v>19</v>
      </c>
      <c r="F1831">
        <v>9</v>
      </c>
      <c r="G1831" t="str">
        <f t="shared" si="45"/>
        <v/>
      </c>
    </row>
    <row r="1832" spans="1:7" x14ac:dyDescent="0.55000000000000004">
      <c r="A1832" t="str">
        <f t="shared" si="46"/>
        <v>Gatton2016TOS1CvCBI_306</v>
      </c>
      <c r="B1832" s="2">
        <v>42524</v>
      </c>
      <c r="C1832" t="s">
        <v>63</v>
      </c>
      <c r="D1832">
        <v>1</v>
      </c>
      <c r="E1832" t="s">
        <v>19</v>
      </c>
      <c r="F1832">
        <v>9</v>
      </c>
      <c r="G1832" t="str">
        <f t="shared" si="45"/>
        <v/>
      </c>
    </row>
    <row r="1833" spans="1:7" x14ac:dyDescent="0.55000000000000004">
      <c r="A1833" t="str">
        <f t="shared" si="46"/>
        <v>Gatton2016TOS1CvCBI_306</v>
      </c>
      <c r="B1833" s="2">
        <v>42528</v>
      </c>
      <c r="C1833" t="s">
        <v>63</v>
      </c>
      <c r="D1833">
        <v>1</v>
      </c>
      <c r="E1833" t="s">
        <v>19</v>
      </c>
      <c r="F1833">
        <v>9</v>
      </c>
      <c r="G1833" t="str">
        <f t="shared" si="45"/>
        <v/>
      </c>
    </row>
    <row r="1834" spans="1:7" x14ac:dyDescent="0.55000000000000004">
      <c r="A1834" t="str">
        <f t="shared" si="46"/>
        <v>Gatton2016TOS1CvCBI_306</v>
      </c>
      <c r="B1834" s="2">
        <v>42531</v>
      </c>
      <c r="C1834" t="s">
        <v>63</v>
      </c>
      <c r="D1834">
        <v>1</v>
      </c>
      <c r="E1834" t="s">
        <v>19</v>
      </c>
      <c r="F1834">
        <v>9</v>
      </c>
      <c r="G1834" t="str">
        <f t="shared" si="45"/>
        <v/>
      </c>
    </row>
    <row r="1835" spans="1:7" x14ac:dyDescent="0.55000000000000004">
      <c r="A1835" t="str">
        <f t="shared" si="46"/>
        <v>Gatton2016TOS1CvCBI_306</v>
      </c>
      <c r="B1835" s="2">
        <v>42535</v>
      </c>
      <c r="C1835" t="s">
        <v>63</v>
      </c>
      <c r="D1835">
        <v>1</v>
      </c>
      <c r="E1835" t="s">
        <v>19</v>
      </c>
      <c r="F1835">
        <v>9</v>
      </c>
      <c r="G1835" t="str">
        <f t="shared" si="45"/>
        <v/>
      </c>
    </row>
    <row r="1836" spans="1:7" x14ac:dyDescent="0.55000000000000004">
      <c r="A1836" t="str">
        <f t="shared" si="46"/>
        <v>Gatton2016TOS1CvCBI_306</v>
      </c>
      <c r="B1836" s="2">
        <v>42538</v>
      </c>
      <c r="C1836" t="s">
        <v>63</v>
      </c>
      <c r="D1836">
        <v>1</v>
      </c>
      <c r="E1836" t="s">
        <v>19</v>
      </c>
      <c r="F1836">
        <v>9</v>
      </c>
      <c r="G1836" t="str">
        <f t="shared" si="45"/>
        <v/>
      </c>
    </row>
    <row r="1837" spans="1:7" x14ac:dyDescent="0.55000000000000004">
      <c r="A1837" t="str">
        <f t="shared" si="46"/>
        <v>Gatton2016TOS1CvCBI_306</v>
      </c>
      <c r="B1837" s="2">
        <v>42543</v>
      </c>
      <c r="C1837" t="s">
        <v>63</v>
      </c>
      <c r="D1837">
        <v>1</v>
      </c>
      <c r="E1837" t="s">
        <v>19</v>
      </c>
      <c r="F1837">
        <v>9</v>
      </c>
      <c r="G1837" t="str">
        <f t="shared" si="45"/>
        <v/>
      </c>
    </row>
    <row r="1838" spans="1:7" x14ac:dyDescent="0.55000000000000004">
      <c r="A1838" t="str">
        <f t="shared" si="46"/>
        <v>Gatton2016TOS1CvCBI_306</v>
      </c>
      <c r="B1838" s="2">
        <v>42549</v>
      </c>
      <c r="C1838" t="s">
        <v>63</v>
      </c>
      <c r="D1838">
        <v>1</v>
      </c>
      <c r="E1838" t="s">
        <v>19</v>
      </c>
      <c r="F1838">
        <v>9</v>
      </c>
      <c r="G1838" t="str">
        <f t="shared" si="45"/>
        <v/>
      </c>
    </row>
    <row r="1839" spans="1:7" x14ac:dyDescent="0.55000000000000004">
      <c r="A1839" t="str">
        <f t="shared" si="46"/>
        <v>Gatton2016TOS1CvCBI_306</v>
      </c>
      <c r="B1839" s="2">
        <v>42551</v>
      </c>
      <c r="C1839" t="s">
        <v>63</v>
      </c>
      <c r="D1839">
        <v>1</v>
      </c>
      <c r="E1839" t="s">
        <v>19</v>
      </c>
      <c r="F1839">
        <v>9</v>
      </c>
      <c r="G1839" t="str">
        <f t="shared" si="45"/>
        <v/>
      </c>
    </row>
    <row r="1840" spans="1:7" x14ac:dyDescent="0.55000000000000004">
      <c r="A1840" t="str">
        <f t="shared" si="46"/>
        <v>Gatton2016TOS1CvCBI_306</v>
      </c>
      <c r="B1840" s="2">
        <v>42558</v>
      </c>
      <c r="C1840" t="s">
        <v>63</v>
      </c>
      <c r="D1840">
        <v>1</v>
      </c>
      <c r="E1840" t="s">
        <v>19</v>
      </c>
      <c r="F1840">
        <v>9</v>
      </c>
      <c r="G1840" t="str">
        <f t="shared" si="45"/>
        <v/>
      </c>
    </row>
    <row r="1841" spans="1:7" x14ac:dyDescent="0.55000000000000004">
      <c r="A1841" t="str">
        <f t="shared" si="46"/>
        <v>Gatton2016TOS1CvCBI_306</v>
      </c>
      <c r="B1841" s="2">
        <v>42563</v>
      </c>
      <c r="C1841" t="s">
        <v>63</v>
      </c>
      <c r="D1841">
        <v>1</v>
      </c>
      <c r="E1841" t="s">
        <v>19</v>
      </c>
      <c r="F1841">
        <v>9</v>
      </c>
      <c r="G1841" t="str">
        <f t="shared" si="45"/>
        <v/>
      </c>
    </row>
    <row r="1842" spans="1:7" x14ac:dyDescent="0.55000000000000004">
      <c r="A1842" t="str">
        <f t="shared" si="46"/>
        <v>Gatton2016TOS2CvCBI_306</v>
      </c>
      <c r="B1842" s="2">
        <v>42503</v>
      </c>
      <c r="C1842" t="s">
        <v>63</v>
      </c>
      <c r="D1842">
        <v>2</v>
      </c>
      <c r="E1842" t="s">
        <v>19</v>
      </c>
      <c r="F1842">
        <v>0</v>
      </c>
      <c r="G1842">
        <f t="shared" si="45"/>
        <v>1</v>
      </c>
    </row>
    <row r="1843" spans="1:7" x14ac:dyDescent="0.55000000000000004">
      <c r="A1843" t="str">
        <f t="shared" si="46"/>
        <v>Gatton2016TOS2CvCBI_306</v>
      </c>
      <c r="B1843" s="2">
        <v>42505</v>
      </c>
      <c r="C1843" t="s">
        <v>63</v>
      </c>
      <c r="D1843">
        <v>2</v>
      </c>
      <c r="E1843" t="s">
        <v>19</v>
      </c>
      <c r="F1843">
        <v>0</v>
      </c>
      <c r="G1843">
        <f t="shared" si="45"/>
        <v>1</v>
      </c>
    </row>
    <row r="1844" spans="1:7" x14ac:dyDescent="0.55000000000000004">
      <c r="A1844" t="str">
        <f t="shared" si="46"/>
        <v>Gatton2016TOS2CvCBI_306</v>
      </c>
      <c r="B1844" s="2">
        <v>42510</v>
      </c>
      <c r="C1844" t="s">
        <v>63</v>
      </c>
      <c r="D1844">
        <v>2</v>
      </c>
      <c r="E1844" t="s">
        <v>19</v>
      </c>
      <c r="F1844">
        <v>1.8541666666666701</v>
      </c>
      <c r="G1844">
        <f t="shared" si="45"/>
        <v>2.8541666666666701</v>
      </c>
    </row>
    <row r="1845" spans="1:7" x14ac:dyDescent="0.55000000000000004">
      <c r="A1845" t="str">
        <f t="shared" si="46"/>
        <v>Gatton2016TOS2CvCBI_306</v>
      </c>
      <c r="B1845" s="2">
        <v>42514</v>
      </c>
      <c r="C1845" t="s">
        <v>63</v>
      </c>
      <c r="D1845">
        <v>2</v>
      </c>
      <c r="E1845" t="s">
        <v>19</v>
      </c>
      <c r="F1845">
        <v>3.0833333333333299</v>
      </c>
      <c r="G1845">
        <f t="shared" si="45"/>
        <v>4.0833333333333304</v>
      </c>
    </row>
    <row r="1846" spans="1:7" x14ac:dyDescent="0.55000000000000004">
      <c r="A1846" t="str">
        <f t="shared" si="46"/>
        <v>Gatton2016TOS2CvCBI_306</v>
      </c>
      <c r="B1846" s="2">
        <v>42517</v>
      </c>
      <c r="C1846" t="s">
        <v>63</v>
      </c>
      <c r="D1846">
        <v>2</v>
      </c>
      <c r="E1846" t="s">
        <v>19</v>
      </c>
      <c r="F1846">
        <v>4</v>
      </c>
      <c r="G1846">
        <f t="shared" si="45"/>
        <v>5</v>
      </c>
    </row>
    <row r="1847" spans="1:7" x14ac:dyDescent="0.55000000000000004">
      <c r="A1847" t="str">
        <f t="shared" si="46"/>
        <v>Gatton2016TOS2CvCBI_306</v>
      </c>
      <c r="B1847" s="2">
        <v>42521</v>
      </c>
      <c r="C1847" t="s">
        <v>63</v>
      </c>
      <c r="D1847">
        <v>2</v>
      </c>
      <c r="E1847" t="s">
        <v>19</v>
      </c>
      <c r="F1847">
        <v>5.1458333333333304</v>
      </c>
      <c r="G1847">
        <f t="shared" si="45"/>
        <v>6.1458333333333304</v>
      </c>
    </row>
    <row r="1848" spans="1:7" x14ac:dyDescent="0.55000000000000004">
      <c r="A1848" t="str">
        <f t="shared" si="46"/>
        <v>Gatton2016TOS2CvCBI_306</v>
      </c>
      <c r="B1848" s="2">
        <v>42524</v>
      </c>
      <c r="C1848" t="s">
        <v>63</v>
      </c>
      <c r="D1848">
        <v>2</v>
      </c>
      <c r="E1848" t="s">
        <v>19</v>
      </c>
      <c r="F1848">
        <v>6.125</v>
      </c>
      <c r="G1848">
        <f t="shared" si="45"/>
        <v>7.125</v>
      </c>
    </row>
    <row r="1849" spans="1:7" x14ac:dyDescent="0.55000000000000004">
      <c r="A1849" t="str">
        <f t="shared" si="46"/>
        <v>Gatton2016TOS2CvCBI_306</v>
      </c>
      <c r="B1849" s="2">
        <v>42528</v>
      </c>
      <c r="C1849" t="s">
        <v>63</v>
      </c>
      <c r="D1849">
        <v>2</v>
      </c>
      <c r="E1849" t="s">
        <v>19</v>
      </c>
      <c r="F1849">
        <v>7.0416666666666696</v>
      </c>
      <c r="G1849">
        <f t="shared" si="45"/>
        <v>8.0416666666666696</v>
      </c>
    </row>
    <row r="1850" spans="1:7" x14ac:dyDescent="0.55000000000000004">
      <c r="A1850" t="str">
        <f t="shared" si="46"/>
        <v>Gatton2016TOS2CvCBI_306</v>
      </c>
      <c r="B1850" s="2">
        <v>42531</v>
      </c>
      <c r="C1850" t="s">
        <v>63</v>
      </c>
      <c r="D1850">
        <v>2</v>
      </c>
      <c r="E1850" t="s">
        <v>19</v>
      </c>
      <c r="F1850">
        <v>8.0208333333333304</v>
      </c>
      <c r="G1850">
        <f t="shared" si="45"/>
        <v>9.0208333333333304</v>
      </c>
    </row>
    <row r="1851" spans="1:7" x14ac:dyDescent="0.55000000000000004">
      <c r="A1851" t="str">
        <f t="shared" si="46"/>
        <v>Gatton2016TOS2CvCBI_306</v>
      </c>
      <c r="B1851" s="2">
        <v>42535</v>
      </c>
      <c r="C1851" t="s">
        <v>63</v>
      </c>
      <c r="D1851">
        <v>2</v>
      </c>
      <c r="E1851" t="s">
        <v>19</v>
      </c>
      <c r="F1851">
        <v>9</v>
      </c>
      <c r="G1851" t="str">
        <f t="shared" si="45"/>
        <v/>
      </c>
    </row>
    <row r="1852" spans="1:7" x14ac:dyDescent="0.55000000000000004">
      <c r="A1852" t="str">
        <f t="shared" si="46"/>
        <v>Gatton2016TOS2CvCBI_306</v>
      </c>
      <c r="B1852" s="2">
        <v>42538</v>
      </c>
      <c r="C1852" t="s">
        <v>63</v>
      </c>
      <c r="D1852">
        <v>2</v>
      </c>
      <c r="E1852" t="s">
        <v>19</v>
      </c>
      <c r="F1852">
        <v>9</v>
      </c>
      <c r="G1852" t="str">
        <f t="shared" si="45"/>
        <v/>
      </c>
    </row>
    <row r="1853" spans="1:7" x14ac:dyDescent="0.55000000000000004">
      <c r="A1853" t="str">
        <f t="shared" si="46"/>
        <v>Gatton2016TOS2CvCBI_306</v>
      </c>
      <c r="B1853" s="2">
        <v>42543</v>
      </c>
      <c r="C1853" t="s">
        <v>63</v>
      </c>
      <c r="D1853">
        <v>2</v>
      </c>
      <c r="E1853" t="s">
        <v>19</v>
      </c>
      <c r="F1853">
        <v>9</v>
      </c>
      <c r="G1853" t="str">
        <f t="shared" si="45"/>
        <v/>
      </c>
    </row>
    <row r="1854" spans="1:7" x14ac:dyDescent="0.55000000000000004">
      <c r="A1854" t="str">
        <f t="shared" si="46"/>
        <v>Gatton2016TOS2CvCBI_306</v>
      </c>
      <c r="B1854" s="2">
        <v>42549</v>
      </c>
      <c r="C1854" t="s">
        <v>63</v>
      </c>
      <c r="D1854">
        <v>2</v>
      </c>
      <c r="E1854" t="s">
        <v>19</v>
      </c>
      <c r="F1854">
        <v>9</v>
      </c>
      <c r="G1854" t="str">
        <f t="shared" si="45"/>
        <v/>
      </c>
    </row>
    <row r="1855" spans="1:7" x14ac:dyDescent="0.55000000000000004">
      <c r="A1855" t="str">
        <f t="shared" si="46"/>
        <v>Gatton2016TOS2CvCBI_306</v>
      </c>
      <c r="B1855" s="2">
        <v>42551</v>
      </c>
      <c r="C1855" t="s">
        <v>63</v>
      </c>
      <c r="D1855">
        <v>2</v>
      </c>
      <c r="E1855" t="s">
        <v>19</v>
      </c>
      <c r="F1855">
        <v>9</v>
      </c>
      <c r="G1855" t="str">
        <f t="shared" si="45"/>
        <v/>
      </c>
    </row>
    <row r="1856" spans="1:7" x14ac:dyDescent="0.55000000000000004">
      <c r="A1856" t="str">
        <f t="shared" si="46"/>
        <v>Gatton2016TOS2CvCBI_306</v>
      </c>
      <c r="B1856" s="2">
        <v>42558</v>
      </c>
      <c r="C1856" t="s">
        <v>63</v>
      </c>
      <c r="D1856">
        <v>2</v>
      </c>
      <c r="E1856" t="s">
        <v>19</v>
      </c>
      <c r="F1856">
        <v>9</v>
      </c>
      <c r="G1856" t="str">
        <f t="shared" si="45"/>
        <v/>
      </c>
    </row>
    <row r="1857" spans="1:7" x14ac:dyDescent="0.55000000000000004">
      <c r="A1857" t="str">
        <f t="shared" si="46"/>
        <v>Gatton2016TOS2CvCBI_306</v>
      </c>
      <c r="B1857" s="2">
        <v>42563</v>
      </c>
      <c r="C1857" t="s">
        <v>63</v>
      </c>
      <c r="D1857">
        <v>2</v>
      </c>
      <c r="E1857" t="s">
        <v>19</v>
      </c>
      <c r="F1857">
        <v>9</v>
      </c>
      <c r="G1857" t="str">
        <f t="shared" si="45"/>
        <v/>
      </c>
    </row>
    <row r="1858" spans="1:7" x14ac:dyDescent="0.55000000000000004">
      <c r="A1858" t="str">
        <f t="shared" si="46"/>
        <v>Gatton2016TOS2CvCBI_306</v>
      </c>
      <c r="B1858" s="2">
        <v>42566</v>
      </c>
      <c r="C1858" t="s">
        <v>63</v>
      </c>
      <c r="D1858">
        <v>2</v>
      </c>
      <c r="E1858" t="s">
        <v>19</v>
      </c>
      <c r="F1858">
        <v>9</v>
      </c>
      <c r="G1858" t="str">
        <f t="shared" si="45"/>
        <v/>
      </c>
    </row>
    <row r="1859" spans="1:7" x14ac:dyDescent="0.55000000000000004">
      <c r="A1859" t="str">
        <f t="shared" si="46"/>
        <v>Gatton2016TOS3NaturalCvCBI_306</v>
      </c>
      <c r="B1859" s="2">
        <v>42510</v>
      </c>
      <c r="C1859" t="s">
        <v>63</v>
      </c>
      <c r="D1859">
        <v>3</v>
      </c>
      <c r="E1859" t="s">
        <v>19</v>
      </c>
      <c r="F1859">
        <v>0</v>
      </c>
      <c r="G1859">
        <f t="shared" ref="G1859:G1922" si="47">IF(F1859&lt;9,F1859+1,"")</f>
        <v>1</v>
      </c>
    </row>
    <row r="1860" spans="1:7" x14ac:dyDescent="0.55000000000000004">
      <c r="A1860" t="str">
        <f t="shared" si="46"/>
        <v>Gatton2016TOS314CvCBI_306</v>
      </c>
      <c r="B1860" s="2">
        <v>42514</v>
      </c>
      <c r="C1860" t="s">
        <v>63</v>
      </c>
      <c r="D1860">
        <v>3</v>
      </c>
      <c r="E1860">
        <v>14</v>
      </c>
      <c r="F1860">
        <v>0</v>
      </c>
      <c r="G1860">
        <f t="shared" si="47"/>
        <v>1</v>
      </c>
    </row>
    <row r="1861" spans="1:7" x14ac:dyDescent="0.55000000000000004">
      <c r="A1861" t="str">
        <f t="shared" si="46"/>
        <v>Gatton2016TOS314CvCBI_306</v>
      </c>
      <c r="B1861" s="2">
        <v>42517</v>
      </c>
      <c r="C1861" t="s">
        <v>63</v>
      </c>
      <c r="D1861">
        <v>3</v>
      </c>
      <c r="E1861">
        <v>14</v>
      </c>
      <c r="F1861">
        <v>0</v>
      </c>
      <c r="G1861">
        <f t="shared" si="47"/>
        <v>1</v>
      </c>
    </row>
    <row r="1862" spans="1:7" x14ac:dyDescent="0.55000000000000004">
      <c r="A1862" t="str">
        <f t="shared" si="46"/>
        <v>Gatton2016TOS314CvCBI_306</v>
      </c>
      <c r="B1862" s="2">
        <v>42521</v>
      </c>
      <c r="C1862" t="s">
        <v>63</v>
      </c>
      <c r="D1862">
        <v>3</v>
      </c>
      <c r="E1862">
        <v>14</v>
      </c>
      <c r="F1862">
        <v>1.75</v>
      </c>
      <c r="G1862">
        <f t="shared" si="47"/>
        <v>2.75</v>
      </c>
    </row>
    <row r="1863" spans="1:7" x14ac:dyDescent="0.55000000000000004">
      <c r="A1863" t="str">
        <f t="shared" si="46"/>
        <v>Gatton2016TOS314CvCBI_306</v>
      </c>
      <c r="B1863" s="2">
        <v>42524</v>
      </c>
      <c r="C1863" t="s">
        <v>63</v>
      </c>
      <c r="D1863">
        <v>3</v>
      </c>
      <c r="E1863">
        <v>14</v>
      </c>
      <c r="F1863">
        <v>2.125</v>
      </c>
      <c r="G1863">
        <f t="shared" si="47"/>
        <v>3.125</v>
      </c>
    </row>
    <row r="1864" spans="1:7" x14ac:dyDescent="0.55000000000000004">
      <c r="A1864" t="str">
        <f t="shared" si="46"/>
        <v>Gatton2016TOS314CvCBI_306</v>
      </c>
      <c r="B1864" s="2">
        <v>42528</v>
      </c>
      <c r="C1864" t="s">
        <v>63</v>
      </c>
      <c r="D1864">
        <v>3</v>
      </c>
      <c r="E1864">
        <v>14</v>
      </c>
      <c r="F1864">
        <v>3.3125</v>
      </c>
      <c r="G1864">
        <f t="shared" si="47"/>
        <v>4.3125</v>
      </c>
    </row>
    <row r="1865" spans="1:7" x14ac:dyDescent="0.55000000000000004">
      <c r="A1865" t="str">
        <f t="shared" si="46"/>
        <v>Gatton2016TOS314CvCBI_306</v>
      </c>
      <c r="B1865" s="2">
        <v>42531</v>
      </c>
      <c r="C1865" t="s">
        <v>63</v>
      </c>
      <c r="D1865">
        <v>3</v>
      </c>
      <c r="E1865">
        <v>14</v>
      </c>
      <c r="F1865">
        <v>4.375</v>
      </c>
      <c r="G1865">
        <f t="shared" si="47"/>
        <v>5.375</v>
      </c>
    </row>
    <row r="1866" spans="1:7" x14ac:dyDescent="0.55000000000000004">
      <c r="A1866" t="str">
        <f t="shared" si="46"/>
        <v>Gatton2016TOS314CvCBI_306</v>
      </c>
      <c r="B1866" s="2">
        <v>42535</v>
      </c>
      <c r="C1866" t="s">
        <v>63</v>
      </c>
      <c r="D1866">
        <v>3</v>
      </c>
      <c r="E1866">
        <v>14</v>
      </c>
      <c r="F1866">
        <v>5.8125</v>
      </c>
      <c r="G1866">
        <f t="shared" si="47"/>
        <v>6.8125</v>
      </c>
    </row>
    <row r="1867" spans="1:7" x14ac:dyDescent="0.55000000000000004">
      <c r="A1867" t="str">
        <f t="shared" si="46"/>
        <v>Gatton2016TOS314CvCBI_306</v>
      </c>
      <c r="B1867" s="2">
        <v>42538</v>
      </c>
      <c r="C1867" t="s">
        <v>63</v>
      </c>
      <c r="D1867">
        <v>3</v>
      </c>
      <c r="E1867">
        <v>14</v>
      </c>
      <c r="F1867">
        <v>7.2</v>
      </c>
      <c r="G1867">
        <f t="shared" si="47"/>
        <v>8.1999999999999993</v>
      </c>
    </row>
    <row r="1868" spans="1:7" x14ac:dyDescent="0.55000000000000004">
      <c r="A1868" t="str">
        <f t="shared" ref="A1868:A1931" si="48">IF(D1868=3,"Gatton2016TOS"&amp;D1868&amp;E1868&amp;"Cv"&amp;C1868,"Gatton2016TOS"&amp;D1868&amp;"Cv"&amp;C1868)</f>
        <v>Gatton2016TOS314CvCBI_306</v>
      </c>
      <c r="B1868" s="2">
        <v>42543</v>
      </c>
      <c r="C1868" t="s">
        <v>63</v>
      </c>
      <c r="D1868">
        <v>3</v>
      </c>
      <c r="E1868">
        <v>14</v>
      </c>
      <c r="F1868">
        <v>7.9375</v>
      </c>
      <c r="G1868">
        <f t="shared" si="47"/>
        <v>8.9375</v>
      </c>
    </row>
    <row r="1869" spans="1:7" x14ac:dyDescent="0.55000000000000004">
      <c r="A1869" t="str">
        <f t="shared" si="48"/>
        <v>Gatton2016TOS314CvCBI_306</v>
      </c>
      <c r="B1869" s="2">
        <v>42549</v>
      </c>
      <c r="C1869" t="s">
        <v>63</v>
      </c>
      <c r="D1869">
        <v>3</v>
      </c>
      <c r="E1869">
        <v>14</v>
      </c>
      <c r="F1869">
        <v>9</v>
      </c>
      <c r="G1869" t="str">
        <f t="shared" si="47"/>
        <v/>
      </c>
    </row>
    <row r="1870" spans="1:7" x14ac:dyDescent="0.55000000000000004">
      <c r="A1870" t="str">
        <f t="shared" si="48"/>
        <v>Gatton2016TOS314CvCBI_306</v>
      </c>
      <c r="B1870" s="2">
        <v>42551</v>
      </c>
      <c r="C1870" t="s">
        <v>63</v>
      </c>
      <c r="D1870">
        <v>3</v>
      </c>
      <c r="E1870">
        <v>14</v>
      </c>
      <c r="F1870">
        <v>9</v>
      </c>
      <c r="G1870" t="str">
        <f t="shared" si="47"/>
        <v/>
      </c>
    </row>
    <row r="1871" spans="1:7" x14ac:dyDescent="0.55000000000000004">
      <c r="A1871" t="str">
        <f t="shared" si="48"/>
        <v>Gatton2016TOS314CvCBI_306</v>
      </c>
      <c r="B1871" s="2">
        <v>42558</v>
      </c>
      <c r="C1871" t="s">
        <v>63</v>
      </c>
      <c r="D1871">
        <v>3</v>
      </c>
      <c r="E1871">
        <v>14</v>
      </c>
      <c r="F1871">
        <v>9</v>
      </c>
      <c r="G1871" t="str">
        <f t="shared" si="47"/>
        <v/>
      </c>
    </row>
    <row r="1872" spans="1:7" x14ac:dyDescent="0.55000000000000004">
      <c r="A1872" t="str">
        <f t="shared" si="48"/>
        <v>Gatton2016TOS314CvCBI_306</v>
      </c>
      <c r="B1872" s="2">
        <v>42563</v>
      </c>
      <c r="C1872" t="s">
        <v>63</v>
      </c>
      <c r="D1872">
        <v>3</v>
      </c>
      <c r="E1872">
        <v>14</v>
      </c>
      <c r="F1872">
        <v>9</v>
      </c>
      <c r="G1872" t="str">
        <f t="shared" si="47"/>
        <v/>
      </c>
    </row>
    <row r="1873" spans="1:7" x14ac:dyDescent="0.55000000000000004">
      <c r="A1873" t="str">
        <f t="shared" si="48"/>
        <v>Gatton2016TOS314CvCBI_306</v>
      </c>
      <c r="B1873" s="2">
        <v>42566</v>
      </c>
      <c r="C1873" t="s">
        <v>63</v>
      </c>
      <c r="D1873">
        <v>3</v>
      </c>
      <c r="E1873">
        <v>14</v>
      </c>
      <c r="F1873">
        <v>9</v>
      </c>
      <c r="G1873" t="str">
        <f t="shared" si="47"/>
        <v/>
      </c>
    </row>
    <row r="1874" spans="1:7" x14ac:dyDescent="0.55000000000000004">
      <c r="A1874" t="str">
        <f t="shared" si="48"/>
        <v>Gatton2016TOS316CvCBI_306</v>
      </c>
      <c r="B1874" s="2">
        <v>42514</v>
      </c>
      <c r="C1874" t="s">
        <v>63</v>
      </c>
      <c r="D1874">
        <v>3</v>
      </c>
      <c r="E1874">
        <v>16</v>
      </c>
      <c r="F1874">
        <v>0</v>
      </c>
      <c r="G1874">
        <f t="shared" si="47"/>
        <v>1</v>
      </c>
    </row>
    <row r="1875" spans="1:7" x14ac:dyDescent="0.55000000000000004">
      <c r="A1875" t="str">
        <f t="shared" si="48"/>
        <v>Gatton2016TOS316CvCBI_306</v>
      </c>
      <c r="B1875" s="2">
        <v>42517</v>
      </c>
      <c r="C1875" t="s">
        <v>63</v>
      </c>
      <c r="D1875">
        <v>3</v>
      </c>
      <c r="E1875">
        <v>16</v>
      </c>
      <c r="F1875">
        <v>0</v>
      </c>
      <c r="G1875">
        <f t="shared" si="47"/>
        <v>1</v>
      </c>
    </row>
    <row r="1876" spans="1:7" x14ac:dyDescent="0.55000000000000004">
      <c r="A1876" t="str">
        <f t="shared" si="48"/>
        <v>Gatton2016TOS316CvCBI_306</v>
      </c>
      <c r="B1876" s="2">
        <v>42521</v>
      </c>
      <c r="C1876" t="s">
        <v>63</v>
      </c>
      <c r="D1876">
        <v>3</v>
      </c>
      <c r="E1876">
        <v>16</v>
      </c>
      <c r="F1876">
        <v>0.86666666666666703</v>
      </c>
      <c r="G1876">
        <f t="shared" si="47"/>
        <v>1.8666666666666671</v>
      </c>
    </row>
    <row r="1877" spans="1:7" x14ac:dyDescent="0.55000000000000004">
      <c r="A1877" t="str">
        <f t="shared" si="48"/>
        <v>Gatton2016TOS316CvCBI_306</v>
      </c>
      <c r="B1877" s="2">
        <v>42524</v>
      </c>
      <c r="C1877" t="s">
        <v>63</v>
      </c>
      <c r="D1877">
        <v>3</v>
      </c>
      <c r="E1877">
        <v>16</v>
      </c>
      <c r="F1877">
        <v>2</v>
      </c>
      <c r="G1877">
        <f t="shared" si="47"/>
        <v>3</v>
      </c>
    </row>
    <row r="1878" spans="1:7" x14ac:dyDescent="0.55000000000000004">
      <c r="A1878" t="str">
        <f t="shared" si="48"/>
        <v>Gatton2016TOS316CvCBI_306</v>
      </c>
      <c r="B1878" s="2">
        <v>42528</v>
      </c>
      <c r="C1878" t="s">
        <v>63</v>
      </c>
      <c r="D1878">
        <v>3</v>
      </c>
      <c r="E1878">
        <v>16</v>
      </c>
      <c r="F1878">
        <v>2.6666666666666701</v>
      </c>
      <c r="G1878">
        <f t="shared" si="47"/>
        <v>3.6666666666666701</v>
      </c>
    </row>
    <row r="1879" spans="1:7" x14ac:dyDescent="0.55000000000000004">
      <c r="A1879" t="str">
        <f t="shared" si="48"/>
        <v>Gatton2016TOS316CvCBI_306</v>
      </c>
      <c r="B1879" s="2">
        <v>42531</v>
      </c>
      <c r="C1879" t="s">
        <v>63</v>
      </c>
      <c r="D1879">
        <v>3</v>
      </c>
      <c r="E1879">
        <v>16</v>
      </c>
      <c r="F1879">
        <v>3.875</v>
      </c>
      <c r="G1879">
        <f t="shared" si="47"/>
        <v>4.875</v>
      </c>
    </row>
    <row r="1880" spans="1:7" x14ac:dyDescent="0.55000000000000004">
      <c r="A1880" t="str">
        <f t="shared" si="48"/>
        <v>Gatton2016TOS316CvCBI_306</v>
      </c>
      <c r="B1880" s="2">
        <v>42535</v>
      </c>
      <c r="C1880" t="s">
        <v>63</v>
      </c>
      <c r="D1880">
        <v>3</v>
      </c>
      <c r="E1880">
        <v>16</v>
      </c>
      <c r="F1880">
        <v>5.5</v>
      </c>
      <c r="G1880">
        <f t="shared" si="47"/>
        <v>6.5</v>
      </c>
    </row>
    <row r="1881" spans="1:7" x14ac:dyDescent="0.55000000000000004">
      <c r="A1881" t="str">
        <f t="shared" si="48"/>
        <v>Gatton2016TOS316CvCBI_306</v>
      </c>
      <c r="B1881" s="2">
        <v>42538</v>
      </c>
      <c r="C1881" t="s">
        <v>63</v>
      </c>
      <c r="D1881">
        <v>3</v>
      </c>
      <c r="E1881">
        <v>16</v>
      </c>
      <c r="F1881">
        <v>6.5</v>
      </c>
      <c r="G1881">
        <f t="shared" si="47"/>
        <v>7.5</v>
      </c>
    </row>
    <row r="1882" spans="1:7" x14ac:dyDescent="0.55000000000000004">
      <c r="A1882" t="str">
        <f t="shared" si="48"/>
        <v>Gatton2016TOS316CvCBI_306</v>
      </c>
      <c r="B1882" s="2">
        <v>42543</v>
      </c>
      <c r="C1882" t="s">
        <v>63</v>
      </c>
      <c r="D1882">
        <v>3</v>
      </c>
      <c r="E1882">
        <v>16</v>
      </c>
      <c r="F1882">
        <v>7.5625</v>
      </c>
      <c r="G1882">
        <f t="shared" si="47"/>
        <v>8.5625</v>
      </c>
    </row>
    <row r="1883" spans="1:7" x14ac:dyDescent="0.55000000000000004">
      <c r="A1883" t="str">
        <f t="shared" si="48"/>
        <v>Gatton2016TOS316CvCBI_306</v>
      </c>
      <c r="B1883" s="2">
        <v>42549</v>
      </c>
      <c r="C1883" t="s">
        <v>63</v>
      </c>
      <c r="D1883">
        <v>3</v>
      </c>
      <c r="E1883">
        <v>16</v>
      </c>
      <c r="F1883">
        <v>9</v>
      </c>
      <c r="G1883" t="str">
        <f t="shared" si="47"/>
        <v/>
      </c>
    </row>
    <row r="1884" spans="1:7" x14ac:dyDescent="0.55000000000000004">
      <c r="A1884" t="str">
        <f t="shared" si="48"/>
        <v>Gatton2016TOS316CvCBI_306</v>
      </c>
      <c r="B1884" s="2">
        <v>42551</v>
      </c>
      <c r="C1884" t="s">
        <v>63</v>
      </c>
      <c r="D1884">
        <v>3</v>
      </c>
      <c r="E1884">
        <v>16</v>
      </c>
      <c r="F1884">
        <v>9</v>
      </c>
      <c r="G1884" t="str">
        <f t="shared" si="47"/>
        <v/>
      </c>
    </row>
    <row r="1885" spans="1:7" x14ac:dyDescent="0.55000000000000004">
      <c r="A1885" t="str">
        <f t="shared" si="48"/>
        <v>Gatton2016TOS316CvCBI_306</v>
      </c>
      <c r="B1885" s="2">
        <v>42558</v>
      </c>
      <c r="C1885" t="s">
        <v>63</v>
      </c>
      <c r="D1885">
        <v>3</v>
      </c>
      <c r="E1885">
        <v>16</v>
      </c>
      <c r="F1885">
        <v>9</v>
      </c>
      <c r="G1885" t="str">
        <f t="shared" si="47"/>
        <v/>
      </c>
    </row>
    <row r="1886" spans="1:7" x14ac:dyDescent="0.55000000000000004">
      <c r="A1886" t="str">
        <f t="shared" si="48"/>
        <v>Gatton2016TOS316CvCBI_306</v>
      </c>
      <c r="B1886" s="2">
        <v>42563</v>
      </c>
      <c r="C1886" t="s">
        <v>63</v>
      </c>
      <c r="D1886">
        <v>3</v>
      </c>
      <c r="E1886">
        <v>16</v>
      </c>
      <c r="F1886">
        <v>9</v>
      </c>
      <c r="G1886" t="str">
        <f t="shared" si="47"/>
        <v/>
      </c>
    </row>
    <row r="1887" spans="1:7" x14ac:dyDescent="0.55000000000000004">
      <c r="A1887" t="str">
        <f t="shared" si="48"/>
        <v>Gatton2016TOS4CvCBI_306</v>
      </c>
      <c r="B1887" s="2">
        <v>42521</v>
      </c>
      <c r="C1887" t="s">
        <v>63</v>
      </c>
      <c r="D1887">
        <v>4</v>
      </c>
      <c r="E1887" t="s">
        <v>19</v>
      </c>
      <c r="F1887">
        <v>0</v>
      </c>
      <c r="G1887">
        <f t="shared" si="47"/>
        <v>1</v>
      </c>
    </row>
    <row r="1888" spans="1:7" x14ac:dyDescent="0.55000000000000004">
      <c r="A1888" t="str">
        <f t="shared" si="48"/>
        <v>Gatton2016TOS4CvCBI_306</v>
      </c>
      <c r="B1888" s="2">
        <v>42524</v>
      </c>
      <c r="C1888" t="s">
        <v>63</v>
      </c>
      <c r="D1888">
        <v>4</v>
      </c>
      <c r="E1888" t="s">
        <v>19</v>
      </c>
      <c r="F1888">
        <v>0.5</v>
      </c>
      <c r="G1888">
        <f t="shared" si="47"/>
        <v>1.5</v>
      </c>
    </row>
    <row r="1889" spans="1:7" x14ac:dyDescent="0.55000000000000004">
      <c r="A1889" t="str">
        <f t="shared" si="48"/>
        <v>Gatton2016TOS4CvCBI_306</v>
      </c>
      <c r="B1889" s="2">
        <v>42528</v>
      </c>
      <c r="C1889" t="s">
        <v>63</v>
      </c>
      <c r="D1889">
        <v>4</v>
      </c>
      <c r="E1889" t="s">
        <v>19</v>
      </c>
      <c r="F1889">
        <v>2</v>
      </c>
      <c r="G1889">
        <f t="shared" si="47"/>
        <v>3</v>
      </c>
    </row>
    <row r="1890" spans="1:7" x14ac:dyDescent="0.55000000000000004">
      <c r="A1890" t="str">
        <f t="shared" si="48"/>
        <v>Gatton2016TOS4CvCBI_306</v>
      </c>
      <c r="B1890" s="2">
        <v>42531</v>
      </c>
      <c r="C1890" t="s">
        <v>63</v>
      </c>
      <c r="D1890">
        <v>4</v>
      </c>
      <c r="E1890" t="s">
        <v>19</v>
      </c>
      <c r="F1890">
        <v>2.75</v>
      </c>
      <c r="G1890">
        <f t="shared" si="47"/>
        <v>3.75</v>
      </c>
    </row>
    <row r="1891" spans="1:7" x14ac:dyDescent="0.55000000000000004">
      <c r="A1891" t="str">
        <f t="shared" si="48"/>
        <v>Gatton2016TOS4CvCBI_306</v>
      </c>
      <c r="B1891" s="2">
        <v>42535</v>
      </c>
      <c r="C1891" t="s">
        <v>63</v>
      </c>
      <c r="D1891">
        <v>4</v>
      </c>
      <c r="E1891" t="s">
        <v>19</v>
      </c>
      <c r="F1891">
        <v>4</v>
      </c>
      <c r="G1891">
        <f t="shared" si="47"/>
        <v>5</v>
      </c>
    </row>
    <row r="1892" spans="1:7" x14ac:dyDescent="0.55000000000000004">
      <c r="A1892" t="str">
        <f t="shared" si="48"/>
        <v>Gatton2016TOS4CvCBI_306</v>
      </c>
      <c r="B1892" s="2">
        <v>42538</v>
      </c>
      <c r="C1892" t="s">
        <v>63</v>
      </c>
      <c r="D1892">
        <v>4</v>
      </c>
      <c r="E1892" t="s">
        <v>19</v>
      </c>
      <c r="F1892">
        <v>4.375</v>
      </c>
      <c r="G1892">
        <f t="shared" si="47"/>
        <v>5.375</v>
      </c>
    </row>
    <row r="1893" spans="1:7" x14ac:dyDescent="0.55000000000000004">
      <c r="A1893" t="str">
        <f t="shared" si="48"/>
        <v>Gatton2016TOS4CvCBI_306</v>
      </c>
      <c r="B1893" s="2">
        <v>42543</v>
      </c>
      <c r="C1893" t="s">
        <v>63</v>
      </c>
      <c r="D1893">
        <v>4</v>
      </c>
      <c r="E1893" t="s">
        <v>19</v>
      </c>
      <c r="F1893">
        <v>6</v>
      </c>
      <c r="G1893">
        <f t="shared" si="47"/>
        <v>7</v>
      </c>
    </row>
    <row r="1894" spans="1:7" x14ac:dyDescent="0.55000000000000004">
      <c r="A1894" t="str">
        <f t="shared" si="48"/>
        <v>Gatton2016TOS4CvCBI_306</v>
      </c>
      <c r="B1894" s="2">
        <v>42549</v>
      </c>
      <c r="C1894" t="s">
        <v>63</v>
      </c>
      <c r="D1894">
        <v>4</v>
      </c>
      <c r="E1894" t="s">
        <v>19</v>
      </c>
      <c r="F1894">
        <v>8</v>
      </c>
      <c r="G1894">
        <f t="shared" si="47"/>
        <v>9</v>
      </c>
    </row>
    <row r="1895" spans="1:7" x14ac:dyDescent="0.55000000000000004">
      <c r="A1895" t="str">
        <f t="shared" si="48"/>
        <v>Gatton2016TOS4CvCBI_306</v>
      </c>
      <c r="B1895" s="2">
        <v>42551</v>
      </c>
      <c r="C1895" t="s">
        <v>63</v>
      </c>
      <c r="D1895">
        <v>4</v>
      </c>
      <c r="E1895" t="s">
        <v>19</v>
      </c>
      <c r="F1895">
        <v>8</v>
      </c>
      <c r="G1895">
        <f t="shared" si="47"/>
        <v>9</v>
      </c>
    </row>
    <row r="1896" spans="1:7" x14ac:dyDescent="0.55000000000000004">
      <c r="A1896" t="str">
        <f t="shared" si="48"/>
        <v>Gatton2016TOS4CvCBI_306</v>
      </c>
      <c r="B1896" s="2">
        <v>42558</v>
      </c>
      <c r="C1896" t="s">
        <v>63</v>
      </c>
      <c r="D1896">
        <v>4</v>
      </c>
      <c r="E1896" t="s">
        <v>19</v>
      </c>
      <c r="F1896">
        <v>9</v>
      </c>
      <c r="G1896" t="str">
        <f t="shared" si="47"/>
        <v/>
      </c>
    </row>
    <row r="1897" spans="1:7" x14ac:dyDescent="0.55000000000000004">
      <c r="A1897" t="str">
        <f t="shared" si="48"/>
        <v>Gatton2016TOS4CvCBI_306</v>
      </c>
      <c r="B1897" s="2">
        <v>42563</v>
      </c>
      <c r="C1897" t="s">
        <v>63</v>
      </c>
      <c r="D1897">
        <v>4</v>
      </c>
      <c r="E1897" t="s">
        <v>19</v>
      </c>
      <c r="F1897">
        <v>9</v>
      </c>
      <c r="G1897" t="str">
        <f t="shared" si="47"/>
        <v/>
      </c>
    </row>
    <row r="1898" spans="1:7" x14ac:dyDescent="0.55000000000000004">
      <c r="A1898" t="str">
        <f t="shared" si="48"/>
        <v>Gatton2016TOS4CvCBI_306</v>
      </c>
      <c r="B1898" s="2">
        <v>42566</v>
      </c>
      <c r="C1898" t="s">
        <v>63</v>
      </c>
      <c r="D1898">
        <v>4</v>
      </c>
      <c r="E1898" t="s">
        <v>19</v>
      </c>
      <c r="F1898">
        <v>9</v>
      </c>
      <c r="G1898" t="str">
        <f t="shared" si="47"/>
        <v/>
      </c>
    </row>
    <row r="1899" spans="1:7" x14ac:dyDescent="0.55000000000000004">
      <c r="A1899" t="str">
        <f t="shared" si="48"/>
        <v>Gatton2016TOS4CvCBI_306</v>
      </c>
      <c r="B1899" s="2">
        <v>42570</v>
      </c>
      <c r="C1899" t="s">
        <v>63</v>
      </c>
      <c r="D1899">
        <v>4</v>
      </c>
      <c r="E1899" t="s">
        <v>19</v>
      </c>
      <c r="F1899">
        <v>9</v>
      </c>
      <c r="G1899" t="str">
        <f t="shared" si="47"/>
        <v/>
      </c>
    </row>
    <row r="1900" spans="1:7" x14ac:dyDescent="0.55000000000000004">
      <c r="A1900" t="str">
        <f t="shared" si="48"/>
        <v>Gatton2016TOS1CvCSCH_01</v>
      </c>
      <c r="B1900" s="2">
        <v>42487</v>
      </c>
      <c r="C1900" t="s">
        <v>67</v>
      </c>
      <c r="D1900">
        <v>1</v>
      </c>
      <c r="E1900" t="s">
        <v>19</v>
      </c>
      <c r="F1900">
        <v>0</v>
      </c>
      <c r="G1900">
        <f t="shared" si="47"/>
        <v>1</v>
      </c>
    </row>
    <row r="1901" spans="1:7" x14ac:dyDescent="0.55000000000000004">
      <c r="A1901" t="str">
        <f t="shared" si="48"/>
        <v>Gatton2016TOS1CvCSCH_01</v>
      </c>
      <c r="B1901" s="2">
        <v>42495</v>
      </c>
      <c r="C1901" t="s">
        <v>67</v>
      </c>
      <c r="D1901">
        <v>1</v>
      </c>
      <c r="E1901" t="s">
        <v>19</v>
      </c>
      <c r="F1901">
        <v>2</v>
      </c>
      <c r="G1901">
        <f t="shared" si="47"/>
        <v>3</v>
      </c>
    </row>
    <row r="1902" spans="1:7" x14ac:dyDescent="0.55000000000000004">
      <c r="A1902" t="str">
        <f t="shared" si="48"/>
        <v>Gatton2016TOS1CvCSCH_01</v>
      </c>
      <c r="B1902" s="2">
        <v>42500</v>
      </c>
      <c r="C1902" t="s">
        <v>67</v>
      </c>
      <c r="D1902">
        <v>1</v>
      </c>
      <c r="E1902" t="s">
        <v>19</v>
      </c>
      <c r="F1902">
        <v>4</v>
      </c>
      <c r="G1902">
        <f t="shared" si="47"/>
        <v>5</v>
      </c>
    </row>
    <row r="1903" spans="1:7" x14ac:dyDescent="0.55000000000000004">
      <c r="A1903" t="str">
        <f t="shared" si="48"/>
        <v>Gatton2016TOS1CvCSCH_01</v>
      </c>
      <c r="B1903" s="2">
        <v>42503</v>
      </c>
      <c r="C1903" t="s">
        <v>67</v>
      </c>
      <c r="D1903">
        <v>1</v>
      </c>
      <c r="E1903" t="s">
        <v>19</v>
      </c>
      <c r="F1903">
        <v>4.625</v>
      </c>
      <c r="G1903">
        <f t="shared" si="47"/>
        <v>5.625</v>
      </c>
    </row>
    <row r="1904" spans="1:7" x14ac:dyDescent="0.55000000000000004">
      <c r="A1904" t="str">
        <f t="shared" si="48"/>
        <v>Gatton2016TOS1CvCSCH_01</v>
      </c>
      <c r="B1904" s="2">
        <v>42505</v>
      </c>
      <c r="C1904" t="s">
        <v>67</v>
      </c>
      <c r="D1904">
        <v>1</v>
      </c>
      <c r="E1904" t="s">
        <v>19</v>
      </c>
      <c r="F1904">
        <v>5</v>
      </c>
      <c r="G1904">
        <f t="shared" si="47"/>
        <v>6</v>
      </c>
    </row>
    <row r="1905" spans="1:7" x14ac:dyDescent="0.55000000000000004">
      <c r="A1905" t="str">
        <f t="shared" si="48"/>
        <v>Gatton2016TOS1CvCSCH_01</v>
      </c>
      <c r="B1905" s="2">
        <v>42510</v>
      </c>
      <c r="C1905" t="s">
        <v>67</v>
      </c>
      <c r="D1905">
        <v>1</v>
      </c>
      <c r="E1905" t="s">
        <v>19</v>
      </c>
      <c r="F1905">
        <v>6.1333333333333302</v>
      </c>
      <c r="G1905">
        <f t="shared" si="47"/>
        <v>7.1333333333333302</v>
      </c>
    </row>
    <row r="1906" spans="1:7" x14ac:dyDescent="0.55000000000000004">
      <c r="A1906" t="str">
        <f t="shared" si="48"/>
        <v>Gatton2016TOS1CvCSCH_01</v>
      </c>
      <c r="B1906" s="2">
        <v>42514</v>
      </c>
      <c r="C1906" t="s">
        <v>67</v>
      </c>
      <c r="D1906">
        <v>1</v>
      </c>
      <c r="E1906" t="s">
        <v>19</v>
      </c>
      <c r="F1906">
        <v>7.625</v>
      </c>
      <c r="G1906">
        <f t="shared" si="47"/>
        <v>8.625</v>
      </c>
    </row>
    <row r="1907" spans="1:7" x14ac:dyDescent="0.55000000000000004">
      <c r="A1907" t="str">
        <f t="shared" si="48"/>
        <v>Gatton2016TOS1CvCSCH_01</v>
      </c>
      <c r="B1907" s="2">
        <v>42517</v>
      </c>
      <c r="C1907" t="s">
        <v>67</v>
      </c>
      <c r="D1907">
        <v>1</v>
      </c>
      <c r="E1907" t="s">
        <v>19</v>
      </c>
      <c r="F1907">
        <v>8.125</v>
      </c>
      <c r="G1907">
        <f t="shared" si="47"/>
        <v>9.125</v>
      </c>
    </row>
    <row r="1908" spans="1:7" x14ac:dyDescent="0.55000000000000004">
      <c r="A1908" t="str">
        <f t="shared" si="48"/>
        <v>Gatton2016TOS1CvCSCH_01</v>
      </c>
      <c r="B1908" s="2">
        <v>42521</v>
      </c>
      <c r="C1908" t="s">
        <v>67</v>
      </c>
      <c r="D1908">
        <v>1</v>
      </c>
      <c r="E1908" t="s">
        <v>19</v>
      </c>
      <c r="F1908">
        <v>9</v>
      </c>
      <c r="G1908" t="str">
        <f t="shared" si="47"/>
        <v/>
      </c>
    </row>
    <row r="1909" spans="1:7" x14ac:dyDescent="0.55000000000000004">
      <c r="A1909" t="str">
        <f t="shared" si="48"/>
        <v>Gatton2016TOS1CvCSCH_01</v>
      </c>
      <c r="B1909" s="2">
        <v>42524</v>
      </c>
      <c r="C1909" t="s">
        <v>67</v>
      </c>
      <c r="D1909">
        <v>1</v>
      </c>
      <c r="E1909" t="s">
        <v>19</v>
      </c>
      <c r="F1909">
        <v>9</v>
      </c>
      <c r="G1909" t="str">
        <f t="shared" si="47"/>
        <v/>
      </c>
    </row>
    <row r="1910" spans="1:7" x14ac:dyDescent="0.55000000000000004">
      <c r="A1910" t="str">
        <f t="shared" si="48"/>
        <v>Gatton2016TOS1CvCSCH_01</v>
      </c>
      <c r="B1910" s="2">
        <v>42528</v>
      </c>
      <c r="C1910" t="s">
        <v>67</v>
      </c>
      <c r="D1910">
        <v>1</v>
      </c>
      <c r="E1910" t="s">
        <v>19</v>
      </c>
      <c r="F1910">
        <v>9</v>
      </c>
      <c r="G1910" t="str">
        <f t="shared" si="47"/>
        <v/>
      </c>
    </row>
    <row r="1911" spans="1:7" x14ac:dyDescent="0.55000000000000004">
      <c r="A1911" t="str">
        <f t="shared" si="48"/>
        <v>Gatton2016TOS1CvCSCH_01</v>
      </c>
      <c r="B1911" s="2">
        <v>42531</v>
      </c>
      <c r="C1911" t="s">
        <v>67</v>
      </c>
      <c r="D1911">
        <v>1</v>
      </c>
      <c r="E1911" t="s">
        <v>19</v>
      </c>
      <c r="F1911">
        <v>9</v>
      </c>
      <c r="G1911" t="str">
        <f t="shared" si="47"/>
        <v/>
      </c>
    </row>
    <row r="1912" spans="1:7" x14ac:dyDescent="0.55000000000000004">
      <c r="A1912" t="str">
        <f t="shared" si="48"/>
        <v>Gatton2016TOS2CvCSCH_01</v>
      </c>
      <c r="B1912" s="2">
        <v>42503</v>
      </c>
      <c r="C1912" t="s">
        <v>67</v>
      </c>
      <c r="D1912">
        <v>2</v>
      </c>
      <c r="E1912" t="s">
        <v>19</v>
      </c>
      <c r="F1912">
        <v>0</v>
      </c>
      <c r="G1912">
        <f t="shared" si="47"/>
        <v>1</v>
      </c>
    </row>
    <row r="1913" spans="1:7" x14ac:dyDescent="0.55000000000000004">
      <c r="A1913" t="str">
        <f t="shared" si="48"/>
        <v>Gatton2016TOS2CvCSCH_01</v>
      </c>
      <c r="B1913" s="2">
        <v>42505</v>
      </c>
      <c r="C1913" t="s">
        <v>67</v>
      </c>
      <c r="D1913">
        <v>2</v>
      </c>
      <c r="E1913" t="s">
        <v>19</v>
      </c>
      <c r="F1913">
        <v>0.29166666666666702</v>
      </c>
      <c r="G1913">
        <f t="shared" si="47"/>
        <v>1.291666666666667</v>
      </c>
    </row>
    <row r="1914" spans="1:7" x14ac:dyDescent="0.55000000000000004">
      <c r="A1914" t="str">
        <f t="shared" si="48"/>
        <v>Gatton2016TOS2CvCSCH_01</v>
      </c>
      <c r="B1914" s="2">
        <v>42510</v>
      </c>
      <c r="C1914" t="s">
        <v>67</v>
      </c>
      <c r="D1914">
        <v>2</v>
      </c>
      <c r="E1914" t="s">
        <v>19</v>
      </c>
      <c r="F1914">
        <v>2</v>
      </c>
      <c r="G1914">
        <f t="shared" si="47"/>
        <v>3</v>
      </c>
    </row>
    <row r="1915" spans="1:7" x14ac:dyDescent="0.55000000000000004">
      <c r="A1915" t="str">
        <f t="shared" si="48"/>
        <v>Gatton2016TOS2CvCSCH_01</v>
      </c>
      <c r="B1915" s="2">
        <v>42514</v>
      </c>
      <c r="C1915" t="s">
        <v>67</v>
      </c>
      <c r="D1915">
        <v>2</v>
      </c>
      <c r="E1915" t="s">
        <v>19</v>
      </c>
      <c r="F1915">
        <v>3.0416666666666701</v>
      </c>
      <c r="G1915">
        <f t="shared" si="47"/>
        <v>4.0416666666666696</v>
      </c>
    </row>
    <row r="1916" spans="1:7" x14ac:dyDescent="0.55000000000000004">
      <c r="A1916" t="str">
        <f t="shared" si="48"/>
        <v>Gatton2016TOS2CvCSCH_01</v>
      </c>
      <c r="B1916" s="2">
        <v>42517</v>
      </c>
      <c r="C1916" t="s">
        <v>67</v>
      </c>
      <c r="D1916">
        <v>2</v>
      </c>
      <c r="E1916" t="s">
        <v>19</v>
      </c>
      <c r="F1916">
        <v>4</v>
      </c>
      <c r="G1916">
        <f t="shared" si="47"/>
        <v>5</v>
      </c>
    </row>
    <row r="1917" spans="1:7" x14ac:dyDescent="0.55000000000000004">
      <c r="A1917" t="str">
        <f t="shared" si="48"/>
        <v>Gatton2016TOS2CvCSCH_01</v>
      </c>
      <c r="B1917" s="2">
        <v>42521</v>
      </c>
      <c r="C1917" t="s">
        <v>67</v>
      </c>
      <c r="D1917">
        <v>2</v>
      </c>
      <c r="E1917" t="s">
        <v>19</v>
      </c>
      <c r="F1917">
        <v>5.0416666666666696</v>
      </c>
      <c r="G1917">
        <f t="shared" si="47"/>
        <v>6.0416666666666696</v>
      </c>
    </row>
    <row r="1918" spans="1:7" x14ac:dyDescent="0.55000000000000004">
      <c r="A1918" t="str">
        <f t="shared" si="48"/>
        <v>Gatton2016TOS2CvCSCH_01</v>
      </c>
      <c r="B1918" s="2">
        <v>42524</v>
      </c>
      <c r="C1918" t="s">
        <v>67</v>
      </c>
      <c r="D1918">
        <v>2</v>
      </c>
      <c r="E1918" t="s">
        <v>19</v>
      </c>
      <c r="F1918">
        <v>6</v>
      </c>
      <c r="G1918">
        <f t="shared" si="47"/>
        <v>7</v>
      </c>
    </row>
    <row r="1919" spans="1:7" x14ac:dyDescent="0.55000000000000004">
      <c r="A1919" t="str">
        <f t="shared" si="48"/>
        <v>Gatton2016TOS2CvCSCH_01</v>
      </c>
      <c r="B1919" s="2">
        <v>42528</v>
      </c>
      <c r="C1919" t="s">
        <v>67</v>
      </c>
      <c r="D1919">
        <v>2</v>
      </c>
      <c r="E1919" t="s">
        <v>19</v>
      </c>
      <c r="F1919">
        <v>6.375</v>
      </c>
      <c r="G1919">
        <f t="shared" si="47"/>
        <v>7.375</v>
      </c>
    </row>
    <row r="1920" spans="1:7" x14ac:dyDescent="0.55000000000000004">
      <c r="A1920" t="str">
        <f t="shared" si="48"/>
        <v>Gatton2016TOS2CvCSCH_01</v>
      </c>
      <c r="B1920" s="2">
        <v>42531</v>
      </c>
      <c r="C1920" t="s">
        <v>67</v>
      </c>
      <c r="D1920">
        <v>2</v>
      </c>
      <c r="E1920" t="s">
        <v>19</v>
      </c>
      <c r="F1920">
        <v>7.68085106382979</v>
      </c>
      <c r="G1920">
        <f t="shared" si="47"/>
        <v>8.68085106382979</v>
      </c>
    </row>
    <row r="1921" spans="1:7" x14ac:dyDescent="0.55000000000000004">
      <c r="A1921" t="str">
        <f t="shared" si="48"/>
        <v>Gatton2016TOS2CvCSCH_01</v>
      </c>
      <c r="B1921" s="2">
        <v>42535</v>
      </c>
      <c r="C1921" t="s">
        <v>67</v>
      </c>
      <c r="D1921">
        <v>2</v>
      </c>
      <c r="E1921" t="s">
        <v>19</v>
      </c>
      <c r="F1921">
        <v>9</v>
      </c>
      <c r="G1921" t="str">
        <f t="shared" si="47"/>
        <v/>
      </c>
    </row>
    <row r="1922" spans="1:7" x14ac:dyDescent="0.55000000000000004">
      <c r="A1922" t="str">
        <f t="shared" si="48"/>
        <v>Gatton2016TOS2CvCSCH_01</v>
      </c>
      <c r="B1922" s="2">
        <v>42538</v>
      </c>
      <c r="C1922" t="s">
        <v>67</v>
      </c>
      <c r="D1922">
        <v>2</v>
      </c>
      <c r="E1922" t="s">
        <v>19</v>
      </c>
      <c r="F1922">
        <v>9</v>
      </c>
      <c r="G1922" t="str">
        <f t="shared" si="47"/>
        <v/>
      </c>
    </row>
    <row r="1923" spans="1:7" x14ac:dyDescent="0.55000000000000004">
      <c r="A1923" t="str">
        <f t="shared" si="48"/>
        <v>Gatton2016TOS3NaturalCvCSCH_01</v>
      </c>
      <c r="B1923" s="2">
        <v>42510</v>
      </c>
      <c r="C1923" t="s">
        <v>67</v>
      </c>
      <c r="D1923">
        <v>3</v>
      </c>
      <c r="E1923" t="s">
        <v>19</v>
      </c>
      <c r="F1923">
        <v>0</v>
      </c>
      <c r="G1923">
        <f t="shared" ref="G1923:G1986" si="49">IF(F1923&lt;9,F1923+1,"")</f>
        <v>1</v>
      </c>
    </row>
    <row r="1924" spans="1:7" x14ac:dyDescent="0.55000000000000004">
      <c r="A1924" t="str">
        <f t="shared" si="48"/>
        <v>Gatton2016TOS3NaturalCvCSCH_01</v>
      </c>
      <c r="B1924" s="2">
        <v>42514</v>
      </c>
      <c r="C1924" t="s">
        <v>67</v>
      </c>
      <c r="D1924">
        <v>3</v>
      </c>
      <c r="E1924" t="s">
        <v>19</v>
      </c>
      <c r="F1924">
        <v>1.8125</v>
      </c>
      <c r="G1924">
        <f t="shared" si="49"/>
        <v>2.8125</v>
      </c>
    </row>
    <row r="1925" spans="1:7" x14ac:dyDescent="0.55000000000000004">
      <c r="A1925" t="str">
        <f t="shared" si="48"/>
        <v>Gatton2016TOS3NaturalCvCSCH_01</v>
      </c>
      <c r="B1925" s="2">
        <v>42517</v>
      </c>
      <c r="C1925" t="s">
        <v>67</v>
      </c>
      <c r="D1925">
        <v>3</v>
      </c>
      <c r="E1925" t="s">
        <v>19</v>
      </c>
      <c r="F1925">
        <v>2.1875</v>
      </c>
      <c r="G1925">
        <f t="shared" si="49"/>
        <v>3.1875</v>
      </c>
    </row>
    <row r="1926" spans="1:7" x14ac:dyDescent="0.55000000000000004">
      <c r="A1926" t="str">
        <f t="shared" si="48"/>
        <v>Gatton2016TOS3NaturalCvCSCH_01</v>
      </c>
      <c r="B1926" s="2">
        <v>42521</v>
      </c>
      <c r="C1926" t="s">
        <v>67</v>
      </c>
      <c r="D1926">
        <v>3</v>
      </c>
      <c r="E1926" t="s">
        <v>19</v>
      </c>
      <c r="F1926">
        <v>3.6875</v>
      </c>
      <c r="G1926">
        <f t="shared" si="49"/>
        <v>4.6875</v>
      </c>
    </row>
    <row r="1927" spans="1:7" x14ac:dyDescent="0.55000000000000004">
      <c r="A1927" t="str">
        <f t="shared" si="48"/>
        <v>Gatton2016TOS3NaturalCvCSCH_01</v>
      </c>
      <c r="B1927" s="2">
        <v>42524</v>
      </c>
      <c r="C1927" t="s">
        <v>67</v>
      </c>
      <c r="D1927">
        <v>3</v>
      </c>
      <c r="E1927" t="s">
        <v>19</v>
      </c>
      <c r="F1927">
        <v>4</v>
      </c>
      <c r="G1927">
        <f t="shared" si="49"/>
        <v>5</v>
      </c>
    </row>
    <row r="1928" spans="1:7" x14ac:dyDescent="0.55000000000000004">
      <c r="A1928" t="str">
        <f t="shared" si="48"/>
        <v>Gatton2016TOS3NaturalCvCSCH_01</v>
      </c>
      <c r="B1928" s="2">
        <v>42528</v>
      </c>
      <c r="C1928" t="s">
        <v>67</v>
      </c>
      <c r="D1928">
        <v>3</v>
      </c>
      <c r="E1928" t="s">
        <v>19</v>
      </c>
      <c r="F1928">
        <v>5.0625</v>
      </c>
      <c r="G1928">
        <f t="shared" si="49"/>
        <v>6.0625</v>
      </c>
    </row>
    <row r="1929" spans="1:7" x14ac:dyDescent="0.55000000000000004">
      <c r="A1929" t="str">
        <f t="shared" si="48"/>
        <v>Gatton2016TOS3NaturalCvCSCH_01</v>
      </c>
      <c r="B1929" s="2">
        <v>42531</v>
      </c>
      <c r="C1929" t="s">
        <v>67</v>
      </c>
      <c r="D1929">
        <v>3</v>
      </c>
      <c r="E1929" t="s">
        <v>19</v>
      </c>
      <c r="F1929">
        <v>5.8125</v>
      </c>
      <c r="G1929">
        <f t="shared" si="49"/>
        <v>6.8125</v>
      </c>
    </row>
    <row r="1930" spans="1:7" x14ac:dyDescent="0.55000000000000004">
      <c r="A1930" t="str">
        <f t="shared" si="48"/>
        <v>Gatton2016TOS3NaturalCvCSCH_01</v>
      </c>
      <c r="B1930" s="2">
        <v>42535</v>
      </c>
      <c r="C1930" t="s">
        <v>67</v>
      </c>
      <c r="D1930">
        <v>3</v>
      </c>
      <c r="E1930" t="s">
        <v>19</v>
      </c>
      <c r="F1930">
        <v>7.5</v>
      </c>
      <c r="G1930">
        <f t="shared" si="49"/>
        <v>8.5</v>
      </c>
    </row>
    <row r="1931" spans="1:7" x14ac:dyDescent="0.55000000000000004">
      <c r="A1931" t="str">
        <f t="shared" si="48"/>
        <v>Gatton2016TOS3NaturalCvCSCH_01</v>
      </c>
      <c r="B1931" s="2">
        <v>42538</v>
      </c>
      <c r="C1931" t="s">
        <v>67</v>
      </c>
      <c r="D1931">
        <v>3</v>
      </c>
      <c r="E1931" t="s">
        <v>19</v>
      </c>
      <c r="F1931">
        <v>9</v>
      </c>
      <c r="G1931" t="str">
        <f t="shared" si="49"/>
        <v/>
      </c>
    </row>
    <row r="1932" spans="1:7" x14ac:dyDescent="0.55000000000000004">
      <c r="A1932" t="str">
        <f t="shared" ref="A1932:A1995" si="50">IF(D1932=3,"Gatton2016TOS"&amp;D1932&amp;E1932&amp;"Cv"&amp;C1932,"Gatton2016TOS"&amp;D1932&amp;"Cv"&amp;C1932)</f>
        <v>Gatton2016TOS314CvCSCH_01</v>
      </c>
      <c r="B1932" s="2">
        <v>42510</v>
      </c>
      <c r="C1932" t="s">
        <v>67</v>
      </c>
      <c r="D1932">
        <v>3</v>
      </c>
      <c r="E1932">
        <v>14</v>
      </c>
      <c r="F1932">
        <v>0</v>
      </c>
      <c r="G1932">
        <f t="shared" si="49"/>
        <v>1</v>
      </c>
    </row>
    <row r="1933" spans="1:7" x14ac:dyDescent="0.55000000000000004">
      <c r="A1933" t="str">
        <f t="shared" si="50"/>
        <v>Gatton2016TOS314CvCSCH_01</v>
      </c>
      <c r="B1933" s="2">
        <v>42514</v>
      </c>
      <c r="C1933" t="s">
        <v>67</v>
      </c>
      <c r="D1933">
        <v>3</v>
      </c>
      <c r="E1933">
        <v>14</v>
      </c>
      <c r="F1933">
        <v>1.875</v>
      </c>
      <c r="G1933">
        <f t="shared" si="49"/>
        <v>2.875</v>
      </c>
    </row>
    <row r="1934" spans="1:7" x14ac:dyDescent="0.55000000000000004">
      <c r="A1934" t="str">
        <f t="shared" si="50"/>
        <v>Gatton2016TOS314CvCSCH_01</v>
      </c>
      <c r="B1934" s="2">
        <v>42517</v>
      </c>
      <c r="C1934" t="s">
        <v>67</v>
      </c>
      <c r="D1934">
        <v>3</v>
      </c>
      <c r="E1934">
        <v>14</v>
      </c>
      <c r="F1934">
        <v>2.3125</v>
      </c>
      <c r="G1934">
        <f t="shared" si="49"/>
        <v>3.3125</v>
      </c>
    </row>
    <row r="1935" spans="1:7" x14ac:dyDescent="0.55000000000000004">
      <c r="A1935" t="str">
        <f t="shared" si="50"/>
        <v>Gatton2016TOS314CvCSCH_01</v>
      </c>
      <c r="B1935" s="2">
        <v>42521</v>
      </c>
      <c r="C1935" t="s">
        <v>67</v>
      </c>
      <c r="D1935">
        <v>3</v>
      </c>
      <c r="E1935">
        <v>14</v>
      </c>
      <c r="F1935">
        <v>3.0625</v>
      </c>
      <c r="G1935">
        <f t="shared" si="49"/>
        <v>4.0625</v>
      </c>
    </row>
    <row r="1936" spans="1:7" x14ac:dyDescent="0.55000000000000004">
      <c r="A1936" t="str">
        <f t="shared" si="50"/>
        <v>Gatton2016TOS314CvCSCH_01</v>
      </c>
      <c r="B1936" s="2">
        <v>42524</v>
      </c>
      <c r="C1936" t="s">
        <v>67</v>
      </c>
      <c r="D1936">
        <v>3</v>
      </c>
      <c r="E1936">
        <v>14</v>
      </c>
      <c r="F1936">
        <v>3.875</v>
      </c>
      <c r="G1936">
        <f t="shared" si="49"/>
        <v>4.875</v>
      </c>
    </row>
    <row r="1937" spans="1:7" x14ac:dyDescent="0.55000000000000004">
      <c r="A1937" t="str">
        <f t="shared" si="50"/>
        <v>Gatton2016TOS314CvCSCH_01</v>
      </c>
      <c r="B1937" s="2">
        <v>42528</v>
      </c>
      <c r="C1937" t="s">
        <v>67</v>
      </c>
      <c r="D1937">
        <v>3</v>
      </c>
      <c r="E1937">
        <v>14</v>
      </c>
      <c r="F1937">
        <v>5</v>
      </c>
      <c r="G1937">
        <f t="shared" si="49"/>
        <v>6</v>
      </c>
    </row>
    <row r="1938" spans="1:7" x14ac:dyDescent="0.55000000000000004">
      <c r="A1938" t="str">
        <f t="shared" si="50"/>
        <v>Gatton2016TOS314CvCSCH_01</v>
      </c>
      <c r="B1938" s="2">
        <v>42531</v>
      </c>
      <c r="C1938" t="s">
        <v>67</v>
      </c>
      <c r="D1938">
        <v>3</v>
      </c>
      <c r="E1938">
        <v>14</v>
      </c>
      <c r="F1938">
        <v>5.6875</v>
      </c>
      <c r="G1938">
        <f t="shared" si="49"/>
        <v>6.6875</v>
      </c>
    </row>
    <row r="1939" spans="1:7" x14ac:dyDescent="0.55000000000000004">
      <c r="A1939" t="str">
        <f t="shared" si="50"/>
        <v>Gatton2016TOS314CvCSCH_01</v>
      </c>
      <c r="B1939" s="2">
        <v>42535</v>
      </c>
      <c r="C1939" t="s">
        <v>67</v>
      </c>
      <c r="D1939">
        <v>3</v>
      </c>
      <c r="E1939">
        <v>14</v>
      </c>
      <c r="F1939">
        <v>6.875</v>
      </c>
      <c r="G1939">
        <f t="shared" si="49"/>
        <v>7.875</v>
      </c>
    </row>
    <row r="1940" spans="1:7" x14ac:dyDescent="0.55000000000000004">
      <c r="A1940" t="str">
        <f t="shared" si="50"/>
        <v>Gatton2016TOS314CvCSCH_01</v>
      </c>
      <c r="B1940" s="2">
        <v>42538</v>
      </c>
      <c r="C1940" t="s">
        <v>67</v>
      </c>
      <c r="D1940">
        <v>3</v>
      </c>
      <c r="E1940">
        <v>14</v>
      </c>
      <c r="F1940">
        <v>9</v>
      </c>
      <c r="G1940" t="str">
        <f t="shared" si="49"/>
        <v/>
      </c>
    </row>
    <row r="1941" spans="1:7" x14ac:dyDescent="0.55000000000000004">
      <c r="A1941" t="str">
        <f t="shared" si="50"/>
        <v>Gatton2016TOS314CvCSCH_01</v>
      </c>
      <c r="B1941" s="2">
        <v>42543</v>
      </c>
      <c r="C1941" t="s">
        <v>67</v>
      </c>
      <c r="D1941">
        <v>3</v>
      </c>
      <c r="E1941">
        <v>14</v>
      </c>
      <c r="F1941">
        <v>9</v>
      </c>
      <c r="G1941" t="str">
        <f t="shared" si="49"/>
        <v/>
      </c>
    </row>
    <row r="1942" spans="1:7" x14ac:dyDescent="0.55000000000000004">
      <c r="A1942" t="str">
        <f t="shared" si="50"/>
        <v>Gatton2016TOS314CvCSCH_01</v>
      </c>
      <c r="B1942" s="2">
        <v>42549</v>
      </c>
      <c r="C1942" t="s">
        <v>67</v>
      </c>
      <c r="D1942">
        <v>3</v>
      </c>
      <c r="E1942">
        <v>14</v>
      </c>
      <c r="F1942">
        <v>9</v>
      </c>
      <c r="G1942" t="str">
        <f t="shared" si="49"/>
        <v/>
      </c>
    </row>
    <row r="1943" spans="1:7" x14ac:dyDescent="0.55000000000000004">
      <c r="A1943" t="str">
        <f t="shared" si="50"/>
        <v>Gatton2016TOS316CvCSCH_01</v>
      </c>
      <c r="B1943" s="2">
        <v>42510</v>
      </c>
      <c r="C1943" t="s">
        <v>67</v>
      </c>
      <c r="D1943">
        <v>3</v>
      </c>
      <c r="E1943">
        <v>16</v>
      </c>
      <c r="F1943">
        <v>0</v>
      </c>
      <c r="G1943">
        <f t="shared" si="49"/>
        <v>1</v>
      </c>
    </row>
    <row r="1944" spans="1:7" x14ac:dyDescent="0.55000000000000004">
      <c r="A1944" t="str">
        <f t="shared" si="50"/>
        <v>Gatton2016TOS316CvCSCH_01</v>
      </c>
      <c r="B1944" s="2">
        <v>42514</v>
      </c>
      <c r="C1944" t="s">
        <v>67</v>
      </c>
      <c r="D1944">
        <v>3</v>
      </c>
      <c r="E1944">
        <v>16</v>
      </c>
      <c r="F1944">
        <v>1.8125</v>
      </c>
      <c r="G1944">
        <f t="shared" si="49"/>
        <v>2.8125</v>
      </c>
    </row>
    <row r="1945" spans="1:7" x14ac:dyDescent="0.55000000000000004">
      <c r="A1945" t="str">
        <f t="shared" si="50"/>
        <v>Gatton2016TOS316CvCSCH_01</v>
      </c>
      <c r="B1945" s="2">
        <v>42517</v>
      </c>
      <c r="C1945" t="s">
        <v>67</v>
      </c>
      <c r="D1945">
        <v>3</v>
      </c>
      <c r="E1945">
        <v>16</v>
      </c>
      <c r="F1945">
        <v>2.4375</v>
      </c>
      <c r="G1945">
        <f t="shared" si="49"/>
        <v>3.4375</v>
      </c>
    </row>
    <row r="1946" spans="1:7" x14ac:dyDescent="0.55000000000000004">
      <c r="A1946" t="str">
        <f t="shared" si="50"/>
        <v>Gatton2016TOS316CvCSCH_01</v>
      </c>
      <c r="B1946" s="2">
        <v>42521</v>
      </c>
      <c r="C1946" t="s">
        <v>67</v>
      </c>
      <c r="D1946">
        <v>3</v>
      </c>
      <c r="E1946">
        <v>16</v>
      </c>
      <c r="F1946">
        <v>3.1875</v>
      </c>
      <c r="G1946">
        <f t="shared" si="49"/>
        <v>4.1875</v>
      </c>
    </row>
    <row r="1947" spans="1:7" x14ac:dyDescent="0.55000000000000004">
      <c r="A1947" t="str">
        <f t="shared" si="50"/>
        <v>Gatton2016TOS316CvCSCH_01</v>
      </c>
      <c r="B1947" s="2">
        <v>42524</v>
      </c>
      <c r="C1947" t="s">
        <v>67</v>
      </c>
      <c r="D1947">
        <v>3</v>
      </c>
      <c r="E1947">
        <v>16</v>
      </c>
      <c r="F1947">
        <v>4.1875</v>
      </c>
      <c r="G1947">
        <f t="shared" si="49"/>
        <v>5.1875</v>
      </c>
    </row>
    <row r="1948" spans="1:7" x14ac:dyDescent="0.55000000000000004">
      <c r="A1948" t="str">
        <f t="shared" si="50"/>
        <v>Gatton2016TOS316CvCSCH_01</v>
      </c>
      <c r="B1948" s="2">
        <v>42528</v>
      </c>
      <c r="C1948" t="s">
        <v>67</v>
      </c>
      <c r="D1948">
        <v>3</v>
      </c>
      <c r="E1948">
        <v>16</v>
      </c>
      <c r="F1948">
        <v>4.9375</v>
      </c>
      <c r="G1948">
        <f t="shared" si="49"/>
        <v>5.9375</v>
      </c>
    </row>
    <row r="1949" spans="1:7" x14ac:dyDescent="0.55000000000000004">
      <c r="A1949" t="str">
        <f t="shared" si="50"/>
        <v>Gatton2016TOS316CvCSCH_01</v>
      </c>
      <c r="B1949" s="2">
        <v>42531</v>
      </c>
      <c r="C1949" t="s">
        <v>67</v>
      </c>
      <c r="D1949">
        <v>3</v>
      </c>
      <c r="E1949">
        <v>16</v>
      </c>
      <c r="F1949">
        <v>6.375</v>
      </c>
      <c r="G1949">
        <f t="shared" si="49"/>
        <v>7.375</v>
      </c>
    </row>
    <row r="1950" spans="1:7" x14ac:dyDescent="0.55000000000000004">
      <c r="A1950" t="str">
        <f t="shared" si="50"/>
        <v>Gatton2016TOS316CvCSCH_01</v>
      </c>
      <c r="B1950" s="2">
        <v>42535</v>
      </c>
      <c r="C1950" t="s">
        <v>67</v>
      </c>
      <c r="D1950">
        <v>3</v>
      </c>
      <c r="E1950">
        <v>16</v>
      </c>
      <c r="F1950">
        <v>7.375</v>
      </c>
      <c r="G1950">
        <f t="shared" si="49"/>
        <v>8.375</v>
      </c>
    </row>
    <row r="1951" spans="1:7" x14ac:dyDescent="0.55000000000000004">
      <c r="A1951" t="str">
        <f t="shared" si="50"/>
        <v>Gatton2016TOS316CvCSCH_01</v>
      </c>
      <c r="B1951" s="2">
        <v>42538</v>
      </c>
      <c r="C1951" t="s">
        <v>67</v>
      </c>
      <c r="D1951">
        <v>3</v>
      </c>
      <c r="E1951">
        <v>16</v>
      </c>
      <c r="F1951">
        <v>9</v>
      </c>
      <c r="G1951" t="str">
        <f t="shared" si="49"/>
        <v/>
      </c>
    </row>
    <row r="1952" spans="1:7" x14ac:dyDescent="0.55000000000000004">
      <c r="A1952" t="str">
        <f t="shared" si="50"/>
        <v>Gatton2016TOS4CvCSCH_01</v>
      </c>
      <c r="B1952" s="2">
        <v>42521</v>
      </c>
      <c r="C1952" t="s">
        <v>67</v>
      </c>
      <c r="D1952">
        <v>4</v>
      </c>
      <c r="E1952" t="s">
        <v>19</v>
      </c>
      <c r="F1952">
        <v>0</v>
      </c>
      <c r="G1952">
        <f t="shared" si="49"/>
        <v>1</v>
      </c>
    </row>
    <row r="1953" spans="1:7" x14ac:dyDescent="0.55000000000000004">
      <c r="A1953" t="str">
        <f t="shared" si="50"/>
        <v>Gatton2016TOS4CvCSCH_01</v>
      </c>
      <c r="B1953" s="2">
        <v>42524</v>
      </c>
      <c r="C1953" t="s">
        <v>67</v>
      </c>
      <c r="D1953">
        <v>4</v>
      </c>
      <c r="E1953" t="s">
        <v>19</v>
      </c>
      <c r="F1953">
        <v>1.1875</v>
      </c>
      <c r="G1953">
        <f t="shared" si="49"/>
        <v>2.1875</v>
      </c>
    </row>
    <row r="1954" spans="1:7" x14ac:dyDescent="0.55000000000000004">
      <c r="A1954" t="str">
        <f t="shared" si="50"/>
        <v>Gatton2016TOS4CvCSCH_01</v>
      </c>
      <c r="B1954" s="2">
        <v>42528</v>
      </c>
      <c r="C1954" t="s">
        <v>67</v>
      </c>
      <c r="D1954">
        <v>4</v>
      </c>
      <c r="E1954" t="s">
        <v>19</v>
      </c>
      <c r="F1954">
        <v>2</v>
      </c>
      <c r="G1954">
        <f t="shared" si="49"/>
        <v>3</v>
      </c>
    </row>
    <row r="1955" spans="1:7" x14ac:dyDescent="0.55000000000000004">
      <c r="A1955" t="str">
        <f t="shared" si="50"/>
        <v>Gatton2016TOS4CvCSCH_01</v>
      </c>
      <c r="B1955" s="2">
        <v>42531</v>
      </c>
      <c r="C1955" t="s">
        <v>67</v>
      </c>
      <c r="D1955">
        <v>4</v>
      </c>
      <c r="E1955" t="s">
        <v>19</v>
      </c>
      <c r="F1955">
        <v>3</v>
      </c>
      <c r="G1955">
        <f t="shared" si="49"/>
        <v>4</v>
      </c>
    </row>
    <row r="1956" spans="1:7" x14ac:dyDescent="0.55000000000000004">
      <c r="A1956" t="str">
        <f t="shared" si="50"/>
        <v>Gatton2016TOS4CvCSCH_01</v>
      </c>
      <c r="B1956" s="2">
        <v>42535</v>
      </c>
      <c r="C1956" t="s">
        <v>67</v>
      </c>
      <c r="D1956">
        <v>4</v>
      </c>
      <c r="E1956" t="s">
        <v>19</v>
      </c>
      <c r="F1956">
        <v>3.625</v>
      </c>
      <c r="G1956">
        <f t="shared" si="49"/>
        <v>4.625</v>
      </c>
    </row>
    <row r="1957" spans="1:7" x14ac:dyDescent="0.55000000000000004">
      <c r="A1957" t="str">
        <f t="shared" si="50"/>
        <v>Gatton2016TOS4CvCSCH_01</v>
      </c>
      <c r="B1957" s="2">
        <v>42538</v>
      </c>
      <c r="C1957" t="s">
        <v>67</v>
      </c>
      <c r="D1957">
        <v>4</v>
      </c>
      <c r="E1957" t="s">
        <v>19</v>
      </c>
      <c r="F1957">
        <v>5.25</v>
      </c>
      <c r="G1957">
        <f t="shared" si="49"/>
        <v>6.25</v>
      </c>
    </row>
    <row r="1958" spans="1:7" x14ac:dyDescent="0.55000000000000004">
      <c r="A1958" t="str">
        <f t="shared" si="50"/>
        <v>Gatton2016TOS4CvCSCH_01</v>
      </c>
      <c r="B1958" s="2">
        <v>42543</v>
      </c>
      <c r="C1958" t="s">
        <v>67</v>
      </c>
      <c r="D1958">
        <v>4</v>
      </c>
      <c r="E1958" t="s">
        <v>19</v>
      </c>
      <c r="F1958">
        <v>6.125</v>
      </c>
      <c r="G1958">
        <f t="shared" si="49"/>
        <v>7.125</v>
      </c>
    </row>
    <row r="1959" spans="1:7" x14ac:dyDescent="0.55000000000000004">
      <c r="A1959" t="str">
        <f t="shared" si="50"/>
        <v>Gatton2016TOS4CvCSCH_01</v>
      </c>
      <c r="B1959" s="2">
        <v>42549</v>
      </c>
      <c r="C1959" t="s">
        <v>67</v>
      </c>
      <c r="D1959">
        <v>4</v>
      </c>
      <c r="E1959" t="s">
        <v>19</v>
      </c>
      <c r="F1959">
        <v>7.3125</v>
      </c>
      <c r="G1959">
        <f t="shared" si="49"/>
        <v>8.3125</v>
      </c>
    </row>
    <row r="1960" spans="1:7" x14ac:dyDescent="0.55000000000000004">
      <c r="A1960" t="str">
        <f t="shared" si="50"/>
        <v>Gatton2016TOS4CvCSCH_01</v>
      </c>
      <c r="B1960" s="2">
        <v>42551</v>
      </c>
      <c r="C1960" t="s">
        <v>67</v>
      </c>
      <c r="D1960">
        <v>4</v>
      </c>
      <c r="E1960" t="s">
        <v>19</v>
      </c>
      <c r="F1960">
        <v>7.5</v>
      </c>
      <c r="G1960">
        <f t="shared" si="49"/>
        <v>8.5</v>
      </c>
    </row>
    <row r="1961" spans="1:7" x14ac:dyDescent="0.55000000000000004">
      <c r="A1961" t="str">
        <f t="shared" si="50"/>
        <v>Gatton2016TOS4CvCSCH_01</v>
      </c>
      <c r="B1961" s="2">
        <v>42558</v>
      </c>
      <c r="C1961" t="s">
        <v>67</v>
      </c>
      <c r="D1961">
        <v>4</v>
      </c>
      <c r="E1961" t="s">
        <v>19</v>
      </c>
      <c r="F1961">
        <v>9</v>
      </c>
      <c r="G1961" t="str">
        <f t="shared" si="49"/>
        <v/>
      </c>
    </row>
    <row r="1962" spans="1:7" x14ac:dyDescent="0.55000000000000004">
      <c r="A1962" t="str">
        <f t="shared" si="50"/>
        <v>Gatton2016TOS1CvCSCH_02</v>
      </c>
      <c r="B1962" s="2">
        <v>42487</v>
      </c>
      <c r="C1962" t="s">
        <v>61</v>
      </c>
      <c r="D1962">
        <v>1</v>
      </c>
      <c r="E1962" t="s">
        <v>19</v>
      </c>
      <c r="F1962">
        <v>0</v>
      </c>
      <c r="G1962">
        <f t="shared" si="49"/>
        <v>1</v>
      </c>
    </row>
    <row r="1963" spans="1:7" x14ac:dyDescent="0.55000000000000004">
      <c r="A1963" t="str">
        <f t="shared" si="50"/>
        <v>Gatton2016TOS1CvCSCH_02</v>
      </c>
      <c r="B1963" s="2">
        <v>42495</v>
      </c>
      <c r="C1963" t="s">
        <v>61</v>
      </c>
      <c r="D1963">
        <v>1</v>
      </c>
      <c r="E1963" t="s">
        <v>19</v>
      </c>
      <c r="F1963">
        <v>2</v>
      </c>
      <c r="G1963">
        <f t="shared" si="49"/>
        <v>3</v>
      </c>
    </row>
    <row r="1964" spans="1:7" x14ac:dyDescent="0.55000000000000004">
      <c r="A1964" t="str">
        <f t="shared" si="50"/>
        <v>Gatton2016TOS1CvCSCH_02</v>
      </c>
      <c r="B1964" s="2">
        <v>42500</v>
      </c>
      <c r="C1964" t="s">
        <v>61</v>
      </c>
      <c r="D1964">
        <v>1</v>
      </c>
      <c r="E1964" t="s">
        <v>19</v>
      </c>
      <c r="F1964">
        <v>4</v>
      </c>
      <c r="G1964">
        <f t="shared" si="49"/>
        <v>5</v>
      </c>
    </row>
    <row r="1965" spans="1:7" x14ac:dyDescent="0.55000000000000004">
      <c r="A1965" t="str">
        <f t="shared" si="50"/>
        <v>Gatton2016TOS1CvCSCH_02</v>
      </c>
      <c r="B1965" s="2">
        <v>42503</v>
      </c>
      <c r="C1965" t="s">
        <v>61</v>
      </c>
      <c r="D1965">
        <v>1</v>
      </c>
      <c r="E1965" t="s">
        <v>19</v>
      </c>
      <c r="F1965">
        <v>4.125</v>
      </c>
      <c r="G1965">
        <f t="shared" si="49"/>
        <v>5.125</v>
      </c>
    </row>
    <row r="1966" spans="1:7" x14ac:dyDescent="0.55000000000000004">
      <c r="A1966" t="str">
        <f t="shared" si="50"/>
        <v>Gatton2016TOS1CvCSCH_02</v>
      </c>
      <c r="B1966" s="2">
        <v>42505</v>
      </c>
      <c r="C1966" t="s">
        <v>61</v>
      </c>
      <c r="D1966">
        <v>1</v>
      </c>
      <c r="E1966" t="s">
        <v>19</v>
      </c>
      <c r="F1966">
        <v>4.375</v>
      </c>
      <c r="G1966">
        <f t="shared" si="49"/>
        <v>5.375</v>
      </c>
    </row>
    <row r="1967" spans="1:7" x14ac:dyDescent="0.55000000000000004">
      <c r="A1967" t="str">
        <f t="shared" si="50"/>
        <v>Gatton2016TOS1CvCSCH_02</v>
      </c>
      <c r="B1967" s="2">
        <v>42510</v>
      </c>
      <c r="C1967" t="s">
        <v>61</v>
      </c>
      <c r="D1967">
        <v>1</v>
      </c>
      <c r="E1967" t="s">
        <v>19</v>
      </c>
      <c r="F1967">
        <v>5.5</v>
      </c>
      <c r="G1967">
        <f t="shared" si="49"/>
        <v>6.5</v>
      </c>
    </row>
    <row r="1968" spans="1:7" x14ac:dyDescent="0.55000000000000004">
      <c r="A1968" t="str">
        <f t="shared" si="50"/>
        <v>Gatton2016TOS1CvCSCH_02</v>
      </c>
      <c r="B1968" s="2">
        <v>42514</v>
      </c>
      <c r="C1968" t="s">
        <v>61</v>
      </c>
      <c r="D1968">
        <v>1</v>
      </c>
      <c r="E1968" t="s">
        <v>19</v>
      </c>
      <c r="F1968">
        <v>7.5625</v>
      </c>
      <c r="G1968">
        <f t="shared" si="49"/>
        <v>8.5625</v>
      </c>
    </row>
    <row r="1969" spans="1:7" x14ac:dyDescent="0.55000000000000004">
      <c r="A1969" t="str">
        <f t="shared" si="50"/>
        <v>Gatton2016TOS1CvCSCH_02</v>
      </c>
      <c r="B1969" s="2">
        <v>42517</v>
      </c>
      <c r="C1969" t="s">
        <v>61</v>
      </c>
      <c r="D1969">
        <v>1</v>
      </c>
      <c r="E1969" t="s">
        <v>19</v>
      </c>
      <c r="F1969">
        <v>9</v>
      </c>
      <c r="G1969" t="str">
        <f t="shared" si="49"/>
        <v/>
      </c>
    </row>
    <row r="1970" spans="1:7" x14ac:dyDescent="0.55000000000000004">
      <c r="A1970" t="str">
        <f t="shared" si="50"/>
        <v>Gatton2016TOS1CvCSCH_02</v>
      </c>
      <c r="B1970" s="2">
        <v>42521</v>
      </c>
      <c r="C1970" t="s">
        <v>61</v>
      </c>
      <c r="D1970">
        <v>1</v>
      </c>
      <c r="E1970" t="s">
        <v>19</v>
      </c>
      <c r="F1970">
        <v>9</v>
      </c>
      <c r="G1970" t="str">
        <f t="shared" si="49"/>
        <v/>
      </c>
    </row>
    <row r="1971" spans="1:7" x14ac:dyDescent="0.55000000000000004">
      <c r="A1971" t="str">
        <f t="shared" si="50"/>
        <v>Gatton2016TOS1CvCSCH_02</v>
      </c>
      <c r="B1971" s="2">
        <v>42524</v>
      </c>
      <c r="C1971" t="s">
        <v>61</v>
      </c>
      <c r="D1971">
        <v>1</v>
      </c>
      <c r="E1971" t="s">
        <v>19</v>
      </c>
      <c r="F1971">
        <v>9</v>
      </c>
      <c r="G1971" t="str">
        <f t="shared" si="49"/>
        <v/>
      </c>
    </row>
    <row r="1972" spans="1:7" x14ac:dyDescent="0.55000000000000004">
      <c r="A1972" t="str">
        <f t="shared" si="50"/>
        <v>Gatton2016TOS1CvCSCH_02</v>
      </c>
      <c r="B1972" s="2">
        <v>42528</v>
      </c>
      <c r="C1972" t="s">
        <v>61</v>
      </c>
      <c r="D1972">
        <v>1</v>
      </c>
      <c r="E1972" t="s">
        <v>19</v>
      </c>
      <c r="F1972">
        <v>9</v>
      </c>
      <c r="G1972" t="str">
        <f t="shared" si="49"/>
        <v/>
      </c>
    </row>
    <row r="1973" spans="1:7" x14ac:dyDescent="0.55000000000000004">
      <c r="A1973" t="str">
        <f t="shared" si="50"/>
        <v>Gatton2016TOS1CvCSCH_02</v>
      </c>
      <c r="B1973" s="2">
        <v>42531</v>
      </c>
      <c r="C1973" t="s">
        <v>61</v>
      </c>
      <c r="D1973">
        <v>1</v>
      </c>
      <c r="E1973" t="s">
        <v>19</v>
      </c>
      <c r="F1973">
        <v>9</v>
      </c>
      <c r="G1973" t="str">
        <f t="shared" si="49"/>
        <v/>
      </c>
    </row>
    <row r="1974" spans="1:7" x14ac:dyDescent="0.55000000000000004">
      <c r="A1974" t="str">
        <f t="shared" si="50"/>
        <v>Gatton2016TOS1CvCSCH_02</v>
      </c>
      <c r="B1974" s="2">
        <v>42535</v>
      </c>
      <c r="C1974" t="s">
        <v>61</v>
      </c>
      <c r="D1974">
        <v>1</v>
      </c>
      <c r="E1974" t="s">
        <v>19</v>
      </c>
      <c r="F1974">
        <v>9</v>
      </c>
      <c r="G1974" t="str">
        <f t="shared" si="49"/>
        <v/>
      </c>
    </row>
    <row r="1975" spans="1:7" x14ac:dyDescent="0.55000000000000004">
      <c r="A1975" t="str">
        <f t="shared" si="50"/>
        <v>Gatton2016TOS1CvCSCH_02</v>
      </c>
      <c r="B1975" s="2">
        <v>42538</v>
      </c>
      <c r="C1975" t="s">
        <v>61</v>
      </c>
      <c r="D1975">
        <v>1</v>
      </c>
      <c r="E1975" t="s">
        <v>19</v>
      </c>
      <c r="F1975">
        <v>9</v>
      </c>
      <c r="G1975" t="str">
        <f t="shared" si="49"/>
        <v/>
      </c>
    </row>
    <row r="1976" spans="1:7" x14ac:dyDescent="0.55000000000000004">
      <c r="A1976" t="str">
        <f t="shared" si="50"/>
        <v>Gatton2016TOS1CvCSCH_02</v>
      </c>
      <c r="B1976" s="2">
        <v>42543</v>
      </c>
      <c r="C1976" t="s">
        <v>61</v>
      </c>
      <c r="D1976">
        <v>1</v>
      </c>
      <c r="E1976" t="s">
        <v>19</v>
      </c>
      <c r="F1976">
        <v>9</v>
      </c>
      <c r="G1976" t="str">
        <f t="shared" si="49"/>
        <v/>
      </c>
    </row>
    <row r="1977" spans="1:7" x14ac:dyDescent="0.55000000000000004">
      <c r="A1977" t="str">
        <f t="shared" si="50"/>
        <v>Gatton2016TOS2CvCSCH_02</v>
      </c>
      <c r="B1977" s="2">
        <v>42503</v>
      </c>
      <c r="C1977" t="s">
        <v>61</v>
      </c>
      <c r="D1977">
        <v>2</v>
      </c>
      <c r="E1977" t="s">
        <v>19</v>
      </c>
      <c r="F1977">
        <v>0</v>
      </c>
      <c r="G1977">
        <f t="shared" si="49"/>
        <v>1</v>
      </c>
    </row>
    <row r="1978" spans="1:7" x14ac:dyDescent="0.55000000000000004">
      <c r="A1978" t="str">
        <f t="shared" si="50"/>
        <v>Gatton2016TOS2CvCSCH_02</v>
      </c>
      <c r="B1978" s="2">
        <v>42505</v>
      </c>
      <c r="C1978" t="s">
        <v>61</v>
      </c>
      <c r="D1978">
        <v>2</v>
      </c>
      <c r="E1978" t="s">
        <v>19</v>
      </c>
      <c r="F1978">
        <v>0.14583333333333301</v>
      </c>
      <c r="G1978">
        <f t="shared" si="49"/>
        <v>1.145833333333333</v>
      </c>
    </row>
    <row r="1979" spans="1:7" x14ac:dyDescent="0.55000000000000004">
      <c r="A1979" t="str">
        <f t="shared" si="50"/>
        <v>Gatton2016TOS2CvCSCH_02</v>
      </c>
      <c r="B1979" s="2">
        <v>42510</v>
      </c>
      <c r="C1979" t="s">
        <v>61</v>
      </c>
      <c r="D1979">
        <v>2</v>
      </c>
      <c r="E1979" t="s">
        <v>19</v>
      </c>
      <c r="F1979">
        <v>2.0416666666666701</v>
      </c>
      <c r="G1979">
        <f t="shared" si="49"/>
        <v>3.0416666666666701</v>
      </c>
    </row>
    <row r="1980" spans="1:7" x14ac:dyDescent="0.55000000000000004">
      <c r="A1980" t="str">
        <f t="shared" si="50"/>
        <v>Gatton2016TOS2CvCSCH_02</v>
      </c>
      <c r="B1980" s="2">
        <v>42514</v>
      </c>
      <c r="C1980" t="s">
        <v>61</v>
      </c>
      <c r="D1980">
        <v>2</v>
      </c>
      <c r="E1980" t="s">
        <v>19</v>
      </c>
      <c r="F1980">
        <v>3</v>
      </c>
      <c r="G1980">
        <f t="shared" si="49"/>
        <v>4</v>
      </c>
    </row>
    <row r="1981" spans="1:7" x14ac:dyDescent="0.55000000000000004">
      <c r="A1981" t="str">
        <f t="shared" si="50"/>
        <v>Gatton2016TOS2CvCSCH_02</v>
      </c>
      <c r="B1981" s="2">
        <v>42517</v>
      </c>
      <c r="C1981" t="s">
        <v>61</v>
      </c>
      <c r="D1981">
        <v>2</v>
      </c>
      <c r="E1981" t="s">
        <v>19</v>
      </c>
      <c r="F1981">
        <v>4</v>
      </c>
      <c r="G1981">
        <f t="shared" si="49"/>
        <v>5</v>
      </c>
    </row>
    <row r="1982" spans="1:7" x14ac:dyDescent="0.55000000000000004">
      <c r="A1982" t="str">
        <f t="shared" si="50"/>
        <v>Gatton2016TOS2CvCSCH_02</v>
      </c>
      <c r="B1982" s="2">
        <v>42521</v>
      </c>
      <c r="C1982" t="s">
        <v>61</v>
      </c>
      <c r="D1982">
        <v>2</v>
      </c>
      <c r="E1982" t="s">
        <v>19</v>
      </c>
      <c r="F1982">
        <v>5.0833333333333304</v>
      </c>
      <c r="G1982">
        <f t="shared" si="49"/>
        <v>6.0833333333333304</v>
      </c>
    </row>
    <row r="1983" spans="1:7" x14ac:dyDescent="0.55000000000000004">
      <c r="A1983" t="str">
        <f t="shared" si="50"/>
        <v>Gatton2016TOS2CvCSCH_02</v>
      </c>
      <c r="B1983" s="2">
        <v>42524</v>
      </c>
      <c r="C1983" t="s">
        <v>61</v>
      </c>
      <c r="D1983">
        <v>2</v>
      </c>
      <c r="E1983" t="s">
        <v>19</v>
      </c>
      <c r="F1983">
        <v>5.8250000000000002</v>
      </c>
      <c r="G1983">
        <f t="shared" si="49"/>
        <v>6.8250000000000002</v>
      </c>
    </row>
    <row r="1984" spans="1:7" x14ac:dyDescent="0.55000000000000004">
      <c r="A1984" t="str">
        <f t="shared" si="50"/>
        <v>Gatton2016TOS2CvCSCH_02</v>
      </c>
      <c r="B1984" s="2">
        <v>42528</v>
      </c>
      <c r="C1984" t="s">
        <v>61</v>
      </c>
      <c r="D1984">
        <v>2</v>
      </c>
      <c r="E1984" t="s">
        <v>19</v>
      </c>
      <c r="F1984">
        <v>6.125</v>
      </c>
      <c r="G1984">
        <f t="shared" si="49"/>
        <v>7.125</v>
      </c>
    </row>
    <row r="1985" spans="1:7" x14ac:dyDescent="0.55000000000000004">
      <c r="A1985" t="str">
        <f t="shared" si="50"/>
        <v>Gatton2016TOS2CvCSCH_02</v>
      </c>
      <c r="B1985" s="2">
        <v>42531</v>
      </c>
      <c r="C1985" t="s">
        <v>61</v>
      </c>
      <c r="D1985">
        <v>2</v>
      </c>
      <c r="E1985" t="s">
        <v>19</v>
      </c>
      <c r="F1985">
        <v>7.25</v>
      </c>
      <c r="G1985">
        <f t="shared" si="49"/>
        <v>8.25</v>
      </c>
    </row>
    <row r="1986" spans="1:7" x14ac:dyDescent="0.55000000000000004">
      <c r="A1986" t="str">
        <f t="shared" si="50"/>
        <v>Gatton2016TOS2CvCSCH_02</v>
      </c>
      <c r="B1986" s="2">
        <v>42535</v>
      </c>
      <c r="C1986" t="s">
        <v>61</v>
      </c>
      <c r="D1986">
        <v>2</v>
      </c>
      <c r="E1986" t="s">
        <v>19</v>
      </c>
      <c r="F1986">
        <v>9</v>
      </c>
      <c r="G1986" t="str">
        <f t="shared" si="49"/>
        <v/>
      </c>
    </row>
    <row r="1987" spans="1:7" x14ac:dyDescent="0.55000000000000004">
      <c r="A1987" t="str">
        <f t="shared" si="50"/>
        <v>Gatton2016TOS3NaturalCvCSCH_02</v>
      </c>
      <c r="B1987" s="2">
        <v>42510</v>
      </c>
      <c r="C1987" t="s">
        <v>61</v>
      </c>
      <c r="D1987">
        <v>3</v>
      </c>
      <c r="E1987" t="s">
        <v>19</v>
      </c>
      <c r="F1987">
        <v>0</v>
      </c>
      <c r="G1987">
        <f t="shared" ref="G1987:G2050" si="51">IF(F1987&lt;9,F1987+1,"")</f>
        <v>1</v>
      </c>
    </row>
    <row r="1988" spans="1:7" x14ac:dyDescent="0.55000000000000004">
      <c r="A1988" t="str">
        <f t="shared" si="50"/>
        <v>Gatton2016TOS3NaturalCvCSCH_02</v>
      </c>
      <c r="B1988" s="2">
        <v>42514</v>
      </c>
      <c r="C1988" t="s">
        <v>61</v>
      </c>
      <c r="D1988">
        <v>3</v>
      </c>
      <c r="E1988" t="s">
        <v>19</v>
      </c>
      <c r="F1988">
        <v>2</v>
      </c>
      <c r="G1988">
        <f t="shared" si="51"/>
        <v>3</v>
      </c>
    </row>
    <row r="1989" spans="1:7" x14ac:dyDescent="0.55000000000000004">
      <c r="A1989" t="str">
        <f t="shared" si="50"/>
        <v>Gatton2016TOS3NaturalCvCSCH_02</v>
      </c>
      <c r="B1989" s="2">
        <v>42517</v>
      </c>
      <c r="C1989" t="s">
        <v>61</v>
      </c>
      <c r="D1989">
        <v>3</v>
      </c>
      <c r="E1989" t="s">
        <v>19</v>
      </c>
      <c r="F1989">
        <v>2.125</v>
      </c>
      <c r="G1989">
        <f t="shared" si="51"/>
        <v>3.125</v>
      </c>
    </row>
    <row r="1990" spans="1:7" x14ac:dyDescent="0.55000000000000004">
      <c r="A1990" t="str">
        <f t="shared" si="50"/>
        <v>Gatton2016TOS3NaturalCvCSCH_02</v>
      </c>
      <c r="B1990" s="2">
        <v>42521</v>
      </c>
      <c r="C1990" t="s">
        <v>61</v>
      </c>
      <c r="D1990">
        <v>3</v>
      </c>
      <c r="E1990" t="s">
        <v>19</v>
      </c>
      <c r="F1990">
        <v>3.3125</v>
      </c>
      <c r="G1990">
        <f t="shared" si="51"/>
        <v>4.3125</v>
      </c>
    </row>
    <row r="1991" spans="1:7" x14ac:dyDescent="0.55000000000000004">
      <c r="A1991" t="str">
        <f t="shared" si="50"/>
        <v>Gatton2016TOS3NaturalCvCSCH_02</v>
      </c>
      <c r="B1991" s="2">
        <v>42524</v>
      </c>
      <c r="C1991" t="s">
        <v>61</v>
      </c>
      <c r="D1991">
        <v>3</v>
      </c>
      <c r="E1991" t="s">
        <v>19</v>
      </c>
      <c r="F1991">
        <v>4</v>
      </c>
      <c r="G1991">
        <f t="shared" si="51"/>
        <v>5</v>
      </c>
    </row>
    <row r="1992" spans="1:7" x14ac:dyDescent="0.55000000000000004">
      <c r="A1992" t="str">
        <f t="shared" si="50"/>
        <v>Gatton2016TOS3NaturalCvCSCH_02</v>
      </c>
      <c r="B1992" s="2">
        <v>42528</v>
      </c>
      <c r="C1992" t="s">
        <v>61</v>
      </c>
      <c r="D1992">
        <v>3</v>
      </c>
      <c r="E1992" t="s">
        <v>19</v>
      </c>
      <c r="F1992">
        <v>5</v>
      </c>
      <c r="G1992">
        <f t="shared" si="51"/>
        <v>6</v>
      </c>
    </row>
    <row r="1993" spans="1:7" x14ac:dyDescent="0.55000000000000004">
      <c r="A1993" t="str">
        <f t="shared" si="50"/>
        <v>Gatton2016TOS3NaturalCvCSCH_02</v>
      </c>
      <c r="B1993" s="2">
        <v>42531</v>
      </c>
      <c r="C1993" t="s">
        <v>61</v>
      </c>
      <c r="D1993">
        <v>3</v>
      </c>
      <c r="E1993" t="s">
        <v>19</v>
      </c>
      <c r="F1993">
        <v>6.125</v>
      </c>
      <c r="G1993">
        <f t="shared" si="51"/>
        <v>7.125</v>
      </c>
    </row>
    <row r="1994" spans="1:7" x14ac:dyDescent="0.55000000000000004">
      <c r="A1994" t="str">
        <f t="shared" si="50"/>
        <v>Gatton2016TOS3NaturalCvCSCH_02</v>
      </c>
      <c r="B1994" s="2">
        <v>42535</v>
      </c>
      <c r="C1994" t="s">
        <v>61</v>
      </c>
      <c r="D1994">
        <v>3</v>
      </c>
      <c r="E1994" t="s">
        <v>19</v>
      </c>
      <c r="F1994">
        <v>7.1875</v>
      </c>
      <c r="G1994">
        <f t="shared" si="51"/>
        <v>8.1875</v>
      </c>
    </row>
    <row r="1995" spans="1:7" x14ac:dyDescent="0.55000000000000004">
      <c r="A1995" t="str">
        <f t="shared" si="50"/>
        <v>Gatton2016TOS314CvCSCH_02</v>
      </c>
      <c r="B1995" s="2">
        <v>42510</v>
      </c>
      <c r="C1995" t="s">
        <v>61</v>
      </c>
      <c r="D1995">
        <v>3</v>
      </c>
      <c r="E1995">
        <v>14</v>
      </c>
      <c r="F1995">
        <v>0</v>
      </c>
      <c r="G1995">
        <f t="shared" si="51"/>
        <v>1</v>
      </c>
    </row>
    <row r="1996" spans="1:7" x14ac:dyDescent="0.55000000000000004">
      <c r="A1996" t="str">
        <f t="shared" ref="A1996:A2059" si="52">IF(D1996=3,"Gatton2016TOS"&amp;D1996&amp;E1996&amp;"Cv"&amp;C1996,"Gatton2016TOS"&amp;D1996&amp;"Cv"&amp;C1996)</f>
        <v>Gatton2016TOS314CvCSCH_02</v>
      </c>
      <c r="B1996" s="2">
        <v>42514</v>
      </c>
      <c r="C1996" t="s">
        <v>61</v>
      </c>
      <c r="D1996">
        <v>3</v>
      </c>
      <c r="E1996">
        <v>14</v>
      </c>
      <c r="F1996">
        <v>1.6875</v>
      </c>
      <c r="G1996">
        <f t="shared" si="51"/>
        <v>2.6875</v>
      </c>
    </row>
    <row r="1997" spans="1:7" x14ac:dyDescent="0.55000000000000004">
      <c r="A1997" t="str">
        <f t="shared" si="52"/>
        <v>Gatton2016TOS314CvCSCH_02</v>
      </c>
      <c r="B1997" s="2">
        <v>42517</v>
      </c>
      <c r="C1997" t="s">
        <v>61</v>
      </c>
      <c r="D1997">
        <v>3</v>
      </c>
      <c r="E1997">
        <v>14</v>
      </c>
      <c r="F1997">
        <v>2.5</v>
      </c>
      <c r="G1997">
        <f t="shared" si="51"/>
        <v>3.5</v>
      </c>
    </row>
    <row r="1998" spans="1:7" x14ac:dyDescent="0.55000000000000004">
      <c r="A1998" t="str">
        <f t="shared" si="52"/>
        <v>Gatton2016TOS314CvCSCH_02</v>
      </c>
      <c r="B1998" s="2">
        <v>42521</v>
      </c>
      <c r="C1998" t="s">
        <v>61</v>
      </c>
      <c r="D1998">
        <v>3</v>
      </c>
      <c r="E1998">
        <v>14</v>
      </c>
      <c r="F1998">
        <v>3.125</v>
      </c>
      <c r="G1998">
        <f t="shared" si="51"/>
        <v>4.125</v>
      </c>
    </row>
    <row r="1999" spans="1:7" x14ac:dyDescent="0.55000000000000004">
      <c r="A1999" t="str">
        <f t="shared" si="52"/>
        <v>Gatton2016TOS314CvCSCH_02</v>
      </c>
      <c r="B1999" s="2">
        <v>42524</v>
      </c>
      <c r="C1999" t="s">
        <v>61</v>
      </c>
      <c r="D1999">
        <v>3</v>
      </c>
      <c r="E1999">
        <v>14</v>
      </c>
      <c r="F1999">
        <v>4</v>
      </c>
      <c r="G1999">
        <f t="shared" si="51"/>
        <v>5</v>
      </c>
    </row>
    <row r="2000" spans="1:7" x14ac:dyDescent="0.55000000000000004">
      <c r="A2000" t="str">
        <f t="shared" si="52"/>
        <v>Gatton2016TOS314CvCSCH_02</v>
      </c>
      <c r="B2000" s="2">
        <v>42528</v>
      </c>
      <c r="C2000" t="s">
        <v>61</v>
      </c>
      <c r="D2000">
        <v>3</v>
      </c>
      <c r="E2000">
        <v>14</v>
      </c>
      <c r="F2000">
        <v>5</v>
      </c>
      <c r="G2000">
        <f t="shared" si="51"/>
        <v>6</v>
      </c>
    </row>
    <row r="2001" spans="1:7" x14ac:dyDescent="0.55000000000000004">
      <c r="A2001" t="str">
        <f t="shared" si="52"/>
        <v>Gatton2016TOS314CvCSCH_02</v>
      </c>
      <c r="B2001" s="2">
        <v>42531</v>
      </c>
      <c r="C2001" t="s">
        <v>61</v>
      </c>
      <c r="D2001">
        <v>3</v>
      </c>
      <c r="E2001">
        <v>14</v>
      </c>
      <c r="F2001">
        <v>6</v>
      </c>
      <c r="G2001">
        <f t="shared" si="51"/>
        <v>7</v>
      </c>
    </row>
    <row r="2002" spans="1:7" x14ac:dyDescent="0.55000000000000004">
      <c r="A2002" t="str">
        <f t="shared" si="52"/>
        <v>Gatton2016TOS314CvCSCH_02</v>
      </c>
      <c r="B2002" s="2">
        <v>42535</v>
      </c>
      <c r="C2002" t="s">
        <v>61</v>
      </c>
      <c r="D2002">
        <v>3</v>
      </c>
      <c r="E2002">
        <v>14</v>
      </c>
      <c r="F2002">
        <v>6.75</v>
      </c>
      <c r="G2002">
        <f t="shared" si="51"/>
        <v>7.75</v>
      </c>
    </row>
    <row r="2003" spans="1:7" x14ac:dyDescent="0.55000000000000004">
      <c r="A2003" t="str">
        <f t="shared" si="52"/>
        <v>Gatton2016TOS314CvCSCH_02</v>
      </c>
      <c r="B2003" s="2">
        <v>42538</v>
      </c>
      <c r="C2003" t="s">
        <v>61</v>
      </c>
      <c r="D2003">
        <v>3</v>
      </c>
      <c r="E2003">
        <v>14</v>
      </c>
      <c r="F2003">
        <v>8</v>
      </c>
      <c r="G2003">
        <f t="shared" si="51"/>
        <v>9</v>
      </c>
    </row>
    <row r="2004" spans="1:7" x14ac:dyDescent="0.55000000000000004">
      <c r="A2004" t="str">
        <f t="shared" si="52"/>
        <v>Gatton2016TOS316CvCSCH_02</v>
      </c>
      <c r="B2004" s="2">
        <v>42510</v>
      </c>
      <c r="C2004" t="s">
        <v>61</v>
      </c>
      <c r="D2004">
        <v>3</v>
      </c>
      <c r="E2004">
        <v>16</v>
      </c>
      <c r="F2004">
        <v>0</v>
      </c>
      <c r="G2004">
        <f t="shared" si="51"/>
        <v>1</v>
      </c>
    </row>
    <row r="2005" spans="1:7" x14ac:dyDescent="0.55000000000000004">
      <c r="A2005" t="str">
        <f t="shared" si="52"/>
        <v>Gatton2016TOS316CvCSCH_02</v>
      </c>
      <c r="B2005" s="2">
        <v>42514</v>
      </c>
      <c r="C2005" t="s">
        <v>61</v>
      </c>
      <c r="D2005">
        <v>3</v>
      </c>
      <c r="E2005">
        <v>16</v>
      </c>
      <c r="F2005">
        <v>2</v>
      </c>
      <c r="G2005">
        <f t="shared" si="51"/>
        <v>3</v>
      </c>
    </row>
    <row r="2006" spans="1:7" x14ac:dyDescent="0.55000000000000004">
      <c r="A2006" t="str">
        <f t="shared" si="52"/>
        <v>Gatton2016TOS316CvCSCH_02</v>
      </c>
      <c r="B2006" s="2">
        <v>42517</v>
      </c>
      <c r="C2006" t="s">
        <v>61</v>
      </c>
      <c r="D2006">
        <v>3</v>
      </c>
      <c r="E2006">
        <v>16</v>
      </c>
      <c r="F2006">
        <v>2.125</v>
      </c>
      <c r="G2006">
        <f t="shared" si="51"/>
        <v>3.125</v>
      </c>
    </row>
    <row r="2007" spans="1:7" x14ac:dyDescent="0.55000000000000004">
      <c r="A2007" t="str">
        <f t="shared" si="52"/>
        <v>Gatton2016TOS316CvCSCH_02</v>
      </c>
      <c r="B2007" s="2">
        <v>42521</v>
      </c>
      <c r="C2007" t="s">
        <v>61</v>
      </c>
      <c r="D2007">
        <v>3</v>
      </c>
      <c r="E2007">
        <v>16</v>
      </c>
      <c r="F2007">
        <v>3</v>
      </c>
      <c r="G2007">
        <f t="shared" si="51"/>
        <v>4</v>
      </c>
    </row>
    <row r="2008" spans="1:7" x14ac:dyDescent="0.55000000000000004">
      <c r="A2008" t="str">
        <f t="shared" si="52"/>
        <v>Gatton2016TOS316CvCSCH_02</v>
      </c>
      <c r="B2008" s="2">
        <v>42524</v>
      </c>
      <c r="C2008" t="s">
        <v>61</v>
      </c>
      <c r="D2008">
        <v>3</v>
      </c>
      <c r="E2008">
        <v>16</v>
      </c>
      <c r="F2008">
        <v>3.9375</v>
      </c>
      <c r="G2008">
        <f t="shared" si="51"/>
        <v>4.9375</v>
      </c>
    </row>
    <row r="2009" spans="1:7" x14ac:dyDescent="0.55000000000000004">
      <c r="A2009" t="str">
        <f t="shared" si="52"/>
        <v>Gatton2016TOS316CvCSCH_02</v>
      </c>
      <c r="B2009" s="2">
        <v>42528</v>
      </c>
      <c r="C2009" t="s">
        <v>61</v>
      </c>
      <c r="D2009">
        <v>3</v>
      </c>
      <c r="E2009">
        <v>16</v>
      </c>
      <c r="F2009">
        <v>5</v>
      </c>
      <c r="G2009">
        <f t="shared" si="51"/>
        <v>6</v>
      </c>
    </row>
    <row r="2010" spans="1:7" x14ac:dyDescent="0.55000000000000004">
      <c r="A2010" t="str">
        <f t="shared" si="52"/>
        <v>Gatton2016TOS316CvCSCH_02</v>
      </c>
      <c r="B2010" s="2">
        <v>42531</v>
      </c>
      <c r="C2010" t="s">
        <v>61</v>
      </c>
      <c r="D2010">
        <v>3</v>
      </c>
      <c r="E2010">
        <v>16</v>
      </c>
      <c r="F2010">
        <v>6</v>
      </c>
      <c r="G2010">
        <f t="shared" si="51"/>
        <v>7</v>
      </c>
    </row>
    <row r="2011" spans="1:7" x14ac:dyDescent="0.55000000000000004">
      <c r="A2011" t="str">
        <f t="shared" si="52"/>
        <v>Gatton2016TOS316CvCSCH_02</v>
      </c>
      <c r="B2011" s="2">
        <v>42535</v>
      </c>
      <c r="C2011" t="s">
        <v>61</v>
      </c>
      <c r="D2011">
        <v>3</v>
      </c>
      <c r="E2011">
        <v>16</v>
      </c>
      <c r="F2011">
        <v>6.75</v>
      </c>
      <c r="G2011">
        <f t="shared" si="51"/>
        <v>7.75</v>
      </c>
    </row>
    <row r="2012" spans="1:7" x14ac:dyDescent="0.55000000000000004">
      <c r="A2012" t="str">
        <f t="shared" si="52"/>
        <v>Gatton2016TOS4CvCSCH_02</v>
      </c>
      <c r="B2012" s="2">
        <v>42521</v>
      </c>
      <c r="C2012" t="s">
        <v>61</v>
      </c>
      <c r="D2012">
        <v>4</v>
      </c>
      <c r="E2012" t="s">
        <v>19</v>
      </c>
      <c r="F2012">
        <v>0</v>
      </c>
      <c r="G2012">
        <f t="shared" si="51"/>
        <v>1</v>
      </c>
    </row>
    <row r="2013" spans="1:7" x14ac:dyDescent="0.55000000000000004">
      <c r="A2013" t="str">
        <f t="shared" si="52"/>
        <v>Gatton2016TOS4CvCSCH_02</v>
      </c>
      <c r="B2013" s="2">
        <v>42524</v>
      </c>
      <c r="C2013" t="s">
        <v>61</v>
      </c>
      <c r="D2013">
        <v>4</v>
      </c>
      <c r="E2013" t="s">
        <v>19</v>
      </c>
      <c r="F2013">
        <v>1</v>
      </c>
      <c r="G2013">
        <f t="shared" si="51"/>
        <v>2</v>
      </c>
    </row>
    <row r="2014" spans="1:7" x14ac:dyDescent="0.55000000000000004">
      <c r="A2014" t="str">
        <f t="shared" si="52"/>
        <v>Gatton2016TOS4CvCSCH_02</v>
      </c>
      <c r="B2014" s="2">
        <v>42528</v>
      </c>
      <c r="C2014" t="s">
        <v>61</v>
      </c>
      <c r="D2014">
        <v>4</v>
      </c>
      <c r="E2014" t="s">
        <v>19</v>
      </c>
      <c r="F2014">
        <v>2.1875</v>
      </c>
      <c r="G2014">
        <f t="shared" si="51"/>
        <v>3.1875</v>
      </c>
    </row>
    <row r="2015" spans="1:7" x14ac:dyDescent="0.55000000000000004">
      <c r="A2015" t="str">
        <f t="shared" si="52"/>
        <v>Gatton2016TOS4CvCSCH_02</v>
      </c>
      <c r="B2015" s="2">
        <v>42531</v>
      </c>
      <c r="C2015" t="s">
        <v>61</v>
      </c>
      <c r="D2015">
        <v>4</v>
      </c>
      <c r="E2015" t="s">
        <v>19</v>
      </c>
      <c r="F2015">
        <v>3</v>
      </c>
      <c r="G2015">
        <f t="shared" si="51"/>
        <v>4</v>
      </c>
    </row>
    <row r="2016" spans="1:7" x14ac:dyDescent="0.55000000000000004">
      <c r="A2016" t="str">
        <f t="shared" si="52"/>
        <v>Gatton2016TOS4CvCSCH_02</v>
      </c>
      <c r="B2016" s="2">
        <v>42535</v>
      </c>
      <c r="C2016" t="s">
        <v>61</v>
      </c>
      <c r="D2016">
        <v>4</v>
      </c>
      <c r="E2016" t="s">
        <v>19</v>
      </c>
      <c r="F2016">
        <v>4.0625</v>
      </c>
      <c r="G2016">
        <f t="shared" si="51"/>
        <v>5.0625</v>
      </c>
    </row>
    <row r="2017" spans="1:7" x14ac:dyDescent="0.55000000000000004">
      <c r="A2017" t="str">
        <f t="shared" si="52"/>
        <v>Gatton2016TOS4CvCSCH_02</v>
      </c>
      <c r="B2017" s="2">
        <v>42538</v>
      </c>
      <c r="C2017" t="s">
        <v>61</v>
      </c>
      <c r="D2017">
        <v>4</v>
      </c>
      <c r="E2017" t="s">
        <v>19</v>
      </c>
      <c r="F2017">
        <v>4.5</v>
      </c>
      <c r="G2017">
        <f t="shared" si="51"/>
        <v>5.5</v>
      </c>
    </row>
    <row r="2018" spans="1:7" x14ac:dyDescent="0.55000000000000004">
      <c r="A2018" t="str">
        <f t="shared" si="52"/>
        <v>Gatton2016TOS4CvCSCH_02</v>
      </c>
      <c r="B2018" s="2">
        <v>42543</v>
      </c>
      <c r="C2018" t="s">
        <v>61</v>
      </c>
      <c r="D2018">
        <v>4</v>
      </c>
      <c r="E2018" t="s">
        <v>19</v>
      </c>
      <c r="F2018">
        <v>5.6875</v>
      </c>
      <c r="G2018">
        <f t="shared" si="51"/>
        <v>6.6875</v>
      </c>
    </row>
    <row r="2019" spans="1:7" x14ac:dyDescent="0.55000000000000004">
      <c r="A2019" t="str">
        <f t="shared" si="52"/>
        <v>Gatton2016TOS4CvCSCH_02</v>
      </c>
      <c r="B2019" s="2">
        <v>42549</v>
      </c>
      <c r="C2019" t="s">
        <v>61</v>
      </c>
      <c r="D2019">
        <v>4</v>
      </c>
      <c r="E2019" t="s">
        <v>19</v>
      </c>
      <c r="F2019">
        <v>7.75</v>
      </c>
      <c r="G2019">
        <f t="shared" si="51"/>
        <v>8.75</v>
      </c>
    </row>
    <row r="2020" spans="1:7" x14ac:dyDescent="0.55000000000000004">
      <c r="A2020" t="str">
        <f t="shared" si="52"/>
        <v>Gatton2016TOS4CvCSCH_02</v>
      </c>
      <c r="B2020" s="2">
        <v>42551</v>
      </c>
      <c r="C2020" t="s">
        <v>61</v>
      </c>
      <c r="D2020">
        <v>4</v>
      </c>
      <c r="E2020" t="s">
        <v>19</v>
      </c>
      <c r="F2020">
        <v>7.75</v>
      </c>
      <c r="G2020">
        <f t="shared" si="51"/>
        <v>8.75</v>
      </c>
    </row>
    <row r="2021" spans="1:7" x14ac:dyDescent="0.55000000000000004">
      <c r="A2021" t="str">
        <f t="shared" si="52"/>
        <v>Gatton2016TOS4CvCSCH_02</v>
      </c>
      <c r="B2021" s="2">
        <v>42558</v>
      </c>
      <c r="C2021" t="s">
        <v>61</v>
      </c>
      <c r="D2021">
        <v>4</v>
      </c>
      <c r="E2021" t="s">
        <v>19</v>
      </c>
      <c r="F2021">
        <v>8.9375</v>
      </c>
      <c r="G2021">
        <f t="shared" si="51"/>
        <v>9.9375</v>
      </c>
    </row>
    <row r="2022" spans="1:7" x14ac:dyDescent="0.55000000000000004">
      <c r="A2022" t="str">
        <f t="shared" si="52"/>
        <v>Gatton2016TOS1CvHyola_559_TT</v>
      </c>
      <c r="B2022" s="2">
        <v>42487</v>
      </c>
      <c r="C2022" t="s">
        <v>76</v>
      </c>
      <c r="D2022">
        <v>1</v>
      </c>
      <c r="E2022" t="s">
        <v>19</v>
      </c>
      <c r="F2022">
        <v>0</v>
      </c>
      <c r="G2022">
        <f t="shared" si="51"/>
        <v>1</v>
      </c>
    </row>
    <row r="2023" spans="1:7" x14ac:dyDescent="0.55000000000000004">
      <c r="A2023" t="str">
        <f t="shared" si="52"/>
        <v>Gatton2016TOS1CvHyola_559_TT</v>
      </c>
      <c r="B2023" s="2">
        <v>42495</v>
      </c>
      <c r="C2023" t="s">
        <v>76</v>
      </c>
      <c r="D2023">
        <v>1</v>
      </c>
      <c r="E2023" t="s">
        <v>19</v>
      </c>
      <c r="F2023">
        <v>3</v>
      </c>
      <c r="G2023">
        <f t="shared" si="51"/>
        <v>4</v>
      </c>
    </row>
    <row r="2024" spans="1:7" x14ac:dyDescent="0.55000000000000004">
      <c r="A2024" t="str">
        <f t="shared" si="52"/>
        <v>Gatton2016TOS1CvHyola_559_TT</v>
      </c>
      <c r="B2024" s="2">
        <v>42500</v>
      </c>
      <c r="C2024" t="s">
        <v>76</v>
      </c>
      <c r="D2024">
        <v>1</v>
      </c>
      <c r="E2024" t="s">
        <v>19</v>
      </c>
      <c r="F2024">
        <v>4.25</v>
      </c>
      <c r="G2024">
        <f t="shared" si="51"/>
        <v>5.25</v>
      </c>
    </row>
    <row r="2025" spans="1:7" x14ac:dyDescent="0.55000000000000004">
      <c r="A2025" t="str">
        <f t="shared" si="52"/>
        <v>Gatton2016TOS1CvHyola_559_TT</v>
      </c>
      <c r="B2025" s="2">
        <v>42503</v>
      </c>
      <c r="C2025" t="s">
        <v>76</v>
      </c>
      <c r="D2025">
        <v>1</v>
      </c>
      <c r="E2025" t="s">
        <v>19</v>
      </c>
      <c r="F2025">
        <v>5</v>
      </c>
      <c r="G2025">
        <f t="shared" si="51"/>
        <v>6</v>
      </c>
    </row>
    <row r="2026" spans="1:7" x14ac:dyDescent="0.55000000000000004">
      <c r="A2026" t="str">
        <f t="shared" si="52"/>
        <v>Gatton2016TOS1CvHyola_559_TT</v>
      </c>
      <c r="B2026" s="2">
        <v>42505</v>
      </c>
      <c r="C2026" t="s">
        <v>76</v>
      </c>
      <c r="D2026">
        <v>1</v>
      </c>
      <c r="E2026" t="s">
        <v>19</v>
      </c>
      <c r="F2026">
        <v>5.125</v>
      </c>
      <c r="G2026">
        <f t="shared" si="51"/>
        <v>6.125</v>
      </c>
    </row>
    <row r="2027" spans="1:7" x14ac:dyDescent="0.55000000000000004">
      <c r="A2027" t="str">
        <f t="shared" si="52"/>
        <v>Gatton2016TOS1CvHyola_559_TT</v>
      </c>
      <c r="B2027" s="2">
        <v>42510</v>
      </c>
      <c r="C2027" t="s">
        <v>76</v>
      </c>
      <c r="D2027">
        <v>1</v>
      </c>
      <c r="E2027" t="s">
        <v>19</v>
      </c>
      <c r="F2027">
        <v>7</v>
      </c>
      <c r="G2027">
        <f t="shared" si="51"/>
        <v>8</v>
      </c>
    </row>
    <row r="2028" spans="1:7" x14ac:dyDescent="0.55000000000000004">
      <c r="A2028" t="str">
        <f t="shared" si="52"/>
        <v>Gatton2016TOS1CvHyola_559_TT</v>
      </c>
      <c r="B2028" s="2">
        <v>42514</v>
      </c>
      <c r="C2028" t="s">
        <v>76</v>
      </c>
      <c r="D2028">
        <v>1</v>
      </c>
      <c r="E2028" t="s">
        <v>19</v>
      </c>
      <c r="F2028">
        <v>7</v>
      </c>
      <c r="G2028">
        <f t="shared" si="51"/>
        <v>8</v>
      </c>
    </row>
    <row r="2029" spans="1:7" x14ac:dyDescent="0.55000000000000004">
      <c r="A2029" t="str">
        <f t="shared" si="52"/>
        <v>Gatton2016TOS1CvHyola_559_TT</v>
      </c>
      <c r="B2029" s="2">
        <v>42658</v>
      </c>
      <c r="C2029" t="s">
        <v>76</v>
      </c>
      <c r="D2029">
        <v>1</v>
      </c>
      <c r="E2029" t="s">
        <v>19</v>
      </c>
      <c r="F2029">
        <v>7</v>
      </c>
      <c r="G2029">
        <f t="shared" si="51"/>
        <v>8</v>
      </c>
    </row>
    <row r="2030" spans="1:7" x14ac:dyDescent="0.55000000000000004">
      <c r="A2030" t="str">
        <f t="shared" si="52"/>
        <v>Gatton2016TOS2CvHyola_559_TT</v>
      </c>
      <c r="B2030" s="2">
        <v>42503</v>
      </c>
      <c r="C2030" t="s">
        <v>76</v>
      </c>
      <c r="D2030">
        <v>2</v>
      </c>
      <c r="E2030" t="s">
        <v>19</v>
      </c>
      <c r="F2030">
        <v>0</v>
      </c>
      <c r="G2030">
        <f t="shared" si="51"/>
        <v>1</v>
      </c>
    </row>
    <row r="2031" spans="1:7" x14ac:dyDescent="0.55000000000000004">
      <c r="A2031" t="str">
        <f t="shared" si="52"/>
        <v>Gatton2016TOS2CvHyola_559_TT</v>
      </c>
      <c r="B2031" s="2">
        <v>42505</v>
      </c>
      <c r="C2031" t="s">
        <v>76</v>
      </c>
      <c r="D2031">
        <v>2</v>
      </c>
      <c r="E2031" t="s">
        <v>19</v>
      </c>
      <c r="F2031">
        <v>0.8</v>
      </c>
      <c r="G2031">
        <f t="shared" si="51"/>
        <v>1.8</v>
      </c>
    </row>
    <row r="2032" spans="1:7" x14ac:dyDescent="0.55000000000000004">
      <c r="A2032" t="str">
        <f t="shared" si="52"/>
        <v>Gatton2016TOS2CvHyola_559_TT</v>
      </c>
      <c r="B2032" s="2">
        <v>42510</v>
      </c>
      <c r="C2032" t="s">
        <v>76</v>
      </c>
      <c r="D2032">
        <v>2</v>
      </c>
      <c r="E2032" t="s">
        <v>19</v>
      </c>
      <c r="F2032">
        <v>2.3250000000000002</v>
      </c>
      <c r="G2032">
        <f t="shared" si="51"/>
        <v>3.3250000000000002</v>
      </c>
    </row>
    <row r="2033" spans="1:7" x14ac:dyDescent="0.55000000000000004">
      <c r="A2033" t="str">
        <f t="shared" si="52"/>
        <v>Gatton2016TOS2CvHyola_559_TT</v>
      </c>
      <c r="B2033" s="2">
        <v>42514</v>
      </c>
      <c r="C2033" t="s">
        <v>76</v>
      </c>
      <c r="D2033">
        <v>2</v>
      </c>
      <c r="E2033" t="s">
        <v>19</v>
      </c>
      <c r="F2033">
        <v>3.7749999999999999</v>
      </c>
      <c r="G2033">
        <f t="shared" si="51"/>
        <v>4.7750000000000004</v>
      </c>
    </row>
    <row r="2034" spans="1:7" x14ac:dyDescent="0.55000000000000004">
      <c r="A2034" t="str">
        <f t="shared" si="52"/>
        <v>Gatton2016TOS2CvHyola_559_TT</v>
      </c>
      <c r="B2034" s="2">
        <v>42517</v>
      </c>
      <c r="C2034" t="s">
        <v>76</v>
      </c>
      <c r="D2034">
        <v>2</v>
      </c>
      <c r="E2034" t="s">
        <v>19</v>
      </c>
      <c r="F2034">
        <v>4.375</v>
      </c>
      <c r="G2034">
        <f t="shared" si="51"/>
        <v>5.375</v>
      </c>
    </row>
    <row r="2035" spans="1:7" x14ac:dyDescent="0.55000000000000004">
      <c r="A2035" t="str">
        <f t="shared" si="52"/>
        <v>Gatton2016TOS2CvHyola_559_TT</v>
      </c>
      <c r="B2035" s="2">
        <v>42521</v>
      </c>
      <c r="C2035" t="s">
        <v>76</v>
      </c>
      <c r="D2035">
        <v>2</v>
      </c>
      <c r="E2035" t="s">
        <v>19</v>
      </c>
      <c r="F2035">
        <v>5.5</v>
      </c>
      <c r="G2035">
        <f t="shared" si="51"/>
        <v>6.5</v>
      </c>
    </row>
    <row r="2036" spans="1:7" x14ac:dyDescent="0.55000000000000004">
      <c r="A2036" t="str">
        <f t="shared" si="52"/>
        <v>Gatton2016TOS2CvHyola_559_TT</v>
      </c>
      <c r="B2036" s="2">
        <v>42524</v>
      </c>
      <c r="C2036" t="s">
        <v>76</v>
      </c>
      <c r="D2036">
        <v>2</v>
      </c>
      <c r="E2036" t="s">
        <v>19</v>
      </c>
      <c r="F2036">
        <v>6</v>
      </c>
      <c r="G2036">
        <f t="shared" si="51"/>
        <v>7</v>
      </c>
    </row>
    <row r="2037" spans="1:7" x14ac:dyDescent="0.55000000000000004">
      <c r="A2037" t="str">
        <f t="shared" si="52"/>
        <v>Gatton2016TOS3NaturalCvHyola_559_TT</v>
      </c>
      <c r="B2037" s="2">
        <v>42510</v>
      </c>
      <c r="C2037" t="s">
        <v>76</v>
      </c>
      <c r="D2037">
        <v>3</v>
      </c>
      <c r="E2037" t="s">
        <v>19</v>
      </c>
      <c r="F2037">
        <v>0</v>
      </c>
      <c r="G2037">
        <f t="shared" si="51"/>
        <v>1</v>
      </c>
    </row>
    <row r="2038" spans="1:7" x14ac:dyDescent="0.55000000000000004">
      <c r="A2038" t="str">
        <f t="shared" si="52"/>
        <v>Gatton2016TOS3NaturalCvHyola_559_TT</v>
      </c>
      <c r="B2038" s="2">
        <v>42514</v>
      </c>
      <c r="C2038" t="s">
        <v>76</v>
      </c>
      <c r="D2038">
        <v>3</v>
      </c>
      <c r="E2038" t="s">
        <v>19</v>
      </c>
      <c r="F2038">
        <v>2</v>
      </c>
      <c r="G2038">
        <f t="shared" si="51"/>
        <v>3</v>
      </c>
    </row>
    <row r="2039" spans="1:7" x14ac:dyDescent="0.55000000000000004">
      <c r="A2039" t="str">
        <f t="shared" si="52"/>
        <v>Gatton2016TOS3NaturalCvHyola_559_TT</v>
      </c>
      <c r="B2039" s="2">
        <v>42517</v>
      </c>
      <c r="C2039" t="s">
        <v>76</v>
      </c>
      <c r="D2039">
        <v>3</v>
      </c>
      <c r="E2039" t="s">
        <v>19</v>
      </c>
      <c r="F2039">
        <v>3.25</v>
      </c>
      <c r="G2039">
        <f t="shared" si="51"/>
        <v>4.25</v>
      </c>
    </row>
    <row r="2040" spans="1:7" x14ac:dyDescent="0.55000000000000004">
      <c r="A2040" t="str">
        <f t="shared" si="52"/>
        <v>Gatton2016TOS3NaturalCvHyola_559_TT</v>
      </c>
      <c r="B2040" s="2">
        <v>42521</v>
      </c>
      <c r="C2040" t="s">
        <v>76</v>
      </c>
      <c r="D2040">
        <v>3</v>
      </c>
      <c r="E2040" t="s">
        <v>19</v>
      </c>
      <c r="F2040">
        <v>4.1875</v>
      </c>
      <c r="G2040">
        <f t="shared" si="51"/>
        <v>5.1875</v>
      </c>
    </row>
    <row r="2041" spans="1:7" x14ac:dyDescent="0.55000000000000004">
      <c r="A2041" t="str">
        <f t="shared" si="52"/>
        <v>Gatton2016TOS3NaturalCvHyola_559_TT</v>
      </c>
      <c r="B2041" s="2">
        <v>42524</v>
      </c>
      <c r="C2041" t="s">
        <v>76</v>
      </c>
      <c r="D2041">
        <v>3</v>
      </c>
      <c r="E2041" t="s">
        <v>19</v>
      </c>
      <c r="F2041">
        <v>4.4375</v>
      </c>
      <c r="G2041">
        <f t="shared" si="51"/>
        <v>5.4375</v>
      </c>
    </row>
    <row r="2042" spans="1:7" x14ac:dyDescent="0.55000000000000004">
      <c r="A2042" t="str">
        <f t="shared" si="52"/>
        <v>Gatton2016TOS3NaturalCvHyola_559_TT</v>
      </c>
      <c r="B2042" s="2">
        <v>42528</v>
      </c>
      <c r="C2042" t="s">
        <v>76</v>
      </c>
      <c r="D2042">
        <v>3</v>
      </c>
      <c r="E2042" t="s">
        <v>19</v>
      </c>
      <c r="F2042">
        <v>5.4375</v>
      </c>
      <c r="G2042">
        <f t="shared" si="51"/>
        <v>6.4375</v>
      </c>
    </row>
    <row r="2043" spans="1:7" x14ac:dyDescent="0.55000000000000004">
      <c r="A2043" t="str">
        <f t="shared" si="52"/>
        <v>Gatton2016TOS3NaturalCvHyola_559_TT</v>
      </c>
      <c r="B2043" s="2">
        <v>42531</v>
      </c>
      <c r="C2043" t="s">
        <v>76</v>
      </c>
      <c r="D2043">
        <v>3</v>
      </c>
      <c r="E2043" t="s">
        <v>19</v>
      </c>
      <c r="F2043">
        <v>6.5</v>
      </c>
      <c r="G2043">
        <f t="shared" si="51"/>
        <v>7.5</v>
      </c>
    </row>
    <row r="2044" spans="1:7" x14ac:dyDescent="0.55000000000000004">
      <c r="A2044" t="str">
        <f t="shared" si="52"/>
        <v>Gatton2016TOS314CvHyola_559_TT</v>
      </c>
      <c r="B2044" s="2">
        <v>42510</v>
      </c>
      <c r="C2044" t="s">
        <v>76</v>
      </c>
      <c r="D2044">
        <v>3</v>
      </c>
      <c r="E2044">
        <v>14</v>
      </c>
      <c r="F2044">
        <v>0</v>
      </c>
      <c r="G2044">
        <f t="shared" si="51"/>
        <v>1</v>
      </c>
    </row>
    <row r="2045" spans="1:7" x14ac:dyDescent="0.55000000000000004">
      <c r="A2045" t="str">
        <f t="shared" si="52"/>
        <v>Gatton2016TOS314CvHyola_559_TT</v>
      </c>
      <c r="B2045" s="2">
        <v>42514</v>
      </c>
      <c r="C2045" t="s">
        <v>76</v>
      </c>
      <c r="D2045">
        <v>3</v>
      </c>
      <c r="E2045">
        <v>14</v>
      </c>
      <c r="F2045">
        <v>2</v>
      </c>
      <c r="G2045">
        <f t="shared" si="51"/>
        <v>3</v>
      </c>
    </row>
    <row r="2046" spans="1:7" x14ac:dyDescent="0.55000000000000004">
      <c r="A2046" t="str">
        <f t="shared" si="52"/>
        <v>Gatton2016TOS314CvHyola_559_TT</v>
      </c>
      <c r="B2046" s="2">
        <v>42517</v>
      </c>
      <c r="C2046" t="s">
        <v>76</v>
      </c>
      <c r="D2046">
        <v>3</v>
      </c>
      <c r="E2046">
        <v>14</v>
      </c>
      <c r="F2046">
        <v>2.75</v>
      </c>
      <c r="G2046">
        <f t="shared" si="51"/>
        <v>3.75</v>
      </c>
    </row>
    <row r="2047" spans="1:7" x14ac:dyDescent="0.55000000000000004">
      <c r="A2047" t="str">
        <f t="shared" si="52"/>
        <v>Gatton2016TOS314CvHyola_559_TT</v>
      </c>
      <c r="B2047" s="2">
        <v>42521</v>
      </c>
      <c r="C2047" t="s">
        <v>76</v>
      </c>
      <c r="D2047">
        <v>3</v>
      </c>
      <c r="E2047">
        <v>14</v>
      </c>
      <c r="F2047">
        <v>3.875</v>
      </c>
      <c r="G2047">
        <f t="shared" si="51"/>
        <v>4.875</v>
      </c>
    </row>
    <row r="2048" spans="1:7" x14ac:dyDescent="0.55000000000000004">
      <c r="A2048" t="str">
        <f t="shared" si="52"/>
        <v>Gatton2016TOS314CvHyola_559_TT</v>
      </c>
      <c r="B2048" s="2">
        <v>42524</v>
      </c>
      <c r="C2048" t="s">
        <v>76</v>
      </c>
      <c r="D2048">
        <v>3</v>
      </c>
      <c r="E2048">
        <v>14</v>
      </c>
      <c r="F2048">
        <v>4.75</v>
      </c>
      <c r="G2048">
        <f t="shared" si="51"/>
        <v>5.75</v>
      </c>
    </row>
    <row r="2049" spans="1:7" x14ac:dyDescent="0.55000000000000004">
      <c r="A2049" t="str">
        <f t="shared" si="52"/>
        <v>Gatton2016TOS314CvHyola_559_TT</v>
      </c>
      <c r="B2049" s="2">
        <v>42528</v>
      </c>
      <c r="C2049" t="s">
        <v>76</v>
      </c>
      <c r="D2049">
        <v>3</v>
      </c>
      <c r="E2049">
        <v>14</v>
      </c>
      <c r="F2049">
        <v>5</v>
      </c>
      <c r="G2049">
        <f t="shared" si="51"/>
        <v>6</v>
      </c>
    </row>
    <row r="2050" spans="1:7" x14ac:dyDescent="0.55000000000000004">
      <c r="A2050" t="str">
        <f t="shared" si="52"/>
        <v>Gatton2016TOS314CvHyola_559_TT</v>
      </c>
      <c r="B2050" s="2">
        <v>42531</v>
      </c>
      <c r="C2050" t="s">
        <v>76</v>
      </c>
      <c r="D2050">
        <v>3</v>
      </c>
      <c r="E2050">
        <v>14</v>
      </c>
      <c r="F2050">
        <v>6</v>
      </c>
      <c r="G2050">
        <f t="shared" si="51"/>
        <v>7</v>
      </c>
    </row>
    <row r="2051" spans="1:7" x14ac:dyDescent="0.55000000000000004">
      <c r="A2051" t="str">
        <f t="shared" si="52"/>
        <v>Gatton2016TOS316CvHyola_559_TT</v>
      </c>
      <c r="B2051" s="2">
        <v>42510</v>
      </c>
      <c r="C2051" t="s">
        <v>76</v>
      </c>
      <c r="D2051">
        <v>3</v>
      </c>
      <c r="E2051">
        <v>16</v>
      </c>
      <c r="F2051">
        <v>0</v>
      </c>
      <c r="G2051">
        <f t="shared" ref="G2051:G2114" si="53">IF(F2051&lt;9,F2051+1,"")</f>
        <v>1</v>
      </c>
    </row>
    <row r="2052" spans="1:7" x14ac:dyDescent="0.55000000000000004">
      <c r="A2052" t="str">
        <f t="shared" si="52"/>
        <v>Gatton2016TOS316CvHyola_559_TT</v>
      </c>
      <c r="B2052" s="2">
        <v>42514</v>
      </c>
      <c r="C2052" t="s">
        <v>76</v>
      </c>
      <c r="D2052">
        <v>3</v>
      </c>
      <c r="E2052">
        <v>16</v>
      </c>
      <c r="F2052">
        <v>2</v>
      </c>
      <c r="G2052">
        <f t="shared" si="53"/>
        <v>3</v>
      </c>
    </row>
    <row r="2053" spans="1:7" x14ac:dyDescent="0.55000000000000004">
      <c r="A2053" t="str">
        <f t="shared" si="52"/>
        <v>Gatton2016TOS316CvHyola_559_TT</v>
      </c>
      <c r="B2053" s="2">
        <v>42517</v>
      </c>
      <c r="C2053" t="s">
        <v>76</v>
      </c>
      <c r="D2053">
        <v>3</v>
      </c>
      <c r="E2053">
        <v>16</v>
      </c>
      <c r="F2053">
        <v>3.0625</v>
      </c>
      <c r="G2053">
        <f t="shared" si="53"/>
        <v>4.0625</v>
      </c>
    </row>
    <row r="2054" spans="1:7" x14ac:dyDescent="0.55000000000000004">
      <c r="A2054" t="str">
        <f t="shared" si="52"/>
        <v>Gatton2016TOS316CvHyola_559_TT</v>
      </c>
      <c r="B2054" s="2">
        <v>42521</v>
      </c>
      <c r="C2054" t="s">
        <v>76</v>
      </c>
      <c r="D2054">
        <v>3</v>
      </c>
      <c r="E2054">
        <v>16</v>
      </c>
      <c r="F2054">
        <v>4</v>
      </c>
      <c r="G2054">
        <f t="shared" si="53"/>
        <v>5</v>
      </c>
    </row>
    <row r="2055" spans="1:7" x14ac:dyDescent="0.55000000000000004">
      <c r="A2055" t="str">
        <f t="shared" si="52"/>
        <v>Gatton2016TOS316CvHyola_559_TT</v>
      </c>
      <c r="B2055" s="2">
        <v>42524</v>
      </c>
      <c r="C2055" t="s">
        <v>76</v>
      </c>
      <c r="D2055">
        <v>3</v>
      </c>
      <c r="E2055">
        <v>16</v>
      </c>
      <c r="F2055">
        <v>4.8125</v>
      </c>
      <c r="G2055">
        <f t="shared" si="53"/>
        <v>5.8125</v>
      </c>
    </row>
    <row r="2056" spans="1:7" x14ac:dyDescent="0.55000000000000004">
      <c r="A2056" t="str">
        <f t="shared" si="52"/>
        <v>Gatton2016TOS316CvHyola_559_TT</v>
      </c>
      <c r="B2056" s="2">
        <v>42528</v>
      </c>
      <c r="C2056" t="s">
        <v>76</v>
      </c>
      <c r="D2056">
        <v>3</v>
      </c>
      <c r="E2056">
        <v>16</v>
      </c>
      <c r="F2056">
        <v>5.5625</v>
      </c>
      <c r="G2056">
        <f t="shared" si="53"/>
        <v>6.5625</v>
      </c>
    </row>
    <row r="2057" spans="1:7" x14ac:dyDescent="0.55000000000000004">
      <c r="A2057" t="str">
        <f t="shared" si="52"/>
        <v>Gatton2016TOS316CvHyola_559_TT</v>
      </c>
      <c r="B2057" s="2">
        <v>42531</v>
      </c>
      <c r="C2057" t="s">
        <v>76</v>
      </c>
      <c r="D2057">
        <v>3</v>
      </c>
      <c r="E2057">
        <v>16</v>
      </c>
      <c r="F2057">
        <v>7</v>
      </c>
      <c r="G2057">
        <f t="shared" si="53"/>
        <v>8</v>
      </c>
    </row>
    <row r="2058" spans="1:7" x14ac:dyDescent="0.55000000000000004">
      <c r="A2058" t="str">
        <f t="shared" si="52"/>
        <v>Gatton2016TOS4CvHyola_559_TT</v>
      </c>
      <c r="B2058" s="2">
        <v>42521</v>
      </c>
      <c r="C2058" t="s">
        <v>76</v>
      </c>
      <c r="D2058">
        <v>4</v>
      </c>
      <c r="E2058" t="s">
        <v>19</v>
      </c>
      <c r="F2058">
        <v>0</v>
      </c>
      <c r="G2058">
        <f t="shared" si="53"/>
        <v>1</v>
      </c>
    </row>
    <row r="2059" spans="1:7" x14ac:dyDescent="0.55000000000000004">
      <c r="A2059" t="str">
        <f t="shared" si="52"/>
        <v>Gatton2016TOS4CvHyola_559_TT</v>
      </c>
      <c r="B2059" s="2">
        <v>42524</v>
      </c>
      <c r="C2059" t="s">
        <v>76</v>
      </c>
      <c r="D2059">
        <v>4</v>
      </c>
      <c r="E2059" t="s">
        <v>19</v>
      </c>
      <c r="F2059">
        <v>1.5</v>
      </c>
      <c r="G2059">
        <f t="shared" si="53"/>
        <v>2.5</v>
      </c>
    </row>
    <row r="2060" spans="1:7" x14ac:dyDescent="0.55000000000000004">
      <c r="A2060" t="str">
        <f t="shared" ref="A2060:A2123" si="54">IF(D2060=3,"Gatton2016TOS"&amp;D2060&amp;E2060&amp;"Cv"&amp;C2060,"Gatton2016TOS"&amp;D2060&amp;"Cv"&amp;C2060)</f>
        <v>Gatton2016TOS4CvHyola_559_TT</v>
      </c>
      <c r="B2060" s="2">
        <v>42528</v>
      </c>
      <c r="C2060" t="s">
        <v>76</v>
      </c>
      <c r="D2060">
        <v>4</v>
      </c>
      <c r="E2060" t="s">
        <v>19</v>
      </c>
      <c r="F2060">
        <v>2.375</v>
      </c>
      <c r="G2060">
        <f t="shared" si="53"/>
        <v>3.375</v>
      </c>
    </row>
    <row r="2061" spans="1:7" x14ac:dyDescent="0.55000000000000004">
      <c r="A2061" t="str">
        <f t="shared" si="54"/>
        <v>Gatton2016TOS4CvHyola_559_TT</v>
      </c>
      <c r="B2061" s="2">
        <v>42531</v>
      </c>
      <c r="C2061" t="s">
        <v>76</v>
      </c>
      <c r="D2061">
        <v>4</v>
      </c>
      <c r="E2061" t="s">
        <v>19</v>
      </c>
      <c r="F2061">
        <v>3.5</v>
      </c>
      <c r="G2061">
        <f t="shared" si="53"/>
        <v>4.5</v>
      </c>
    </row>
    <row r="2062" spans="1:7" x14ac:dyDescent="0.55000000000000004">
      <c r="A2062" t="str">
        <f t="shared" si="54"/>
        <v>Gatton2016TOS4CvHyola_559_TT</v>
      </c>
      <c r="B2062" s="2">
        <v>42535</v>
      </c>
      <c r="C2062" t="s">
        <v>76</v>
      </c>
      <c r="D2062">
        <v>4</v>
      </c>
      <c r="E2062" t="s">
        <v>19</v>
      </c>
      <c r="F2062">
        <v>4.1875</v>
      </c>
      <c r="G2062">
        <f t="shared" si="53"/>
        <v>5.1875</v>
      </c>
    </row>
    <row r="2063" spans="1:7" x14ac:dyDescent="0.55000000000000004">
      <c r="A2063" t="str">
        <f t="shared" si="54"/>
        <v>Gatton2016TOS4CvHyola_559_TT</v>
      </c>
      <c r="B2063" s="2">
        <v>42538</v>
      </c>
      <c r="C2063" t="s">
        <v>76</v>
      </c>
      <c r="D2063">
        <v>4</v>
      </c>
      <c r="E2063" t="s">
        <v>19</v>
      </c>
      <c r="F2063">
        <v>5</v>
      </c>
      <c r="G2063">
        <f t="shared" si="53"/>
        <v>6</v>
      </c>
    </row>
    <row r="2064" spans="1:7" x14ac:dyDescent="0.55000000000000004">
      <c r="A2064" t="str">
        <f t="shared" si="54"/>
        <v>Gatton2016TOS4CvHyola_559_TT</v>
      </c>
      <c r="B2064" s="2">
        <v>42543</v>
      </c>
      <c r="C2064" t="s">
        <v>76</v>
      </c>
      <c r="D2064">
        <v>4</v>
      </c>
      <c r="E2064" t="s">
        <v>19</v>
      </c>
      <c r="F2064">
        <v>5.9375</v>
      </c>
      <c r="G2064">
        <f t="shared" si="53"/>
        <v>6.9375</v>
      </c>
    </row>
    <row r="2065" spans="1:7" x14ac:dyDescent="0.55000000000000004">
      <c r="A2065" t="str">
        <f t="shared" si="54"/>
        <v>Gatton2016TOS4CvHyola_559_TT</v>
      </c>
      <c r="B2065" s="2">
        <v>42549</v>
      </c>
      <c r="C2065" t="s">
        <v>76</v>
      </c>
      <c r="D2065">
        <v>4</v>
      </c>
      <c r="E2065" t="s">
        <v>19</v>
      </c>
      <c r="F2065">
        <v>7</v>
      </c>
      <c r="G2065">
        <f t="shared" si="53"/>
        <v>8</v>
      </c>
    </row>
    <row r="2066" spans="1:7" x14ac:dyDescent="0.55000000000000004">
      <c r="A2066" t="str">
        <f t="shared" si="54"/>
        <v>Gatton2016TOS1CvHyola_575_CL</v>
      </c>
      <c r="B2066" s="2">
        <v>42487</v>
      </c>
      <c r="C2066" t="s">
        <v>97</v>
      </c>
      <c r="D2066">
        <v>1</v>
      </c>
      <c r="E2066" t="s">
        <v>19</v>
      </c>
      <c r="F2066">
        <v>0</v>
      </c>
      <c r="G2066">
        <f t="shared" si="53"/>
        <v>1</v>
      </c>
    </row>
    <row r="2067" spans="1:7" x14ac:dyDescent="0.55000000000000004">
      <c r="A2067" t="str">
        <f t="shared" si="54"/>
        <v>Gatton2016TOS1CvHyola_575_CL</v>
      </c>
      <c r="B2067" s="2">
        <v>42495</v>
      </c>
      <c r="C2067" t="s">
        <v>97</v>
      </c>
      <c r="D2067">
        <v>1</v>
      </c>
      <c r="E2067" t="s">
        <v>19</v>
      </c>
      <c r="F2067">
        <v>2</v>
      </c>
      <c r="G2067">
        <f t="shared" si="53"/>
        <v>3</v>
      </c>
    </row>
    <row r="2068" spans="1:7" x14ac:dyDescent="0.55000000000000004">
      <c r="A2068" t="str">
        <f t="shared" si="54"/>
        <v>Gatton2016TOS1CvHyola_575_CL</v>
      </c>
      <c r="B2068" s="2">
        <v>42500</v>
      </c>
      <c r="C2068" t="s">
        <v>97</v>
      </c>
      <c r="D2068">
        <v>1</v>
      </c>
      <c r="E2068" t="s">
        <v>19</v>
      </c>
      <c r="F2068">
        <v>3.5</v>
      </c>
      <c r="G2068">
        <f t="shared" si="53"/>
        <v>4.5</v>
      </c>
    </row>
    <row r="2069" spans="1:7" x14ac:dyDescent="0.55000000000000004">
      <c r="A2069" t="str">
        <f t="shared" si="54"/>
        <v>Gatton2016TOS1CvHyola_575_CL</v>
      </c>
      <c r="B2069" s="2">
        <v>42503</v>
      </c>
      <c r="C2069" t="s">
        <v>97</v>
      </c>
      <c r="D2069">
        <v>1</v>
      </c>
      <c r="E2069" t="s">
        <v>19</v>
      </c>
      <c r="F2069">
        <v>4.125</v>
      </c>
      <c r="G2069">
        <f t="shared" si="53"/>
        <v>5.125</v>
      </c>
    </row>
    <row r="2070" spans="1:7" x14ac:dyDescent="0.55000000000000004">
      <c r="A2070" t="str">
        <f t="shared" si="54"/>
        <v>Gatton2016TOS1CvHyola_575_CL</v>
      </c>
      <c r="B2070" s="2">
        <v>42505</v>
      </c>
      <c r="C2070" t="s">
        <v>97</v>
      </c>
      <c r="D2070">
        <v>1</v>
      </c>
      <c r="E2070" t="s">
        <v>19</v>
      </c>
      <c r="F2070">
        <v>4.6875</v>
      </c>
      <c r="G2070">
        <f t="shared" si="53"/>
        <v>5.6875</v>
      </c>
    </row>
    <row r="2071" spans="1:7" x14ac:dyDescent="0.55000000000000004">
      <c r="A2071" t="str">
        <f t="shared" si="54"/>
        <v>Gatton2016TOS1CvHyola_575_CL</v>
      </c>
      <c r="B2071" s="2">
        <v>42510</v>
      </c>
      <c r="C2071" t="s">
        <v>97</v>
      </c>
      <c r="D2071">
        <v>1</v>
      </c>
      <c r="E2071" t="s">
        <v>19</v>
      </c>
      <c r="F2071">
        <v>5.9375</v>
      </c>
      <c r="G2071">
        <f t="shared" si="53"/>
        <v>6.9375</v>
      </c>
    </row>
    <row r="2072" spans="1:7" x14ac:dyDescent="0.55000000000000004">
      <c r="A2072" t="str">
        <f t="shared" si="54"/>
        <v>Gatton2016TOS2CvHyola_575_CL</v>
      </c>
      <c r="B2072" s="2">
        <v>42503</v>
      </c>
      <c r="C2072" t="s">
        <v>97</v>
      </c>
      <c r="D2072">
        <v>2</v>
      </c>
      <c r="E2072" t="s">
        <v>19</v>
      </c>
      <c r="F2072">
        <v>0</v>
      </c>
      <c r="G2072">
        <f t="shared" si="53"/>
        <v>1</v>
      </c>
    </row>
    <row r="2073" spans="1:7" x14ac:dyDescent="0.55000000000000004">
      <c r="A2073" t="str">
        <f t="shared" si="54"/>
        <v>Gatton2016TOS2CvHyola_575_CL</v>
      </c>
      <c r="B2073" s="2">
        <v>42505</v>
      </c>
      <c r="C2073" t="s">
        <v>97</v>
      </c>
      <c r="D2073">
        <v>2</v>
      </c>
      <c r="E2073" t="s">
        <v>19</v>
      </c>
      <c r="F2073">
        <v>0.47916666666666702</v>
      </c>
      <c r="G2073">
        <f t="shared" si="53"/>
        <v>1.479166666666667</v>
      </c>
    </row>
    <row r="2074" spans="1:7" x14ac:dyDescent="0.55000000000000004">
      <c r="A2074" t="str">
        <f t="shared" si="54"/>
        <v>Gatton2016TOS2CvHyola_575_CL</v>
      </c>
      <c r="B2074" s="2">
        <v>42510</v>
      </c>
      <c r="C2074" t="s">
        <v>97</v>
      </c>
      <c r="D2074">
        <v>2</v>
      </c>
      <c r="E2074" t="s">
        <v>19</v>
      </c>
      <c r="F2074">
        <v>2</v>
      </c>
      <c r="G2074">
        <f t="shared" si="53"/>
        <v>3</v>
      </c>
    </row>
    <row r="2075" spans="1:7" x14ac:dyDescent="0.55000000000000004">
      <c r="A2075" t="str">
        <f t="shared" si="54"/>
        <v>Gatton2016TOS2CvHyola_575_CL</v>
      </c>
      <c r="B2075" s="2">
        <v>42514</v>
      </c>
      <c r="C2075" t="s">
        <v>97</v>
      </c>
      <c r="D2075">
        <v>2</v>
      </c>
      <c r="E2075" t="s">
        <v>19</v>
      </c>
      <c r="F2075">
        <v>3.3541666666666701</v>
      </c>
      <c r="G2075">
        <f t="shared" si="53"/>
        <v>4.3541666666666696</v>
      </c>
    </row>
    <row r="2076" spans="1:7" x14ac:dyDescent="0.55000000000000004">
      <c r="A2076" t="str">
        <f t="shared" si="54"/>
        <v>Gatton2016TOS2CvHyola_575_CL</v>
      </c>
      <c r="B2076" s="2">
        <v>42517</v>
      </c>
      <c r="C2076" t="s">
        <v>97</v>
      </c>
      <c r="D2076">
        <v>2</v>
      </c>
      <c r="E2076" t="s">
        <v>19</v>
      </c>
      <c r="F2076">
        <v>4.1875</v>
      </c>
      <c r="G2076">
        <f t="shared" si="53"/>
        <v>5.1875</v>
      </c>
    </row>
    <row r="2077" spans="1:7" x14ac:dyDescent="0.55000000000000004">
      <c r="A2077" t="str">
        <f t="shared" si="54"/>
        <v>Gatton2016TOS2CvHyola_575_CL</v>
      </c>
      <c r="B2077" s="2">
        <v>42521</v>
      </c>
      <c r="C2077" t="s">
        <v>97</v>
      </c>
      <c r="D2077">
        <v>2</v>
      </c>
      <c r="E2077" t="s">
        <v>19</v>
      </c>
      <c r="F2077">
        <v>5.3333333333333304</v>
      </c>
      <c r="G2077">
        <f t="shared" si="53"/>
        <v>6.3333333333333304</v>
      </c>
    </row>
    <row r="2078" spans="1:7" x14ac:dyDescent="0.55000000000000004">
      <c r="A2078" t="str">
        <f t="shared" si="54"/>
        <v>Gatton2016TOS2CvHyola_575_CL</v>
      </c>
      <c r="B2078" s="2">
        <v>42524</v>
      </c>
      <c r="C2078" t="s">
        <v>97</v>
      </c>
      <c r="D2078">
        <v>2</v>
      </c>
      <c r="E2078" t="s">
        <v>19</v>
      </c>
      <c r="F2078">
        <v>6.0416666666666696</v>
      </c>
      <c r="G2078">
        <f t="shared" si="53"/>
        <v>7.0416666666666696</v>
      </c>
    </row>
    <row r="2079" spans="1:7" x14ac:dyDescent="0.55000000000000004">
      <c r="A2079" t="str">
        <f t="shared" si="54"/>
        <v>Gatton2016TOS3NaturalCvHyola_575_CL</v>
      </c>
      <c r="B2079" s="2">
        <v>42510</v>
      </c>
      <c r="C2079" t="s">
        <v>97</v>
      </c>
      <c r="D2079">
        <v>3</v>
      </c>
      <c r="E2079" t="s">
        <v>19</v>
      </c>
      <c r="F2079">
        <v>0</v>
      </c>
      <c r="G2079">
        <f t="shared" si="53"/>
        <v>1</v>
      </c>
    </row>
    <row r="2080" spans="1:7" x14ac:dyDescent="0.55000000000000004">
      <c r="A2080" t="str">
        <f t="shared" si="54"/>
        <v>Gatton2016TOS3NaturalCvHyola_575_CL</v>
      </c>
      <c r="B2080" s="2">
        <v>42514</v>
      </c>
      <c r="C2080" t="s">
        <v>97</v>
      </c>
      <c r="D2080">
        <v>3</v>
      </c>
      <c r="E2080" t="s">
        <v>19</v>
      </c>
      <c r="F2080">
        <v>2</v>
      </c>
      <c r="G2080">
        <f t="shared" si="53"/>
        <v>3</v>
      </c>
    </row>
    <row r="2081" spans="1:7" x14ac:dyDescent="0.55000000000000004">
      <c r="A2081" t="str">
        <f t="shared" si="54"/>
        <v>Gatton2016TOS3NaturalCvHyola_575_CL</v>
      </c>
      <c r="B2081" s="2">
        <v>42517</v>
      </c>
      <c r="C2081" t="s">
        <v>97</v>
      </c>
      <c r="D2081">
        <v>3</v>
      </c>
      <c r="E2081" t="s">
        <v>19</v>
      </c>
      <c r="F2081">
        <v>2.5333333333333301</v>
      </c>
      <c r="G2081">
        <f t="shared" si="53"/>
        <v>3.5333333333333301</v>
      </c>
    </row>
    <row r="2082" spans="1:7" x14ac:dyDescent="0.55000000000000004">
      <c r="A2082" t="str">
        <f t="shared" si="54"/>
        <v>Gatton2016TOS3NaturalCvHyola_575_CL</v>
      </c>
      <c r="B2082" s="2">
        <v>42521</v>
      </c>
      <c r="C2082" t="s">
        <v>97</v>
      </c>
      <c r="D2082">
        <v>3</v>
      </c>
      <c r="E2082" t="s">
        <v>19</v>
      </c>
      <c r="F2082">
        <v>3.5625</v>
      </c>
      <c r="G2082">
        <f t="shared" si="53"/>
        <v>4.5625</v>
      </c>
    </row>
    <row r="2083" spans="1:7" x14ac:dyDescent="0.55000000000000004">
      <c r="A2083" t="str">
        <f t="shared" si="54"/>
        <v>Gatton2016TOS3NaturalCvHyola_575_CL</v>
      </c>
      <c r="B2083" s="2">
        <v>42524</v>
      </c>
      <c r="C2083" t="s">
        <v>97</v>
      </c>
      <c r="D2083">
        <v>3</v>
      </c>
      <c r="E2083" t="s">
        <v>19</v>
      </c>
      <c r="F2083">
        <v>4.2222222222222197</v>
      </c>
      <c r="G2083">
        <f t="shared" si="53"/>
        <v>5.2222222222222197</v>
      </c>
    </row>
    <row r="2084" spans="1:7" x14ac:dyDescent="0.55000000000000004">
      <c r="A2084" t="str">
        <f t="shared" si="54"/>
        <v>Gatton2016TOS3NaturalCvHyola_575_CL</v>
      </c>
      <c r="B2084" s="2">
        <v>42528</v>
      </c>
      <c r="C2084" t="s">
        <v>97</v>
      </c>
      <c r="D2084">
        <v>3</v>
      </c>
      <c r="E2084" t="s">
        <v>19</v>
      </c>
      <c r="F2084">
        <v>4.5</v>
      </c>
      <c r="G2084">
        <f t="shared" si="53"/>
        <v>5.5</v>
      </c>
    </row>
    <row r="2085" spans="1:7" x14ac:dyDescent="0.55000000000000004">
      <c r="A2085" t="str">
        <f t="shared" si="54"/>
        <v>Gatton2016TOS314CvHyola_575_CL</v>
      </c>
      <c r="B2085" s="2">
        <v>42510</v>
      </c>
      <c r="C2085" t="s">
        <v>97</v>
      </c>
      <c r="D2085">
        <v>3</v>
      </c>
      <c r="E2085">
        <v>14</v>
      </c>
      <c r="F2085">
        <v>0</v>
      </c>
      <c r="G2085">
        <f t="shared" si="53"/>
        <v>1</v>
      </c>
    </row>
    <row r="2086" spans="1:7" x14ac:dyDescent="0.55000000000000004">
      <c r="A2086" t="str">
        <f t="shared" si="54"/>
        <v>Gatton2016TOS314CvHyola_575_CL</v>
      </c>
      <c r="B2086" s="2">
        <v>42514</v>
      </c>
      <c r="C2086" t="s">
        <v>97</v>
      </c>
      <c r="D2086">
        <v>3</v>
      </c>
      <c r="E2086">
        <v>14</v>
      </c>
      <c r="F2086">
        <v>2</v>
      </c>
      <c r="G2086">
        <f t="shared" si="53"/>
        <v>3</v>
      </c>
    </row>
    <row r="2087" spans="1:7" x14ac:dyDescent="0.55000000000000004">
      <c r="A2087" t="str">
        <f t="shared" si="54"/>
        <v>Gatton2016TOS314CvHyola_575_CL</v>
      </c>
      <c r="B2087" s="2">
        <v>42517</v>
      </c>
      <c r="C2087" t="s">
        <v>97</v>
      </c>
      <c r="D2087">
        <v>3</v>
      </c>
      <c r="E2087">
        <v>14</v>
      </c>
      <c r="F2087">
        <v>3</v>
      </c>
      <c r="G2087">
        <f t="shared" si="53"/>
        <v>4</v>
      </c>
    </row>
    <row r="2088" spans="1:7" x14ac:dyDescent="0.55000000000000004">
      <c r="A2088" t="str">
        <f t="shared" si="54"/>
        <v>Gatton2016TOS314CvHyola_575_CL</v>
      </c>
      <c r="B2088" s="2">
        <v>42521</v>
      </c>
      <c r="C2088" t="s">
        <v>97</v>
      </c>
      <c r="D2088">
        <v>3</v>
      </c>
      <c r="E2088">
        <v>14</v>
      </c>
      <c r="F2088">
        <v>4</v>
      </c>
      <c r="G2088">
        <f t="shared" si="53"/>
        <v>5</v>
      </c>
    </row>
    <row r="2089" spans="1:7" x14ac:dyDescent="0.55000000000000004">
      <c r="A2089" t="str">
        <f t="shared" si="54"/>
        <v>Gatton2016TOS314CvHyola_575_CL</v>
      </c>
      <c r="B2089" s="2">
        <v>42524</v>
      </c>
      <c r="C2089" t="s">
        <v>97</v>
      </c>
      <c r="D2089">
        <v>3</v>
      </c>
      <c r="E2089">
        <v>14</v>
      </c>
      <c r="F2089">
        <v>4.75</v>
      </c>
      <c r="G2089">
        <f t="shared" si="53"/>
        <v>5.75</v>
      </c>
    </row>
    <row r="2090" spans="1:7" x14ac:dyDescent="0.55000000000000004">
      <c r="A2090" t="str">
        <f t="shared" si="54"/>
        <v>Gatton2016TOS314CvHyola_575_CL</v>
      </c>
      <c r="B2090" s="2">
        <v>42528</v>
      </c>
      <c r="C2090" t="s">
        <v>97</v>
      </c>
      <c r="D2090">
        <v>3</v>
      </c>
      <c r="E2090">
        <v>14</v>
      </c>
      <c r="F2090">
        <v>5</v>
      </c>
      <c r="G2090">
        <f t="shared" si="53"/>
        <v>6</v>
      </c>
    </row>
    <row r="2091" spans="1:7" x14ac:dyDescent="0.55000000000000004">
      <c r="A2091" t="str">
        <f t="shared" si="54"/>
        <v>Gatton2016TOS316CvHyola_575_CL</v>
      </c>
      <c r="B2091" s="2">
        <v>42510</v>
      </c>
      <c r="C2091" t="s">
        <v>97</v>
      </c>
      <c r="D2091">
        <v>3</v>
      </c>
      <c r="E2091">
        <v>16</v>
      </c>
      <c r="F2091">
        <v>0</v>
      </c>
      <c r="G2091">
        <f t="shared" si="53"/>
        <v>1</v>
      </c>
    </row>
    <row r="2092" spans="1:7" x14ac:dyDescent="0.55000000000000004">
      <c r="A2092" t="str">
        <f t="shared" si="54"/>
        <v>Gatton2016TOS316CvHyola_575_CL</v>
      </c>
      <c r="B2092" s="2">
        <v>42514</v>
      </c>
      <c r="C2092" t="s">
        <v>97</v>
      </c>
      <c r="D2092">
        <v>3</v>
      </c>
      <c r="E2092">
        <v>16</v>
      </c>
      <c r="F2092">
        <v>2</v>
      </c>
      <c r="G2092">
        <f t="shared" si="53"/>
        <v>3</v>
      </c>
    </row>
    <row r="2093" spans="1:7" x14ac:dyDescent="0.55000000000000004">
      <c r="A2093" t="str">
        <f t="shared" si="54"/>
        <v>Gatton2016TOS316CvHyola_575_CL</v>
      </c>
      <c r="B2093" s="2">
        <v>42517</v>
      </c>
      <c r="C2093" t="s">
        <v>97</v>
      </c>
      <c r="D2093">
        <v>3</v>
      </c>
      <c r="E2093">
        <v>16</v>
      </c>
      <c r="F2093">
        <v>2.5</v>
      </c>
      <c r="G2093">
        <f t="shared" si="53"/>
        <v>3.5</v>
      </c>
    </row>
    <row r="2094" spans="1:7" x14ac:dyDescent="0.55000000000000004">
      <c r="A2094" t="str">
        <f t="shared" si="54"/>
        <v>Gatton2016TOS316CvHyola_575_CL</v>
      </c>
      <c r="B2094" s="2">
        <v>42521</v>
      </c>
      <c r="C2094" t="s">
        <v>97</v>
      </c>
      <c r="D2094">
        <v>3</v>
      </c>
      <c r="E2094">
        <v>16</v>
      </c>
      <c r="F2094">
        <v>3.5</v>
      </c>
      <c r="G2094">
        <f t="shared" si="53"/>
        <v>4.5</v>
      </c>
    </row>
    <row r="2095" spans="1:7" x14ac:dyDescent="0.55000000000000004">
      <c r="A2095" t="str">
        <f t="shared" si="54"/>
        <v>Gatton2016TOS316CvHyola_575_CL</v>
      </c>
      <c r="B2095" s="2">
        <v>42524</v>
      </c>
      <c r="C2095" t="s">
        <v>97</v>
      </c>
      <c r="D2095">
        <v>3</v>
      </c>
      <c r="E2095">
        <v>16</v>
      </c>
      <c r="F2095">
        <v>4.1875</v>
      </c>
      <c r="G2095">
        <f t="shared" si="53"/>
        <v>5.1875</v>
      </c>
    </row>
    <row r="2096" spans="1:7" x14ac:dyDescent="0.55000000000000004">
      <c r="A2096" t="str">
        <f t="shared" si="54"/>
        <v>Gatton2016TOS316CvHyola_575_CL</v>
      </c>
      <c r="B2096" s="2">
        <v>42528</v>
      </c>
      <c r="C2096" t="s">
        <v>97</v>
      </c>
      <c r="D2096">
        <v>3</v>
      </c>
      <c r="E2096">
        <v>16</v>
      </c>
      <c r="F2096">
        <v>5.5</v>
      </c>
      <c r="G2096">
        <f t="shared" si="53"/>
        <v>6.5</v>
      </c>
    </row>
    <row r="2097" spans="1:7" x14ac:dyDescent="0.55000000000000004">
      <c r="A2097" t="str">
        <f t="shared" si="54"/>
        <v>Gatton2016TOS4CvHyola_575_CL</v>
      </c>
      <c r="B2097" s="2">
        <v>42521</v>
      </c>
      <c r="C2097" t="s">
        <v>97</v>
      </c>
      <c r="D2097">
        <v>4</v>
      </c>
      <c r="E2097" t="s">
        <v>19</v>
      </c>
      <c r="F2097">
        <v>0</v>
      </c>
      <c r="G2097">
        <f t="shared" si="53"/>
        <v>1</v>
      </c>
    </row>
    <row r="2098" spans="1:7" x14ac:dyDescent="0.55000000000000004">
      <c r="A2098" t="str">
        <f t="shared" si="54"/>
        <v>Gatton2016TOS4CvHyola_575_CL</v>
      </c>
      <c r="B2098" s="2">
        <v>42524</v>
      </c>
      <c r="C2098" t="s">
        <v>97</v>
      </c>
      <c r="D2098">
        <v>4</v>
      </c>
      <c r="E2098" t="s">
        <v>19</v>
      </c>
      <c r="F2098">
        <v>1</v>
      </c>
      <c r="G2098">
        <f t="shared" si="53"/>
        <v>2</v>
      </c>
    </row>
    <row r="2099" spans="1:7" x14ac:dyDescent="0.55000000000000004">
      <c r="A2099" t="str">
        <f t="shared" si="54"/>
        <v>Gatton2016TOS4CvHyola_575_CL</v>
      </c>
      <c r="B2099" s="2">
        <v>42528</v>
      </c>
      <c r="C2099" t="s">
        <v>97</v>
      </c>
      <c r="D2099">
        <v>4</v>
      </c>
      <c r="E2099" t="s">
        <v>19</v>
      </c>
      <c r="F2099">
        <v>2</v>
      </c>
      <c r="G2099">
        <f t="shared" si="53"/>
        <v>3</v>
      </c>
    </row>
    <row r="2100" spans="1:7" x14ac:dyDescent="0.55000000000000004">
      <c r="A2100" t="str">
        <f t="shared" si="54"/>
        <v>Gatton2016TOS4CvHyola_575_CL</v>
      </c>
      <c r="B2100" s="2">
        <v>42531</v>
      </c>
      <c r="C2100" t="s">
        <v>97</v>
      </c>
      <c r="D2100">
        <v>4</v>
      </c>
      <c r="E2100" t="s">
        <v>19</v>
      </c>
      <c r="F2100">
        <v>3</v>
      </c>
      <c r="G2100">
        <f t="shared" si="53"/>
        <v>4</v>
      </c>
    </row>
    <row r="2101" spans="1:7" x14ac:dyDescent="0.55000000000000004">
      <c r="A2101" t="str">
        <f t="shared" si="54"/>
        <v>Gatton2016TOS4CvHyola_575_CL</v>
      </c>
      <c r="B2101" s="2">
        <v>42535</v>
      </c>
      <c r="C2101" t="s">
        <v>97</v>
      </c>
      <c r="D2101">
        <v>4</v>
      </c>
      <c r="E2101" t="s">
        <v>19</v>
      </c>
      <c r="F2101">
        <v>4.1875</v>
      </c>
      <c r="G2101">
        <f t="shared" si="53"/>
        <v>5.1875</v>
      </c>
    </row>
    <row r="2102" spans="1:7" x14ac:dyDescent="0.55000000000000004">
      <c r="A2102" t="str">
        <f t="shared" si="54"/>
        <v>Gatton2016TOS4CvHyola_575_CL</v>
      </c>
      <c r="B2102" s="2">
        <v>42538</v>
      </c>
      <c r="C2102" t="s">
        <v>97</v>
      </c>
      <c r="D2102">
        <v>4</v>
      </c>
      <c r="E2102" t="s">
        <v>19</v>
      </c>
      <c r="F2102">
        <v>4.5</v>
      </c>
      <c r="G2102">
        <f t="shared" si="53"/>
        <v>5.5</v>
      </c>
    </row>
    <row r="2103" spans="1:7" x14ac:dyDescent="0.55000000000000004">
      <c r="A2103" t="str">
        <f t="shared" si="54"/>
        <v>Gatton2016TOS4CvHyola_575_CL</v>
      </c>
      <c r="B2103" s="2">
        <v>42543</v>
      </c>
      <c r="C2103" t="s">
        <v>97</v>
      </c>
      <c r="D2103">
        <v>4</v>
      </c>
      <c r="E2103" t="s">
        <v>19</v>
      </c>
      <c r="F2103">
        <v>6</v>
      </c>
      <c r="G2103">
        <f t="shared" si="53"/>
        <v>7</v>
      </c>
    </row>
    <row r="2104" spans="1:7" x14ac:dyDescent="0.55000000000000004">
      <c r="A2104" t="str">
        <f t="shared" si="54"/>
        <v>Gatton2016TOS4CvHyola_575_CL</v>
      </c>
      <c r="B2104" s="2">
        <v>42549</v>
      </c>
      <c r="C2104" t="s">
        <v>97</v>
      </c>
      <c r="D2104">
        <v>4</v>
      </c>
      <c r="E2104" t="s">
        <v>19</v>
      </c>
      <c r="F2104">
        <v>7.75</v>
      </c>
      <c r="G2104">
        <f t="shared" si="53"/>
        <v>8.75</v>
      </c>
    </row>
    <row r="2105" spans="1:7" x14ac:dyDescent="0.55000000000000004">
      <c r="A2105" t="str">
        <f t="shared" si="54"/>
        <v>Gatton2016TOS1CvHyola_600_RR</v>
      </c>
      <c r="B2105" s="2">
        <v>42487</v>
      </c>
      <c r="C2105" t="s">
        <v>305</v>
      </c>
      <c r="D2105">
        <v>1</v>
      </c>
      <c r="E2105" t="s">
        <v>19</v>
      </c>
      <c r="F2105">
        <v>0</v>
      </c>
      <c r="G2105">
        <f t="shared" si="53"/>
        <v>1</v>
      </c>
    </row>
    <row r="2106" spans="1:7" x14ac:dyDescent="0.55000000000000004">
      <c r="A2106" t="str">
        <f t="shared" si="54"/>
        <v>Gatton2016TOS1CvHyola_600_RR</v>
      </c>
      <c r="B2106" s="2">
        <v>42495</v>
      </c>
      <c r="C2106" t="s">
        <v>305</v>
      </c>
      <c r="D2106">
        <v>1</v>
      </c>
      <c r="E2106" t="s">
        <v>19</v>
      </c>
      <c r="F2106">
        <v>2.0625</v>
      </c>
      <c r="G2106">
        <f t="shared" si="53"/>
        <v>3.0625</v>
      </c>
    </row>
    <row r="2107" spans="1:7" x14ac:dyDescent="0.55000000000000004">
      <c r="A2107" t="str">
        <f t="shared" si="54"/>
        <v>Gatton2016TOS1CvHyola_600_RR</v>
      </c>
      <c r="B2107" s="2">
        <v>42500</v>
      </c>
      <c r="C2107" t="s">
        <v>305</v>
      </c>
      <c r="D2107">
        <v>1</v>
      </c>
      <c r="E2107" t="s">
        <v>19</v>
      </c>
      <c r="F2107">
        <v>3.4375</v>
      </c>
      <c r="G2107">
        <f t="shared" si="53"/>
        <v>4.4375</v>
      </c>
    </row>
    <row r="2108" spans="1:7" x14ac:dyDescent="0.55000000000000004">
      <c r="A2108" t="str">
        <f t="shared" si="54"/>
        <v>Gatton2016TOS1CvHyola_600_RR</v>
      </c>
      <c r="B2108" s="2">
        <v>42503</v>
      </c>
      <c r="C2108" t="s">
        <v>305</v>
      </c>
      <c r="D2108">
        <v>1</v>
      </c>
      <c r="E2108" t="s">
        <v>19</v>
      </c>
      <c r="F2108">
        <v>4.5</v>
      </c>
      <c r="G2108">
        <f t="shared" si="53"/>
        <v>5.5</v>
      </c>
    </row>
    <row r="2109" spans="1:7" x14ac:dyDescent="0.55000000000000004">
      <c r="A2109" t="str">
        <f t="shared" si="54"/>
        <v>Gatton2016TOS1CvHyola_600_RR</v>
      </c>
      <c r="B2109" s="2">
        <v>42505</v>
      </c>
      <c r="C2109" t="s">
        <v>305</v>
      </c>
      <c r="D2109">
        <v>1</v>
      </c>
      <c r="E2109" t="s">
        <v>19</v>
      </c>
      <c r="F2109">
        <v>5</v>
      </c>
      <c r="G2109">
        <f t="shared" si="53"/>
        <v>6</v>
      </c>
    </row>
    <row r="2110" spans="1:7" x14ac:dyDescent="0.55000000000000004">
      <c r="A2110" t="str">
        <f t="shared" si="54"/>
        <v>Gatton2016TOS1CvHyola_600_RR</v>
      </c>
      <c r="B2110" s="2">
        <v>42510</v>
      </c>
      <c r="C2110" t="s">
        <v>305</v>
      </c>
      <c r="D2110">
        <v>1</v>
      </c>
      <c r="E2110" t="s">
        <v>19</v>
      </c>
      <c r="F2110">
        <v>6.25</v>
      </c>
      <c r="G2110">
        <f t="shared" si="53"/>
        <v>7.25</v>
      </c>
    </row>
    <row r="2111" spans="1:7" x14ac:dyDescent="0.55000000000000004">
      <c r="A2111" t="str">
        <f t="shared" si="54"/>
        <v>Gatton2016TOS1CvHyola_600_RR</v>
      </c>
      <c r="B2111" s="2">
        <v>42514</v>
      </c>
      <c r="C2111" t="s">
        <v>305</v>
      </c>
      <c r="D2111">
        <v>1</v>
      </c>
      <c r="E2111" t="s">
        <v>19</v>
      </c>
      <c r="F2111">
        <v>7</v>
      </c>
      <c r="G2111">
        <f t="shared" si="53"/>
        <v>8</v>
      </c>
    </row>
    <row r="2112" spans="1:7" x14ac:dyDescent="0.55000000000000004">
      <c r="A2112" t="str">
        <f t="shared" si="54"/>
        <v>Gatton2016TOS2CvHyola_600_RR</v>
      </c>
      <c r="B2112" s="2">
        <v>42503</v>
      </c>
      <c r="C2112" t="s">
        <v>305</v>
      </c>
      <c r="D2112">
        <v>2</v>
      </c>
      <c r="E2112" t="s">
        <v>19</v>
      </c>
      <c r="F2112">
        <v>0</v>
      </c>
      <c r="G2112">
        <f t="shared" si="53"/>
        <v>1</v>
      </c>
    </row>
    <row r="2113" spans="1:7" x14ac:dyDescent="0.55000000000000004">
      <c r="A2113" t="str">
        <f t="shared" si="54"/>
        <v>Gatton2016TOS2CvHyola_600_RR</v>
      </c>
      <c r="B2113" s="2">
        <v>42505</v>
      </c>
      <c r="C2113" t="s">
        <v>305</v>
      </c>
      <c r="D2113">
        <v>2</v>
      </c>
      <c r="E2113" t="s">
        <v>19</v>
      </c>
      <c r="F2113">
        <v>0.42499999999999999</v>
      </c>
      <c r="G2113">
        <f t="shared" si="53"/>
        <v>1.425</v>
      </c>
    </row>
    <row r="2114" spans="1:7" x14ac:dyDescent="0.55000000000000004">
      <c r="A2114" t="str">
        <f t="shared" si="54"/>
        <v>Gatton2016TOS2CvHyola_600_RR</v>
      </c>
      <c r="B2114" s="2">
        <v>42510</v>
      </c>
      <c r="C2114" t="s">
        <v>305</v>
      </c>
      <c r="D2114">
        <v>2</v>
      </c>
      <c r="E2114" t="s">
        <v>19</v>
      </c>
      <c r="F2114">
        <v>2.0499999999999998</v>
      </c>
      <c r="G2114">
        <f t="shared" si="53"/>
        <v>3.05</v>
      </c>
    </row>
    <row r="2115" spans="1:7" x14ac:dyDescent="0.55000000000000004">
      <c r="A2115" t="str">
        <f t="shared" si="54"/>
        <v>Gatton2016TOS2CvHyola_600_RR</v>
      </c>
      <c r="B2115" s="2">
        <v>42514</v>
      </c>
      <c r="C2115" t="s">
        <v>305</v>
      </c>
      <c r="D2115">
        <v>2</v>
      </c>
      <c r="E2115" t="s">
        <v>19</v>
      </c>
      <c r="F2115">
        <v>3.55</v>
      </c>
      <c r="G2115">
        <f t="shared" ref="G2115:G2178" si="55">IF(F2115&lt;9,F2115+1,"")</f>
        <v>4.55</v>
      </c>
    </row>
    <row r="2116" spans="1:7" x14ac:dyDescent="0.55000000000000004">
      <c r="A2116" t="str">
        <f t="shared" si="54"/>
        <v>Gatton2016TOS2CvHyola_600_RR</v>
      </c>
      <c r="B2116" s="2">
        <v>42517</v>
      </c>
      <c r="C2116" t="s">
        <v>305</v>
      </c>
      <c r="D2116">
        <v>2</v>
      </c>
      <c r="E2116" t="s">
        <v>19</v>
      </c>
      <c r="F2116">
        <v>4.1500000000000004</v>
      </c>
      <c r="G2116">
        <f t="shared" si="55"/>
        <v>5.15</v>
      </c>
    </row>
    <row r="2117" spans="1:7" x14ac:dyDescent="0.55000000000000004">
      <c r="A2117" t="str">
        <f t="shared" si="54"/>
        <v>Gatton2016TOS2CvHyola_600_RR</v>
      </c>
      <c r="B2117" s="2">
        <v>42521</v>
      </c>
      <c r="C2117" t="s">
        <v>305</v>
      </c>
      <c r="D2117">
        <v>2</v>
      </c>
      <c r="E2117" t="s">
        <v>19</v>
      </c>
      <c r="F2117">
        <v>4.9249999999999998</v>
      </c>
      <c r="G2117">
        <f t="shared" si="55"/>
        <v>5.9249999999999998</v>
      </c>
    </row>
    <row r="2118" spans="1:7" x14ac:dyDescent="0.55000000000000004">
      <c r="A2118" t="str">
        <f t="shared" si="54"/>
        <v>Gatton2016TOS2CvHyola_600_RR</v>
      </c>
      <c r="B2118" s="2">
        <v>42524</v>
      </c>
      <c r="C2118" t="s">
        <v>305</v>
      </c>
      <c r="D2118">
        <v>2</v>
      </c>
      <c r="E2118" t="s">
        <v>19</v>
      </c>
      <c r="F2118">
        <v>5.6666666666666696</v>
      </c>
      <c r="G2118">
        <f t="shared" si="55"/>
        <v>6.6666666666666696</v>
      </c>
    </row>
    <row r="2119" spans="1:7" x14ac:dyDescent="0.55000000000000004">
      <c r="A2119" t="str">
        <f t="shared" si="54"/>
        <v>Gatton2016TOS2CvHyola_600_RR</v>
      </c>
      <c r="B2119" s="2">
        <v>42528</v>
      </c>
      <c r="C2119" t="s">
        <v>305</v>
      </c>
      <c r="D2119">
        <v>2</v>
      </c>
      <c r="E2119" t="s">
        <v>19</v>
      </c>
      <c r="F2119">
        <v>6.3846153846153904</v>
      </c>
      <c r="G2119">
        <f t="shared" si="55"/>
        <v>7.3846153846153904</v>
      </c>
    </row>
    <row r="2120" spans="1:7" x14ac:dyDescent="0.55000000000000004">
      <c r="A2120" t="str">
        <f t="shared" si="54"/>
        <v>Gatton2016TOS2CvHyola_600_RR</v>
      </c>
      <c r="B2120" s="2">
        <v>42531</v>
      </c>
      <c r="C2120" t="s">
        <v>305</v>
      </c>
      <c r="D2120">
        <v>2</v>
      </c>
      <c r="E2120" t="s">
        <v>19</v>
      </c>
      <c r="F2120">
        <v>8.5</v>
      </c>
      <c r="G2120">
        <f t="shared" si="55"/>
        <v>9.5</v>
      </c>
    </row>
    <row r="2121" spans="1:7" x14ac:dyDescent="0.55000000000000004">
      <c r="A2121" t="str">
        <f t="shared" si="54"/>
        <v>Gatton2016TOS2CvHyola_600_RR</v>
      </c>
      <c r="B2121" s="2">
        <v>42535</v>
      </c>
      <c r="C2121" t="s">
        <v>305</v>
      </c>
      <c r="D2121">
        <v>2</v>
      </c>
      <c r="E2121" t="s">
        <v>19</v>
      </c>
      <c r="F2121">
        <v>9</v>
      </c>
      <c r="G2121" t="str">
        <f t="shared" si="55"/>
        <v/>
      </c>
    </row>
    <row r="2122" spans="1:7" x14ac:dyDescent="0.55000000000000004">
      <c r="A2122" t="str">
        <f t="shared" si="54"/>
        <v>Gatton2016TOS3NaturalCvHyola_600_RR</v>
      </c>
      <c r="B2122" s="2">
        <v>42510</v>
      </c>
      <c r="C2122" t="s">
        <v>305</v>
      </c>
      <c r="D2122">
        <v>3</v>
      </c>
      <c r="E2122" t="s">
        <v>19</v>
      </c>
      <c r="F2122">
        <v>0</v>
      </c>
      <c r="G2122">
        <f t="shared" si="55"/>
        <v>1</v>
      </c>
    </row>
    <row r="2123" spans="1:7" x14ac:dyDescent="0.55000000000000004">
      <c r="A2123" t="str">
        <f t="shared" si="54"/>
        <v>Gatton2016TOS3NaturalCvHyola_600_RR</v>
      </c>
      <c r="B2123" s="2">
        <v>42514</v>
      </c>
      <c r="C2123" t="s">
        <v>305</v>
      </c>
      <c r="D2123">
        <v>3</v>
      </c>
      <c r="E2123" t="s">
        <v>19</v>
      </c>
      <c r="F2123">
        <v>2</v>
      </c>
      <c r="G2123">
        <f t="shared" si="55"/>
        <v>3</v>
      </c>
    </row>
    <row r="2124" spans="1:7" x14ac:dyDescent="0.55000000000000004">
      <c r="A2124" t="str">
        <f t="shared" ref="A2124:A2187" si="56">IF(D2124=3,"Gatton2016TOS"&amp;D2124&amp;E2124&amp;"Cv"&amp;C2124,"Gatton2016TOS"&amp;D2124&amp;"Cv"&amp;C2124)</f>
        <v>Gatton2016TOS3NaturalCvHyola_600_RR</v>
      </c>
      <c r="B2124" s="2">
        <v>42517</v>
      </c>
      <c r="C2124" t="s">
        <v>305</v>
      </c>
      <c r="D2124">
        <v>3</v>
      </c>
      <c r="E2124" t="s">
        <v>19</v>
      </c>
      <c r="F2124">
        <v>2.6875</v>
      </c>
      <c r="G2124">
        <f t="shared" si="55"/>
        <v>3.6875</v>
      </c>
    </row>
    <row r="2125" spans="1:7" x14ac:dyDescent="0.55000000000000004">
      <c r="A2125" t="str">
        <f t="shared" si="56"/>
        <v>Gatton2016TOS3NaturalCvHyola_600_RR</v>
      </c>
      <c r="B2125" s="2">
        <v>42521</v>
      </c>
      <c r="C2125" t="s">
        <v>305</v>
      </c>
      <c r="D2125">
        <v>3</v>
      </c>
      <c r="E2125" t="s">
        <v>19</v>
      </c>
      <c r="F2125">
        <v>3.6875</v>
      </c>
      <c r="G2125">
        <f t="shared" si="55"/>
        <v>4.6875</v>
      </c>
    </row>
    <row r="2126" spans="1:7" x14ac:dyDescent="0.55000000000000004">
      <c r="A2126" t="str">
        <f t="shared" si="56"/>
        <v>Gatton2016TOS3NaturalCvHyola_600_RR</v>
      </c>
      <c r="B2126" s="2">
        <v>42524</v>
      </c>
      <c r="C2126" t="s">
        <v>305</v>
      </c>
      <c r="D2126">
        <v>3</v>
      </c>
      <c r="E2126" t="s">
        <v>19</v>
      </c>
      <c r="F2126">
        <v>4.25</v>
      </c>
      <c r="G2126">
        <f t="shared" si="55"/>
        <v>5.25</v>
      </c>
    </row>
    <row r="2127" spans="1:7" x14ac:dyDescent="0.55000000000000004">
      <c r="A2127" t="str">
        <f t="shared" si="56"/>
        <v>Gatton2016TOS3NaturalCvHyola_600_RR</v>
      </c>
      <c r="B2127" s="2">
        <v>42528</v>
      </c>
      <c r="C2127" t="s">
        <v>305</v>
      </c>
      <c r="D2127">
        <v>3</v>
      </c>
      <c r="E2127" t="s">
        <v>19</v>
      </c>
      <c r="F2127">
        <v>5.3125</v>
      </c>
      <c r="G2127">
        <f t="shared" si="55"/>
        <v>6.3125</v>
      </c>
    </row>
    <row r="2128" spans="1:7" x14ac:dyDescent="0.55000000000000004">
      <c r="A2128" t="str">
        <f t="shared" si="56"/>
        <v>Gatton2016TOS3NaturalCvHyola_600_RR</v>
      </c>
      <c r="B2128" s="2">
        <v>42531</v>
      </c>
      <c r="C2128" t="s">
        <v>305</v>
      </c>
      <c r="D2128">
        <v>3</v>
      </c>
      <c r="E2128" t="s">
        <v>19</v>
      </c>
      <c r="F2128">
        <v>6.375</v>
      </c>
      <c r="G2128">
        <f t="shared" si="55"/>
        <v>7.375</v>
      </c>
    </row>
    <row r="2129" spans="1:7" x14ac:dyDescent="0.55000000000000004">
      <c r="A2129" t="str">
        <f t="shared" si="56"/>
        <v>Gatton2016TOS314CvHyola_600_RR</v>
      </c>
      <c r="B2129" s="2">
        <v>42510</v>
      </c>
      <c r="C2129" t="s">
        <v>305</v>
      </c>
      <c r="D2129">
        <v>3</v>
      </c>
      <c r="E2129">
        <v>14</v>
      </c>
      <c r="F2129">
        <v>0</v>
      </c>
      <c r="G2129">
        <f t="shared" si="55"/>
        <v>1</v>
      </c>
    </row>
    <row r="2130" spans="1:7" x14ac:dyDescent="0.55000000000000004">
      <c r="A2130" t="str">
        <f t="shared" si="56"/>
        <v>Gatton2016TOS314CvHyola_600_RR</v>
      </c>
      <c r="B2130" s="2">
        <v>42514</v>
      </c>
      <c r="C2130" t="s">
        <v>305</v>
      </c>
      <c r="D2130">
        <v>3</v>
      </c>
      <c r="E2130">
        <v>14</v>
      </c>
      <c r="F2130">
        <v>1.75</v>
      </c>
      <c r="G2130">
        <f t="shared" si="55"/>
        <v>2.75</v>
      </c>
    </row>
    <row r="2131" spans="1:7" x14ac:dyDescent="0.55000000000000004">
      <c r="A2131" t="str">
        <f t="shared" si="56"/>
        <v>Gatton2016TOS314CvHyola_600_RR</v>
      </c>
      <c r="B2131" s="2">
        <v>42517</v>
      </c>
      <c r="C2131" t="s">
        <v>305</v>
      </c>
      <c r="D2131">
        <v>3</v>
      </c>
      <c r="E2131">
        <v>14</v>
      </c>
      <c r="F2131">
        <v>2.25</v>
      </c>
      <c r="G2131">
        <f t="shared" si="55"/>
        <v>3.25</v>
      </c>
    </row>
    <row r="2132" spans="1:7" x14ac:dyDescent="0.55000000000000004">
      <c r="A2132" t="str">
        <f t="shared" si="56"/>
        <v>Gatton2016TOS314CvHyola_600_RR</v>
      </c>
      <c r="B2132" s="2">
        <v>42521</v>
      </c>
      <c r="C2132" t="s">
        <v>305</v>
      </c>
      <c r="D2132">
        <v>3</v>
      </c>
      <c r="E2132">
        <v>14</v>
      </c>
      <c r="F2132">
        <v>3.5</v>
      </c>
      <c r="G2132">
        <f t="shared" si="55"/>
        <v>4.5</v>
      </c>
    </row>
    <row r="2133" spans="1:7" x14ac:dyDescent="0.55000000000000004">
      <c r="A2133" t="str">
        <f t="shared" si="56"/>
        <v>Gatton2016TOS314CvHyola_600_RR</v>
      </c>
      <c r="B2133" s="2">
        <v>42524</v>
      </c>
      <c r="C2133" t="s">
        <v>305</v>
      </c>
      <c r="D2133">
        <v>3</v>
      </c>
      <c r="E2133">
        <v>14</v>
      </c>
      <c r="F2133">
        <v>4</v>
      </c>
      <c r="G2133">
        <f t="shared" si="55"/>
        <v>5</v>
      </c>
    </row>
    <row r="2134" spans="1:7" x14ac:dyDescent="0.55000000000000004">
      <c r="A2134" t="str">
        <f t="shared" si="56"/>
        <v>Gatton2016TOS314CvHyola_600_RR</v>
      </c>
      <c r="B2134" s="2">
        <v>42528</v>
      </c>
      <c r="C2134" t="s">
        <v>305</v>
      </c>
      <c r="D2134">
        <v>3</v>
      </c>
      <c r="E2134">
        <v>14</v>
      </c>
      <c r="F2134">
        <v>4.625</v>
      </c>
      <c r="G2134">
        <f t="shared" si="55"/>
        <v>5.625</v>
      </c>
    </row>
    <row r="2135" spans="1:7" x14ac:dyDescent="0.55000000000000004">
      <c r="A2135" t="str">
        <f t="shared" si="56"/>
        <v>Gatton2016TOS314CvHyola_600_RR</v>
      </c>
      <c r="B2135" s="2">
        <v>42531</v>
      </c>
      <c r="C2135" t="s">
        <v>305</v>
      </c>
      <c r="D2135">
        <v>3</v>
      </c>
      <c r="E2135">
        <v>14</v>
      </c>
      <c r="F2135">
        <v>5.875</v>
      </c>
      <c r="G2135">
        <f t="shared" si="55"/>
        <v>6.875</v>
      </c>
    </row>
    <row r="2136" spans="1:7" x14ac:dyDescent="0.55000000000000004">
      <c r="A2136" t="str">
        <f t="shared" si="56"/>
        <v>Gatton2016TOS314CvHyola_600_RR</v>
      </c>
      <c r="B2136" s="2">
        <v>42535</v>
      </c>
      <c r="C2136" t="s">
        <v>305</v>
      </c>
      <c r="D2136">
        <v>3</v>
      </c>
      <c r="E2136">
        <v>14</v>
      </c>
      <c r="F2136">
        <v>7</v>
      </c>
      <c r="G2136">
        <f t="shared" si="55"/>
        <v>8</v>
      </c>
    </row>
    <row r="2137" spans="1:7" x14ac:dyDescent="0.55000000000000004">
      <c r="A2137" t="str">
        <f t="shared" si="56"/>
        <v>Gatton2016TOS314CvHyola_600_RR</v>
      </c>
      <c r="B2137" s="2">
        <v>42538</v>
      </c>
      <c r="C2137" t="s">
        <v>305</v>
      </c>
      <c r="D2137">
        <v>3</v>
      </c>
      <c r="E2137">
        <v>14</v>
      </c>
      <c r="F2137">
        <v>9</v>
      </c>
      <c r="G2137" t="str">
        <f t="shared" si="55"/>
        <v/>
      </c>
    </row>
    <row r="2138" spans="1:7" x14ac:dyDescent="0.55000000000000004">
      <c r="A2138" t="str">
        <f t="shared" si="56"/>
        <v>Gatton2016TOS316CvHyola_600_RR</v>
      </c>
      <c r="B2138" s="2">
        <v>42510</v>
      </c>
      <c r="C2138" t="s">
        <v>305</v>
      </c>
      <c r="D2138">
        <v>3</v>
      </c>
      <c r="E2138">
        <v>16</v>
      </c>
      <c r="F2138">
        <v>0</v>
      </c>
      <c r="G2138">
        <f t="shared" si="55"/>
        <v>1</v>
      </c>
    </row>
    <row r="2139" spans="1:7" x14ac:dyDescent="0.55000000000000004">
      <c r="A2139" t="str">
        <f t="shared" si="56"/>
        <v>Gatton2016TOS316CvHyola_600_RR</v>
      </c>
      <c r="B2139" s="2">
        <v>42514</v>
      </c>
      <c r="C2139" t="s">
        <v>305</v>
      </c>
      <c r="D2139">
        <v>3</v>
      </c>
      <c r="E2139">
        <v>16</v>
      </c>
      <c r="F2139">
        <v>2</v>
      </c>
      <c r="G2139">
        <f t="shared" si="55"/>
        <v>3</v>
      </c>
    </row>
    <row r="2140" spans="1:7" x14ac:dyDescent="0.55000000000000004">
      <c r="A2140" t="str">
        <f t="shared" si="56"/>
        <v>Gatton2016TOS316CvHyola_600_RR</v>
      </c>
      <c r="B2140" s="2">
        <v>42517</v>
      </c>
      <c r="C2140" t="s">
        <v>305</v>
      </c>
      <c r="D2140">
        <v>3</v>
      </c>
      <c r="E2140">
        <v>16</v>
      </c>
      <c r="F2140">
        <v>2.6923076923076898</v>
      </c>
      <c r="G2140">
        <f t="shared" si="55"/>
        <v>3.6923076923076898</v>
      </c>
    </row>
    <row r="2141" spans="1:7" x14ac:dyDescent="0.55000000000000004">
      <c r="A2141" t="str">
        <f t="shared" si="56"/>
        <v>Gatton2016TOS316CvHyola_600_RR</v>
      </c>
      <c r="B2141" s="2">
        <v>42521</v>
      </c>
      <c r="C2141" t="s">
        <v>305</v>
      </c>
      <c r="D2141">
        <v>3</v>
      </c>
      <c r="E2141">
        <v>16</v>
      </c>
      <c r="F2141">
        <v>3.875</v>
      </c>
      <c r="G2141">
        <f t="shared" si="55"/>
        <v>4.875</v>
      </c>
    </row>
    <row r="2142" spans="1:7" x14ac:dyDescent="0.55000000000000004">
      <c r="A2142" t="str">
        <f t="shared" si="56"/>
        <v>Gatton2016TOS316CvHyola_600_RR</v>
      </c>
      <c r="B2142" s="2">
        <v>42524</v>
      </c>
      <c r="C2142" t="s">
        <v>305</v>
      </c>
      <c r="D2142">
        <v>3</v>
      </c>
      <c r="E2142">
        <v>16</v>
      </c>
      <c r="F2142">
        <v>4</v>
      </c>
      <c r="G2142">
        <f t="shared" si="55"/>
        <v>5</v>
      </c>
    </row>
    <row r="2143" spans="1:7" x14ac:dyDescent="0.55000000000000004">
      <c r="A2143" t="str">
        <f t="shared" si="56"/>
        <v>Gatton2016TOS316CvHyola_600_RR</v>
      </c>
      <c r="B2143" s="2">
        <v>42528</v>
      </c>
      <c r="C2143" t="s">
        <v>305</v>
      </c>
      <c r="D2143">
        <v>3</v>
      </c>
      <c r="E2143">
        <v>16</v>
      </c>
      <c r="F2143">
        <v>5.0625</v>
      </c>
      <c r="G2143">
        <f t="shared" si="55"/>
        <v>6.0625</v>
      </c>
    </row>
    <row r="2144" spans="1:7" x14ac:dyDescent="0.55000000000000004">
      <c r="A2144" t="str">
        <f t="shared" si="56"/>
        <v>Gatton2016TOS316CvHyola_600_RR</v>
      </c>
      <c r="B2144" s="2">
        <v>42531</v>
      </c>
      <c r="C2144" t="s">
        <v>305</v>
      </c>
      <c r="D2144">
        <v>3</v>
      </c>
      <c r="E2144">
        <v>16</v>
      </c>
      <c r="F2144">
        <v>6.5</v>
      </c>
      <c r="G2144">
        <f t="shared" si="55"/>
        <v>7.5</v>
      </c>
    </row>
    <row r="2145" spans="1:7" x14ac:dyDescent="0.55000000000000004">
      <c r="A2145" t="str">
        <f t="shared" si="56"/>
        <v>Gatton2016TOS4CvHyola_600_RR</v>
      </c>
      <c r="B2145" s="2">
        <v>42521</v>
      </c>
      <c r="C2145" t="s">
        <v>305</v>
      </c>
      <c r="D2145">
        <v>4</v>
      </c>
      <c r="E2145" t="s">
        <v>19</v>
      </c>
      <c r="F2145">
        <v>0</v>
      </c>
      <c r="G2145">
        <f t="shared" si="55"/>
        <v>1</v>
      </c>
    </row>
    <row r="2146" spans="1:7" x14ac:dyDescent="0.55000000000000004">
      <c r="A2146" t="str">
        <f t="shared" si="56"/>
        <v>Gatton2016TOS4CvHyola_600_RR</v>
      </c>
      <c r="B2146" s="2">
        <v>42524</v>
      </c>
      <c r="C2146" t="s">
        <v>305</v>
      </c>
      <c r="D2146">
        <v>4</v>
      </c>
      <c r="E2146" t="s">
        <v>19</v>
      </c>
      <c r="F2146">
        <v>0.75</v>
      </c>
      <c r="G2146">
        <f t="shared" si="55"/>
        <v>1.75</v>
      </c>
    </row>
    <row r="2147" spans="1:7" x14ac:dyDescent="0.55000000000000004">
      <c r="A2147" t="str">
        <f t="shared" si="56"/>
        <v>Gatton2016TOS4CvHyola_600_RR</v>
      </c>
      <c r="B2147" s="2">
        <v>42528</v>
      </c>
      <c r="C2147" t="s">
        <v>305</v>
      </c>
      <c r="D2147">
        <v>4</v>
      </c>
      <c r="E2147" t="s">
        <v>19</v>
      </c>
      <c r="F2147">
        <v>2</v>
      </c>
      <c r="G2147">
        <f t="shared" si="55"/>
        <v>3</v>
      </c>
    </row>
    <row r="2148" spans="1:7" x14ac:dyDescent="0.55000000000000004">
      <c r="A2148" t="str">
        <f t="shared" si="56"/>
        <v>Gatton2016TOS4CvHyola_600_RR</v>
      </c>
      <c r="B2148" s="2">
        <v>42531</v>
      </c>
      <c r="C2148" t="s">
        <v>305</v>
      </c>
      <c r="D2148">
        <v>4</v>
      </c>
      <c r="E2148" t="s">
        <v>19</v>
      </c>
      <c r="F2148">
        <v>3.125</v>
      </c>
      <c r="G2148">
        <f t="shared" si="55"/>
        <v>4.125</v>
      </c>
    </row>
    <row r="2149" spans="1:7" x14ac:dyDescent="0.55000000000000004">
      <c r="A2149" t="str">
        <f t="shared" si="56"/>
        <v>Gatton2016TOS4CvHyola_600_RR</v>
      </c>
      <c r="B2149" s="2">
        <v>42535</v>
      </c>
      <c r="C2149" t="s">
        <v>305</v>
      </c>
      <c r="D2149">
        <v>4</v>
      </c>
      <c r="E2149" t="s">
        <v>19</v>
      </c>
      <c r="F2149">
        <v>3.75</v>
      </c>
      <c r="G2149">
        <f t="shared" si="55"/>
        <v>4.75</v>
      </c>
    </row>
    <row r="2150" spans="1:7" x14ac:dyDescent="0.55000000000000004">
      <c r="A2150" t="str">
        <f t="shared" si="56"/>
        <v>Gatton2016TOS4CvHyola_600_RR</v>
      </c>
      <c r="B2150" s="2">
        <v>42538</v>
      </c>
      <c r="C2150" t="s">
        <v>305</v>
      </c>
      <c r="D2150">
        <v>4</v>
      </c>
      <c r="E2150" t="s">
        <v>19</v>
      </c>
      <c r="F2150">
        <v>4.75</v>
      </c>
      <c r="G2150">
        <f t="shared" si="55"/>
        <v>5.75</v>
      </c>
    </row>
    <row r="2151" spans="1:7" x14ac:dyDescent="0.55000000000000004">
      <c r="A2151" t="str">
        <f t="shared" si="56"/>
        <v>Gatton2016TOS4CvHyola_600_RR</v>
      </c>
      <c r="B2151" s="2">
        <v>42543</v>
      </c>
      <c r="C2151" t="s">
        <v>305</v>
      </c>
      <c r="D2151">
        <v>4</v>
      </c>
      <c r="E2151" t="s">
        <v>19</v>
      </c>
      <c r="F2151">
        <v>5.875</v>
      </c>
      <c r="G2151">
        <f t="shared" si="55"/>
        <v>6.875</v>
      </c>
    </row>
    <row r="2152" spans="1:7" x14ac:dyDescent="0.55000000000000004">
      <c r="A2152" t="str">
        <f t="shared" si="56"/>
        <v>Gatton2016TOS4CvHyola_600_RR</v>
      </c>
      <c r="B2152" s="2">
        <v>42549</v>
      </c>
      <c r="C2152" t="s">
        <v>305</v>
      </c>
      <c r="D2152">
        <v>4</v>
      </c>
      <c r="E2152" t="s">
        <v>19</v>
      </c>
      <c r="F2152">
        <v>7</v>
      </c>
      <c r="G2152">
        <f t="shared" si="55"/>
        <v>8</v>
      </c>
    </row>
    <row r="2153" spans="1:7" x14ac:dyDescent="0.55000000000000004">
      <c r="A2153" t="str">
        <f t="shared" si="56"/>
        <v>Gatton2016TOS1CvHyola_635_CL</v>
      </c>
      <c r="B2153" s="2">
        <v>42487</v>
      </c>
      <c r="C2153" t="s">
        <v>74</v>
      </c>
      <c r="D2153">
        <v>1</v>
      </c>
      <c r="E2153" t="s">
        <v>19</v>
      </c>
      <c r="F2153">
        <v>0</v>
      </c>
      <c r="G2153">
        <f t="shared" si="55"/>
        <v>1</v>
      </c>
    </row>
    <row r="2154" spans="1:7" x14ac:dyDescent="0.55000000000000004">
      <c r="A2154" t="str">
        <f t="shared" si="56"/>
        <v>Gatton2016TOS1CvHyola_635_CL</v>
      </c>
      <c r="B2154" s="2">
        <v>42495</v>
      </c>
      <c r="C2154" t="s">
        <v>74</v>
      </c>
      <c r="D2154">
        <v>1</v>
      </c>
      <c r="E2154" t="s">
        <v>19</v>
      </c>
      <c r="F2154">
        <v>3</v>
      </c>
      <c r="G2154">
        <f t="shared" si="55"/>
        <v>4</v>
      </c>
    </row>
    <row r="2155" spans="1:7" x14ac:dyDescent="0.55000000000000004">
      <c r="A2155" t="str">
        <f t="shared" si="56"/>
        <v>Gatton2016TOS1CvHyola_635_CL</v>
      </c>
      <c r="B2155" s="2">
        <v>42500</v>
      </c>
      <c r="C2155" t="s">
        <v>74</v>
      </c>
      <c r="D2155">
        <v>1</v>
      </c>
      <c r="E2155" t="s">
        <v>19</v>
      </c>
      <c r="F2155">
        <v>4</v>
      </c>
      <c r="G2155">
        <f t="shared" si="55"/>
        <v>5</v>
      </c>
    </row>
    <row r="2156" spans="1:7" x14ac:dyDescent="0.55000000000000004">
      <c r="A2156" t="str">
        <f t="shared" si="56"/>
        <v>Gatton2016TOS1CvHyola_635_CL</v>
      </c>
      <c r="B2156" s="2">
        <v>42503</v>
      </c>
      <c r="C2156" t="s">
        <v>74</v>
      </c>
      <c r="D2156">
        <v>1</v>
      </c>
      <c r="E2156" t="s">
        <v>19</v>
      </c>
      <c r="F2156">
        <v>5</v>
      </c>
      <c r="G2156">
        <f t="shared" si="55"/>
        <v>6</v>
      </c>
    </row>
    <row r="2157" spans="1:7" x14ac:dyDescent="0.55000000000000004">
      <c r="A2157" t="str">
        <f t="shared" si="56"/>
        <v>Gatton2016TOS1CvHyola_635_CL</v>
      </c>
      <c r="B2157" s="2">
        <v>42505</v>
      </c>
      <c r="C2157" t="s">
        <v>74</v>
      </c>
      <c r="D2157">
        <v>1</v>
      </c>
      <c r="E2157" t="s">
        <v>19</v>
      </c>
      <c r="F2157">
        <v>5.5625</v>
      </c>
      <c r="G2157">
        <f t="shared" si="55"/>
        <v>6.5625</v>
      </c>
    </row>
    <row r="2158" spans="1:7" x14ac:dyDescent="0.55000000000000004">
      <c r="A2158" t="str">
        <f t="shared" si="56"/>
        <v>Gatton2016TOS1CvHyola_635_CL</v>
      </c>
      <c r="B2158" s="2">
        <v>42510</v>
      </c>
      <c r="C2158" t="s">
        <v>74</v>
      </c>
      <c r="D2158">
        <v>1</v>
      </c>
      <c r="E2158" t="s">
        <v>19</v>
      </c>
      <c r="F2158">
        <v>7.0625</v>
      </c>
      <c r="G2158">
        <f t="shared" si="55"/>
        <v>8.0625</v>
      </c>
    </row>
    <row r="2159" spans="1:7" x14ac:dyDescent="0.55000000000000004">
      <c r="A2159" t="str">
        <f t="shared" si="56"/>
        <v>Gatton2016TOS1CvHyola_635_CL</v>
      </c>
      <c r="B2159" s="2">
        <v>42514</v>
      </c>
      <c r="C2159" t="s">
        <v>74</v>
      </c>
      <c r="D2159">
        <v>1</v>
      </c>
      <c r="E2159" t="s">
        <v>19</v>
      </c>
      <c r="F2159">
        <v>7</v>
      </c>
      <c r="G2159">
        <f t="shared" si="55"/>
        <v>8</v>
      </c>
    </row>
    <row r="2160" spans="1:7" x14ac:dyDescent="0.55000000000000004">
      <c r="A2160" t="str">
        <f t="shared" si="56"/>
        <v>Gatton2016TOS2CvHyola_635_CL</v>
      </c>
      <c r="B2160" s="2">
        <v>42503</v>
      </c>
      <c r="C2160" t="s">
        <v>74</v>
      </c>
      <c r="D2160">
        <v>2</v>
      </c>
      <c r="E2160" t="s">
        <v>19</v>
      </c>
      <c r="F2160">
        <v>0</v>
      </c>
      <c r="G2160">
        <f t="shared" si="55"/>
        <v>1</v>
      </c>
    </row>
    <row r="2161" spans="1:7" x14ac:dyDescent="0.55000000000000004">
      <c r="A2161" t="str">
        <f t="shared" si="56"/>
        <v>Gatton2016TOS2CvHyola_635_CL</v>
      </c>
      <c r="B2161" s="2">
        <v>42505</v>
      </c>
      <c r="C2161" t="s">
        <v>74</v>
      </c>
      <c r="D2161">
        <v>2</v>
      </c>
      <c r="E2161" t="s">
        <v>19</v>
      </c>
      <c r="F2161">
        <v>0.45833333333333298</v>
      </c>
      <c r="G2161">
        <f t="shared" si="55"/>
        <v>1.458333333333333</v>
      </c>
    </row>
    <row r="2162" spans="1:7" x14ac:dyDescent="0.55000000000000004">
      <c r="A2162" t="str">
        <f t="shared" si="56"/>
        <v>Gatton2016TOS2CvHyola_635_CL</v>
      </c>
      <c r="B2162" s="2">
        <v>42510</v>
      </c>
      <c r="C2162" t="s">
        <v>74</v>
      </c>
      <c r="D2162">
        <v>2</v>
      </c>
      <c r="E2162" t="s">
        <v>19</v>
      </c>
      <c r="F2162">
        <v>2.125</v>
      </c>
      <c r="G2162">
        <f t="shared" si="55"/>
        <v>3.125</v>
      </c>
    </row>
    <row r="2163" spans="1:7" x14ac:dyDescent="0.55000000000000004">
      <c r="A2163" t="str">
        <f t="shared" si="56"/>
        <v>Gatton2016TOS2CvHyola_635_CL</v>
      </c>
      <c r="B2163" s="2">
        <v>42514</v>
      </c>
      <c r="C2163" t="s">
        <v>74</v>
      </c>
      <c r="D2163">
        <v>2</v>
      </c>
      <c r="E2163" t="s">
        <v>19</v>
      </c>
      <c r="F2163">
        <v>3.4375</v>
      </c>
      <c r="G2163">
        <f t="shared" si="55"/>
        <v>4.4375</v>
      </c>
    </row>
    <row r="2164" spans="1:7" x14ac:dyDescent="0.55000000000000004">
      <c r="A2164" t="str">
        <f t="shared" si="56"/>
        <v>Gatton2016TOS2CvHyola_635_CL</v>
      </c>
      <c r="B2164" s="2">
        <v>42517</v>
      </c>
      <c r="C2164" t="s">
        <v>74</v>
      </c>
      <c r="D2164">
        <v>2</v>
      </c>
      <c r="E2164" t="s">
        <v>19</v>
      </c>
      <c r="F2164">
        <v>4.125</v>
      </c>
      <c r="G2164">
        <f t="shared" si="55"/>
        <v>5.125</v>
      </c>
    </row>
    <row r="2165" spans="1:7" x14ac:dyDescent="0.55000000000000004">
      <c r="A2165" t="str">
        <f t="shared" si="56"/>
        <v>Gatton2016TOS2CvHyola_635_CL</v>
      </c>
      <c r="B2165" s="2">
        <v>42521</v>
      </c>
      <c r="C2165" t="s">
        <v>74</v>
      </c>
      <c r="D2165">
        <v>2</v>
      </c>
      <c r="E2165" t="s">
        <v>19</v>
      </c>
      <c r="F2165">
        <v>5.1875</v>
      </c>
      <c r="G2165">
        <f t="shared" si="55"/>
        <v>6.1875</v>
      </c>
    </row>
    <row r="2166" spans="1:7" x14ac:dyDescent="0.55000000000000004">
      <c r="A2166" t="str">
        <f t="shared" si="56"/>
        <v>Gatton2016TOS2CvHyola_635_CL</v>
      </c>
      <c r="B2166" s="2">
        <v>42524</v>
      </c>
      <c r="C2166" t="s">
        <v>74</v>
      </c>
      <c r="D2166">
        <v>2</v>
      </c>
      <c r="E2166" t="s">
        <v>19</v>
      </c>
      <c r="F2166">
        <v>5.875</v>
      </c>
      <c r="G2166">
        <f t="shared" si="55"/>
        <v>6.875</v>
      </c>
    </row>
    <row r="2167" spans="1:7" x14ac:dyDescent="0.55000000000000004">
      <c r="A2167" t="str">
        <f t="shared" si="56"/>
        <v>Gatton2016TOS2CvHyola_635_CL</v>
      </c>
      <c r="B2167" s="2">
        <v>42528</v>
      </c>
      <c r="C2167" t="s">
        <v>74</v>
      </c>
      <c r="D2167">
        <v>2</v>
      </c>
      <c r="E2167" t="s">
        <v>19</v>
      </c>
      <c r="F2167">
        <v>6.75</v>
      </c>
      <c r="G2167">
        <f t="shared" si="55"/>
        <v>7.75</v>
      </c>
    </row>
    <row r="2168" spans="1:7" x14ac:dyDescent="0.55000000000000004">
      <c r="A2168" t="str">
        <f t="shared" si="56"/>
        <v>Gatton2016TOS3NaturalCvHyola_635_CL</v>
      </c>
      <c r="B2168" s="2">
        <v>42510</v>
      </c>
      <c r="C2168" t="s">
        <v>74</v>
      </c>
      <c r="D2168">
        <v>3</v>
      </c>
      <c r="E2168" t="s">
        <v>19</v>
      </c>
      <c r="F2168">
        <v>0</v>
      </c>
      <c r="G2168">
        <f t="shared" si="55"/>
        <v>1</v>
      </c>
    </row>
    <row r="2169" spans="1:7" x14ac:dyDescent="0.55000000000000004">
      <c r="A2169" t="str">
        <f t="shared" si="56"/>
        <v>Gatton2016TOS3NaturalCvHyola_635_CL</v>
      </c>
      <c r="B2169" s="2">
        <v>42514</v>
      </c>
      <c r="C2169" t="s">
        <v>74</v>
      </c>
      <c r="D2169">
        <v>3</v>
      </c>
      <c r="E2169" t="s">
        <v>19</v>
      </c>
      <c r="F2169">
        <v>1.875</v>
      </c>
      <c r="G2169">
        <f t="shared" si="55"/>
        <v>2.875</v>
      </c>
    </row>
    <row r="2170" spans="1:7" x14ac:dyDescent="0.55000000000000004">
      <c r="A2170" t="str">
        <f t="shared" si="56"/>
        <v>Gatton2016TOS3NaturalCvHyola_635_CL</v>
      </c>
      <c r="B2170" s="2">
        <v>42517</v>
      </c>
      <c r="C2170" t="s">
        <v>74</v>
      </c>
      <c r="D2170">
        <v>3</v>
      </c>
      <c r="E2170" t="s">
        <v>19</v>
      </c>
      <c r="F2170">
        <v>2.6875</v>
      </c>
      <c r="G2170">
        <f t="shared" si="55"/>
        <v>3.6875</v>
      </c>
    </row>
    <row r="2171" spans="1:7" x14ac:dyDescent="0.55000000000000004">
      <c r="A2171" t="str">
        <f t="shared" si="56"/>
        <v>Gatton2016TOS3NaturalCvHyola_635_CL</v>
      </c>
      <c r="B2171" s="2">
        <v>42521</v>
      </c>
      <c r="C2171" t="s">
        <v>74</v>
      </c>
      <c r="D2171">
        <v>3</v>
      </c>
      <c r="E2171" t="s">
        <v>19</v>
      </c>
      <c r="F2171">
        <v>3.6875</v>
      </c>
      <c r="G2171">
        <f t="shared" si="55"/>
        <v>4.6875</v>
      </c>
    </row>
    <row r="2172" spans="1:7" x14ac:dyDescent="0.55000000000000004">
      <c r="A2172" t="str">
        <f t="shared" si="56"/>
        <v>Gatton2016TOS3NaturalCvHyola_635_CL</v>
      </c>
      <c r="B2172" s="2">
        <v>42524</v>
      </c>
      <c r="C2172" t="s">
        <v>74</v>
      </c>
      <c r="D2172">
        <v>3</v>
      </c>
      <c r="E2172" t="s">
        <v>19</v>
      </c>
      <c r="F2172">
        <v>4.125</v>
      </c>
      <c r="G2172">
        <f t="shared" si="55"/>
        <v>5.125</v>
      </c>
    </row>
    <row r="2173" spans="1:7" x14ac:dyDescent="0.55000000000000004">
      <c r="A2173" t="str">
        <f t="shared" si="56"/>
        <v>Gatton2016TOS3NaturalCvHyola_635_CL</v>
      </c>
      <c r="B2173" s="2">
        <v>42528</v>
      </c>
      <c r="C2173" t="s">
        <v>74</v>
      </c>
      <c r="D2173">
        <v>3</v>
      </c>
      <c r="E2173" t="s">
        <v>19</v>
      </c>
      <c r="F2173">
        <v>4.9375</v>
      </c>
      <c r="G2173">
        <f t="shared" si="55"/>
        <v>5.9375</v>
      </c>
    </row>
    <row r="2174" spans="1:7" x14ac:dyDescent="0.55000000000000004">
      <c r="A2174" t="str">
        <f t="shared" si="56"/>
        <v>Gatton2016TOS3NaturalCvHyola_635_CL</v>
      </c>
      <c r="B2174" s="2">
        <v>42531</v>
      </c>
      <c r="C2174" t="s">
        <v>74</v>
      </c>
      <c r="D2174">
        <v>3</v>
      </c>
      <c r="E2174" t="s">
        <v>19</v>
      </c>
      <c r="F2174">
        <v>6</v>
      </c>
      <c r="G2174">
        <f t="shared" si="55"/>
        <v>7</v>
      </c>
    </row>
    <row r="2175" spans="1:7" x14ac:dyDescent="0.55000000000000004">
      <c r="A2175" t="str">
        <f t="shared" si="56"/>
        <v>Gatton2016TOS314CvHyola_635_CL</v>
      </c>
      <c r="B2175" s="2">
        <v>42510</v>
      </c>
      <c r="C2175" t="s">
        <v>74</v>
      </c>
      <c r="D2175">
        <v>3</v>
      </c>
      <c r="E2175">
        <v>14</v>
      </c>
      <c r="F2175">
        <v>0</v>
      </c>
      <c r="G2175">
        <f t="shared" si="55"/>
        <v>1</v>
      </c>
    </row>
    <row r="2176" spans="1:7" x14ac:dyDescent="0.55000000000000004">
      <c r="A2176" t="str">
        <f t="shared" si="56"/>
        <v>Gatton2016TOS314CvHyola_635_CL</v>
      </c>
      <c r="B2176" s="2">
        <v>42514</v>
      </c>
      <c r="C2176" t="s">
        <v>74</v>
      </c>
      <c r="D2176">
        <v>3</v>
      </c>
      <c r="E2176">
        <v>14</v>
      </c>
      <c r="F2176">
        <v>2</v>
      </c>
      <c r="G2176">
        <f t="shared" si="55"/>
        <v>3</v>
      </c>
    </row>
    <row r="2177" spans="1:7" x14ac:dyDescent="0.55000000000000004">
      <c r="A2177" t="str">
        <f t="shared" si="56"/>
        <v>Gatton2016TOS314CvHyola_635_CL</v>
      </c>
      <c r="B2177" s="2">
        <v>42517</v>
      </c>
      <c r="C2177" t="s">
        <v>74</v>
      </c>
      <c r="D2177">
        <v>3</v>
      </c>
      <c r="E2177">
        <v>14</v>
      </c>
      <c r="F2177">
        <v>2.75</v>
      </c>
      <c r="G2177">
        <f t="shared" si="55"/>
        <v>3.75</v>
      </c>
    </row>
    <row r="2178" spans="1:7" x14ac:dyDescent="0.55000000000000004">
      <c r="A2178" t="str">
        <f t="shared" si="56"/>
        <v>Gatton2016TOS314CvHyola_635_CL</v>
      </c>
      <c r="B2178" s="2">
        <v>42521</v>
      </c>
      <c r="C2178" t="s">
        <v>74</v>
      </c>
      <c r="D2178">
        <v>3</v>
      </c>
      <c r="E2178">
        <v>14</v>
      </c>
      <c r="F2178">
        <v>3.6875</v>
      </c>
      <c r="G2178">
        <f t="shared" si="55"/>
        <v>4.6875</v>
      </c>
    </row>
    <row r="2179" spans="1:7" x14ac:dyDescent="0.55000000000000004">
      <c r="A2179" t="str">
        <f t="shared" si="56"/>
        <v>Gatton2016TOS314CvHyola_635_CL</v>
      </c>
      <c r="B2179" s="2">
        <v>42524</v>
      </c>
      <c r="C2179" t="s">
        <v>74</v>
      </c>
      <c r="D2179">
        <v>3</v>
      </c>
      <c r="E2179">
        <v>14</v>
      </c>
      <c r="F2179">
        <v>4</v>
      </c>
      <c r="G2179">
        <f t="shared" ref="G2179:G2242" si="57">IF(F2179&lt;9,F2179+1,"")</f>
        <v>5</v>
      </c>
    </row>
    <row r="2180" spans="1:7" x14ac:dyDescent="0.55000000000000004">
      <c r="A2180" t="str">
        <f t="shared" si="56"/>
        <v>Gatton2016TOS314CvHyola_635_CL</v>
      </c>
      <c r="B2180" s="2">
        <v>42528</v>
      </c>
      <c r="C2180" t="s">
        <v>74</v>
      </c>
      <c r="D2180">
        <v>3</v>
      </c>
      <c r="E2180">
        <v>14</v>
      </c>
      <c r="F2180">
        <v>4.875</v>
      </c>
      <c r="G2180">
        <f t="shared" si="57"/>
        <v>5.875</v>
      </c>
    </row>
    <row r="2181" spans="1:7" x14ac:dyDescent="0.55000000000000004">
      <c r="A2181" t="str">
        <f t="shared" si="56"/>
        <v>Gatton2016TOS314CvHyola_635_CL</v>
      </c>
      <c r="B2181" s="2">
        <v>42531</v>
      </c>
      <c r="C2181" t="s">
        <v>74</v>
      </c>
      <c r="D2181">
        <v>3</v>
      </c>
      <c r="E2181">
        <v>14</v>
      </c>
      <c r="F2181">
        <v>6.375</v>
      </c>
      <c r="G2181">
        <f t="shared" si="57"/>
        <v>7.375</v>
      </c>
    </row>
    <row r="2182" spans="1:7" x14ac:dyDescent="0.55000000000000004">
      <c r="A2182" t="str">
        <f t="shared" si="56"/>
        <v>Gatton2016TOS316CvHyola_635_CL</v>
      </c>
      <c r="B2182" s="2">
        <v>42510</v>
      </c>
      <c r="C2182" t="s">
        <v>74</v>
      </c>
      <c r="D2182">
        <v>3</v>
      </c>
      <c r="E2182">
        <v>16</v>
      </c>
      <c r="F2182">
        <v>0</v>
      </c>
      <c r="G2182">
        <f t="shared" si="57"/>
        <v>1</v>
      </c>
    </row>
    <row r="2183" spans="1:7" x14ac:dyDescent="0.55000000000000004">
      <c r="A2183" t="str">
        <f t="shared" si="56"/>
        <v>Gatton2016TOS316CvHyola_635_CL</v>
      </c>
      <c r="B2183" s="2">
        <v>42514</v>
      </c>
      <c r="C2183" t="s">
        <v>74</v>
      </c>
      <c r="D2183">
        <v>3</v>
      </c>
      <c r="E2183">
        <v>16</v>
      </c>
      <c r="F2183">
        <v>2</v>
      </c>
      <c r="G2183">
        <f t="shared" si="57"/>
        <v>3</v>
      </c>
    </row>
    <row r="2184" spans="1:7" x14ac:dyDescent="0.55000000000000004">
      <c r="A2184" t="str">
        <f t="shared" si="56"/>
        <v>Gatton2016TOS316CvHyola_635_CL</v>
      </c>
      <c r="B2184" s="2">
        <v>42517</v>
      </c>
      <c r="C2184" t="s">
        <v>74</v>
      </c>
      <c r="D2184">
        <v>3</v>
      </c>
      <c r="E2184">
        <v>16</v>
      </c>
      <c r="F2184">
        <v>3.0625</v>
      </c>
      <c r="G2184">
        <f t="shared" si="57"/>
        <v>4.0625</v>
      </c>
    </row>
    <row r="2185" spans="1:7" x14ac:dyDescent="0.55000000000000004">
      <c r="A2185" t="str">
        <f t="shared" si="56"/>
        <v>Gatton2016TOS316CvHyola_635_CL</v>
      </c>
      <c r="B2185" s="2">
        <v>42521</v>
      </c>
      <c r="C2185" t="s">
        <v>74</v>
      </c>
      <c r="D2185">
        <v>3</v>
      </c>
      <c r="E2185">
        <v>16</v>
      </c>
      <c r="F2185">
        <v>4</v>
      </c>
      <c r="G2185">
        <f t="shared" si="57"/>
        <v>5</v>
      </c>
    </row>
    <row r="2186" spans="1:7" x14ac:dyDescent="0.55000000000000004">
      <c r="A2186" t="str">
        <f t="shared" si="56"/>
        <v>Gatton2016TOS316CvHyola_635_CL</v>
      </c>
      <c r="B2186" s="2">
        <v>42524</v>
      </c>
      <c r="C2186" t="s">
        <v>74</v>
      </c>
      <c r="D2186">
        <v>3</v>
      </c>
      <c r="E2186">
        <v>16</v>
      </c>
      <c r="F2186">
        <v>4.5625</v>
      </c>
      <c r="G2186">
        <f t="shared" si="57"/>
        <v>5.5625</v>
      </c>
    </row>
    <row r="2187" spans="1:7" x14ac:dyDescent="0.55000000000000004">
      <c r="A2187" t="str">
        <f t="shared" si="56"/>
        <v>Gatton2016TOS316CvHyola_635_CL</v>
      </c>
      <c r="B2187" s="2">
        <v>42528</v>
      </c>
      <c r="C2187" t="s">
        <v>74</v>
      </c>
      <c r="D2187">
        <v>3</v>
      </c>
      <c r="E2187">
        <v>16</v>
      </c>
      <c r="F2187">
        <v>5.4375</v>
      </c>
      <c r="G2187">
        <f t="shared" si="57"/>
        <v>6.4375</v>
      </c>
    </row>
    <row r="2188" spans="1:7" x14ac:dyDescent="0.55000000000000004">
      <c r="A2188" t="str">
        <f t="shared" ref="A2188:A2251" si="58">IF(D2188=3,"Gatton2016TOS"&amp;D2188&amp;E2188&amp;"Cv"&amp;C2188,"Gatton2016TOS"&amp;D2188&amp;"Cv"&amp;C2188)</f>
        <v>Gatton2016TOS316CvHyola_635_CL</v>
      </c>
      <c r="B2188" s="2">
        <v>42531</v>
      </c>
      <c r="C2188" t="s">
        <v>74</v>
      </c>
      <c r="D2188">
        <v>3</v>
      </c>
      <c r="E2188">
        <v>16</v>
      </c>
      <c r="F2188">
        <v>7</v>
      </c>
      <c r="G2188">
        <f t="shared" si="57"/>
        <v>8</v>
      </c>
    </row>
    <row r="2189" spans="1:7" x14ac:dyDescent="0.55000000000000004">
      <c r="A2189" t="str">
        <f t="shared" si="58"/>
        <v>Gatton2016TOS316CvHyola_635_CL</v>
      </c>
      <c r="B2189" s="2">
        <v>42535</v>
      </c>
      <c r="C2189" t="s">
        <v>74</v>
      </c>
      <c r="D2189">
        <v>3</v>
      </c>
      <c r="E2189">
        <v>16</v>
      </c>
      <c r="F2189">
        <v>8</v>
      </c>
      <c r="G2189">
        <f t="shared" si="57"/>
        <v>9</v>
      </c>
    </row>
    <row r="2190" spans="1:7" x14ac:dyDescent="0.55000000000000004">
      <c r="A2190" t="str">
        <f t="shared" si="58"/>
        <v>Gatton2016TOS4CvHyola_635_CL</v>
      </c>
      <c r="B2190" s="2">
        <v>42521</v>
      </c>
      <c r="C2190" t="s">
        <v>74</v>
      </c>
      <c r="D2190">
        <v>4</v>
      </c>
      <c r="E2190" t="s">
        <v>19</v>
      </c>
      <c r="F2190">
        <v>0</v>
      </c>
      <c r="G2190">
        <f t="shared" si="57"/>
        <v>1</v>
      </c>
    </row>
    <row r="2191" spans="1:7" x14ac:dyDescent="0.55000000000000004">
      <c r="A2191" t="str">
        <f t="shared" si="58"/>
        <v>Gatton2016TOS4CvHyola_635_CL</v>
      </c>
      <c r="B2191" s="2">
        <v>42524</v>
      </c>
      <c r="C2191" t="s">
        <v>74</v>
      </c>
      <c r="D2191">
        <v>4</v>
      </c>
      <c r="E2191" t="s">
        <v>19</v>
      </c>
      <c r="F2191">
        <v>0.8125</v>
      </c>
      <c r="G2191">
        <f t="shared" si="57"/>
        <v>1.8125</v>
      </c>
    </row>
    <row r="2192" spans="1:7" x14ac:dyDescent="0.55000000000000004">
      <c r="A2192" t="str">
        <f t="shared" si="58"/>
        <v>Gatton2016TOS4CvHyola_635_CL</v>
      </c>
      <c r="B2192" s="2">
        <v>42528</v>
      </c>
      <c r="C2192" t="s">
        <v>74</v>
      </c>
      <c r="D2192">
        <v>4</v>
      </c>
      <c r="E2192" t="s">
        <v>19</v>
      </c>
      <c r="F2192">
        <v>2.375</v>
      </c>
      <c r="G2192">
        <f t="shared" si="57"/>
        <v>3.375</v>
      </c>
    </row>
    <row r="2193" spans="1:7" x14ac:dyDescent="0.55000000000000004">
      <c r="A2193" t="str">
        <f t="shared" si="58"/>
        <v>Gatton2016TOS4CvHyola_635_CL</v>
      </c>
      <c r="B2193" s="2">
        <v>42531</v>
      </c>
      <c r="C2193" t="s">
        <v>74</v>
      </c>
      <c r="D2193">
        <v>4</v>
      </c>
      <c r="E2193" t="s">
        <v>19</v>
      </c>
      <c r="F2193">
        <v>3.75</v>
      </c>
      <c r="G2193">
        <f t="shared" si="57"/>
        <v>4.75</v>
      </c>
    </row>
    <row r="2194" spans="1:7" x14ac:dyDescent="0.55000000000000004">
      <c r="A2194" t="str">
        <f t="shared" si="58"/>
        <v>Gatton2016TOS4CvHyola_635_CL</v>
      </c>
      <c r="B2194" s="2">
        <v>42535</v>
      </c>
      <c r="C2194" t="s">
        <v>74</v>
      </c>
      <c r="D2194">
        <v>4</v>
      </c>
      <c r="E2194" t="s">
        <v>19</v>
      </c>
      <c r="F2194">
        <v>4.375</v>
      </c>
      <c r="G2194">
        <f t="shared" si="57"/>
        <v>5.375</v>
      </c>
    </row>
    <row r="2195" spans="1:7" x14ac:dyDescent="0.55000000000000004">
      <c r="A2195" t="str">
        <f t="shared" si="58"/>
        <v>Gatton2016TOS4CvHyola_635_CL</v>
      </c>
      <c r="B2195" s="2">
        <v>42538</v>
      </c>
      <c r="C2195" t="s">
        <v>74</v>
      </c>
      <c r="D2195">
        <v>4</v>
      </c>
      <c r="E2195" t="s">
        <v>19</v>
      </c>
      <c r="F2195">
        <v>4.5</v>
      </c>
      <c r="G2195">
        <f t="shared" si="57"/>
        <v>5.5</v>
      </c>
    </row>
    <row r="2196" spans="1:7" x14ac:dyDescent="0.55000000000000004">
      <c r="A2196" t="str">
        <f t="shared" si="58"/>
        <v>Gatton2016TOS4CvHyola_635_CL</v>
      </c>
      <c r="B2196" s="2">
        <v>42543</v>
      </c>
      <c r="C2196" t="s">
        <v>74</v>
      </c>
      <c r="D2196">
        <v>4</v>
      </c>
      <c r="E2196" t="s">
        <v>19</v>
      </c>
      <c r="F2196">
        <v>5.875</v>
      </c>
      <c r="G2196">
        <f t="shared" si="57"/>
        <v>6.875</v>
      </c>
    </row>
    <row r="2197" spans="1:7" x14ac:dyDescent="0.55000000000000004">
      <c r="A2197" t="str">
        <f t="shared" si="58"/>
        <v>Gatton2016TOS4CvHyola_635_CL</v>
      </c>
      <c r="B2197" s="2">
        <v>42549</v>
      </c>
      <c r="C2197" t="s">
        <v>74</v>
      </c>
      <c r="D2197">
        <v>4</v>
      </c>
      <c r="E2197" t="s">
        <v>19</v>
      </c>
      <c r="F2197">
        <v>8</v>
      </c>
      <c r="G2197">
        <f t="shared" si="57"/>
        <v>9</v>
      </c>
    </row>
    <row r="2198" spans="1:7" x14ac:dyDescent="0.55000000000000004">
      <c r="A2198" t="str">
        <f t="shared" si="58"/>
        <v>Gatton2016TOS1CvHyola_750_TT</v>
      </c>
      <c r="B2198" s="2">
        <v>42487</v>
      </c>
      <c r="C2198" t="s">
        <v>58</v>
      </c>
      <c r="D2198">
        <v>1</v>
      </c>
      <c r="E2198" t="s">
        <v>19</v>
      </c>
      <c r="F2198">
        <v>0</v>
      </c>
      <c r="G2198">
        <f t="shared" si="57"/>
        <v>1</v>
      </c>
    </row>
    <row r="2199" spans="1:7" x14ac:dyDescent="0.55000000000000004">
      <c r="A2199" t="str">
        <f t="shared" si="58"/>
        <v>Gatton2016TOS1CvHyola_750_TT</v>
      </c>
      <c r="B2199" s="2">
        <v>42495</v>
      </c>
      <c r="C2199" t="s">
        <v>58</v>
      </c>
      <c r="D2199">
        <v>1</v>
      </c>
      <c r="E2199" t="s">
        <v>19</v>
      </c>
      <c r="F2199">
        <v>2.8125</v>
      </c>
      <c r="G2199">
        <f t="shared" si="57"/>
        <v>3.8125</v>
      </c>
    </row>
    <row r="2200" spans="1:7" x14ac:dyDescent="0.55000000000000004">
      <c r="A2200" t="str">
        <f t="shared" si="58"/>
        <v>Gatton2016TOS1CvHyola_750_TT</v>
      </c>
      <c r="B2200" s="2">
        <v>42500</v>
      </c>
      <c r="C2200" t="s">
        <v>58</v>
      </c>
      <c r="D2200">
        <v>1</v>
      </c>
      <c r="E2200" t="s">
        <v>19</v>
      </c>
      <c r="F2200">
        <v>4.5</v>
      </c>
      <c r="G2200">
        <f t="shared" si="57"/>
        <v>5.5</v>
      </c>
    </row>
    <row r="2201" spans="1:7" x14ac:dyDescent="0.55000000000000004">
      <c r="A2201" t="str">
        <f t="shared" si="58"/>
        <v>Gatton2016TOS1CvHyola_750_TT</v>
      </c>
      <c r="B2201" s="2">
        <v>42503</v>
      </c>
      <c r="C2201" t="s">
        <v>58</v>
      </c>
      <c r="D2201">
        <v>1</v>
      </c>
      <c r="E2201" t="s">
        <v>19</v>
      </c>
      <c r="F2201">
        <v>5.1333333333333302</v>
      </c>
      <c r="G2201">
        <f t="shared" si="57"/>
        <v>6.1333333333333302</v>
      </c>
    </row>
    <row r="2202" spans="1:7" x14ac:dyDescent="0.55000000000000004">
      <c r="A2202" t="str">
        <f t="shared" si="58"/>
        <v>Gatton2016TOS1CvHyola_750_TT</v>
      </c>
      <c r="B2202" s="2">
        <v>42505</v>
      </c>
      <c r="C2202" t="s">
        <v>58</v>
      </c>
      <c r="D2202">
        <v>1</v>
      </c>
      <c r="E2202" t="s">
        <v>19</v>
      </c>
      <c r="F2202">
        <v>5.375</v>
      </c>
      <c r="G2202">
        <f t="shared" si="57"/>
        <v>6.375</v>
      </c>
    </row>
    <row r="2203" spans="1:7" x14ac:dyDescent="0.55000000000000004">
      <c r="A2203" t="str">
        <f t="shared" si="58"/>
        <v>Gatton2016TOS1CvHyola_750_TT</v>
      </c>
      <c r="B2203" s="2">
        <v>42510</v>
      </c>
      <c r="C2203" t="s">
        <v>58</v>
      </c>
      <c r="D2203">
        <v>1</v>
      </c>
      <c r="E2203" t="s">
        <v>19</v>
      </c>
      <c r="F2203">
        <v>6.0625</v>
      </c>
      <c r="G2203">
        <f t="shared" si="57"/>
        <v>7.0625</v>
      </c>
    </row>
    <row r="2204" spans="1:7" x14ac:dyDescent="0.55000000000000004">
      <c r="A2204" t="str">
        <f t="shared" si="58"/>
        <v>Gatton2016TOS1CvHyola_750_TT</v>
      </c>
      <c r="B2204" s="2">
        <v>42514</v>
      </c>
      <c r="C2204" t="s">
        <v>58</v>
      </c>
      <c r="D2204">
        <v>1</v>
      </c>
      <c r="E2204" t="s">
        <v>19</v>
      </c>
      <c r="F2204">
        <v>6.6875</v>
      </c>
      <c r="G2204">
        <f t="shared" si="57"/>
        <v>7.6875</v>
      </c>
    </row>
    <row r="2205" spans="1:7" x14ac:dyDescent="0.55000000000000004">
      <c r="A2205" t="str">
        <f t="shared" si="58"/>
        <v>Gatton2016TOS2CvHyola_750_TT</v>
      </c>
      <c r="B2205" s="2">
        <v>42503</v>
      </c>
      <c r="C2205" t="s">
        <v>58</v>
      </c>
      <c r="D2205">
        <v>2</v>
      </c>
      <c r="E2205" t="s">
        <v>19</v>
      </c>
      <c r="F2205">
        <v>0</v>
      </c>
      <c r="G2205">
        <f t="shared" si="57"/>
        <v>1</v>
      </c>
    </row>
    <row r="2206" spans="1:7" x14ac:dyDescent="0.55000000000000004">
      <c r="A2206" t="str">
        <f t="shared" si="58"/>
        <v>Gatton2016TOS2CvHyola_750_TT</v>
      </c>
      <c r="B2206" s="2">
        <v>42505</v>
      </c>
      <c r="C2206" t="s">
        <v>58</v>
      </c>
      <c r="D2206">
        <v>2</v>
      </c>
      <c r="E2206" t="s">
        <v>19</v>
      </c>
      <c r="F2206">
        <v>0.4</v>
      </c>
      <c r="G2206">
        <f t="shared" si="57"/>
        <v>1.4</v>
      </c>
    </row>
    <row r="2207" spans="1:7" x14ac:dyDescent="0.55000000000000004">
      <c r="A2207" t="str">
        <f t="shared" si="58"/>
        <v>Gatton2016TOS2CvHyola_750_TT</v>
      </c>
      <c r="B2207" s="2">
        <v>42510</v>
      </c>
      <c r="C2207" t="s">
        <v>58</v>
      </c>
      <c r="D2207">
        <v>2</v>
      </c>
      <c r="E2207" t="s">
        <v>19</v>
      </c>
      <c r="F2207">
        <v>2</v>
      </c>
      <c r="G2207">
        <f t="shared" si="57"/>
        <v>3</v>
      </c>
    </row>
    <row r="2208" spans="1:7" x14ac:dyDescent="0.55000000000000004">
      <c r="A2208" t="str">
        <f t="shared" si="58"/>
        <v>Gatton2016TOS2CvHyola_750_TT</v>
      </c>
      <c r="B2208" s="2">
        <v>42514</v>
      </c>
      <c r="C2208" t="s">
        <v>58</v>
      </c>
      <c r="D2208">
        <v>2</v>
      </c>
      <c r="E2208" t="s">
        <v>19</v>
      </c>
      <c r="F2208">
        <v>3.65</v>
      </c>
      <c r="G2208">
        <f t="shared" si="57"/>
        <v>4.6500000000000004</v>
      </c>
    </row>
    <row r="2209" spans="1:7" x14ac:dyDescent="0.55000000000000004">
      <c r="A2209" t="str">
        <f t="shared" si="58"/>
        <v>Gatton2016TOS2CvHyola_750_TT</v>
      </c>
      <c r="B2209" s="2">
        <v>42517</v>
      </c>
      <c r="C2209" t="s">
        <v>58</v>
      </c>
      <c r="D2209">
        <v>2</v>
      </c>
      <c r="E2209" t="s">
        <v>19</v>
      </c>
      <c r="F2209">
        <v>4.0750000000000002</v>
      </c>
      <c r="G2209">
        <f t="shared" si="57"/>
        <v>5.0750000000000002</v>
      </c>
    </row>
    <row r="2210" spans="1:7" x14ac:dyDescent="0.55000000000000004">
      <c r="A2210" t="str">
        <f t="shared" si="58"/>
        <v>Gatton2016TOS2CvHyola_750_TT</v>
      </c>
      <c r="B2210" s="2">
        <v>42521</v>
      </c>
      <c r="C2210" t="s">
        <v>58</v>
      </c>
      <c r="D2210">
        <v>2</v>
      </c>
      <c r="E2210" t="s">
        <v>19</v>
      </c>
      <c r="F2210">
        <v>4.9749999999999996</v>
      </c>
      <c r="G2210">
        <f t="shared" si="57"/>
        <v>5.9749999999999996</v>
      </c>
    </row>
    <row r="2211" spans="1:7" x14ac:dyDescent="0.55000000000000004">
      <c r="A2211" t="str">
        <f t="shared" si="58"/>
        <v>Gatton2016TOS2CvHyola_750_TT</v>
      </c>
      <c r="B2211" s="2">
        <v>42524</v>
      </c>
      <c r="C2211" t="s">
        <v>58</v>
      </c>
      <c r="D2211">
        <v>2</v>
      </c>
      <c r="E2211" t="s">
        <v>19</v>
      </c>
      <c r="F2211">
        <v>5.75</v>
      </c>
      <c r="G2211">
        <f t="shared" si="57"/>
        <v>6.75</v>
      </c>
    </row>
    <row r="2212" spans="1:7" x14ac:dyDescent="0.55000000000000004">
      <c r="A2212" t="str">
        <f t="shared" si="58"/>
        <v>Gatton2016TOS2CvHyola_750_TT</v>
      </c>
      <c r="B2212" s="2">
        <v>42528</v>
      </c>
      <c r="C2212" t="s">
        <v>58</v>
      </c>
      <c r="D2212">
        <v>2</v>
      </c>
      <c r="E2212" t="s">
        <v>19</v>
      </c>
      <c r="F2212">
        <v>6.4375</v>
      </c>
      <c r="G2212">
        <f t="shared" si="57"/>
        <v>7.4375</v>
      </c>
    </row>
    <row r="2213" spans="1:7" x14ac:dyDescent="0.55000000000000004">
      <c r="A2213" t="str">
        <f t="shared" si="58"/>
        <v>Gatton2016TOS2CvHyola_750_TT</v>
      </c>
      <c r="B2213" s="2">
        <v>42531</v>
      </c>
      <c r="C2213" t="s">
        <v>58</v>
      </c>
      <c r="D2213">
        <v>2</v>
      </c>
      <c r="E2213" t="s">
        <v>19</v>
      </c>
      <c r="F2213">
        <v>7.375</v>
      </c>
      <c r="G2213">
        <f t="shared" si="57"/>
        <v>8.375</v>
      </c>
    </row>
    <row r="2214" spans="1:7" x14ac:dyDescent="0.55000000000000004">
      <c r="A2214" t="str">
        <f t="shared" si="58"/>
        <v>Gatton2016TOS2CvHyola_750_TT</v>
      </c>
      <c r="B2214" s="2">
        <v>42535</v>
      </c>
      <c r="C2214" t="s">
        <v>58</v>
      </c>
      <c r="D2214">
        <v>2</v>
      </c>
      <c r="E2214" t="s">
        <v>19</v>
      </c>
      <c r="F2214">
        <v>8.8000000000000007</v>
      </c>
      <c r="G2214">
        <f t="shared" si="57"/>
        <v>9.8000000000000007</v>
      </c>
    </row>
    <row r="2215" spans="1:7" x14ac:dyDescent="0.55000000000000004">
      <c r="A2215" t="str">
        <f t="shared" si="58"/>
        <v>Gatton2016TOS3NaturalCvHyola_750_TT</v>
      </c>
      <c r="B2215" s="2">
        <v>42510</v>
      </c>
      <c r="C2215" t="s">
        <v>58</v>
      </c>
      <c r="D2215">
        <v>3</v>
      </c>
      <c r="E2215" t="s">
        <v>19</v>
      </c>
      <c r="F2215">
        <v>0</v>
      </c>
      <c r="G2215">
        <f t="shared" si="57"/>
        <v>1</v>
      </c>
    </row>
    <row r="2216" spans="1:7" x14ac:dyDescent="0.55000000000000004">
      <c r="A2216" t="str">
        <f t="shared" si="58"/>
        <v>Gatton2016TOS3NaturalCvHyola_750_TT</v>
      </c>
      <c r="B2216" s="2">
        <v>42514</v>
      </c>
      <c r="C2216" t="s">
        <v>58</v>
      </c>
      <c r="D2216">
        <v>3</v>
      </c>
      <c r="E2216" t="s">
        <v>19</v>
      </c>
      <c r="F2216">
        <v>1.875</v>
      </c>
      <c r="G2216">
        <f t="shared" si="57"/>
        <v>2.875</v>
      </c>
    </row>
    <row r="2217" spans="1:7" x14ac:dyDescent="0.55000000000000004">
      <c r="A2217" t="str">
        <f t="shared" si="58"/>
        <v>Gatton2016TOS3NaturalCvHyola_750_TT</v>
      </c>
      <c r="B2217" s="2">
        <v>42517</v>
      </c>
      <c r="C2217" t="s">
        <v>58</v>
      </c>
      <c r="D2217">
        <v>3</v>
      </c>
      <c r="E2217" t="s">
        <v>19</v>
      </c>
      <c r="F2217">
        <v>2.75</v>
      </c>
      <c r="G2217">
        <f t="shared" si="57"/>
        <v>3.75</v>
      </c>
    </row>
    <row r="2218" spans="1:7" x14ac:dyDescent="0.55000000000000004">
      <c r="A2218" t="str">
        <f t="shared" si="58"/>
        <v>Gatton2016TOS3NaturalCvHyola_750_TT</v>
      </c>
      <c r="B2218" s="2">
        <v>42521</v>
      </c>
      <c r="C2218" t="s">
        <v>58</v>
      </c>
      <c r="D2218">
        <v>3</v>
      </c>
      <c r="E2218" t="s">
        <v>19</v>
      </c>
      <c r="F2218">
        <v>3.5625</v>
      </c>
      <c r="G2218">
        <f t="shared" si="57"/>
        <v>4.5625</v>
      </c>
    </row>
    <row r="2219" spans="1:7" x14ac:dyDescent="0.55000000000000004">
      <c r="A2219" t="str">
        <f t="shared" si="58"/>
        <v>Gatton2016TOS3NaturalCvHyola_750_TT</v>
      </c>
      <c r="B2219" s="2">
        <v>42524</v>
      </c>
      <c r="C2219" t="s">
        <v>58</v>
      </c>
      <c r="D2219">
        <v>3</v>
      </c>
      <c r="E2219" t="s">
        <v>19</v>
      </c>
      <c r="F2219">
        <v>3.9375</v>
      </c>
      <c r="G2219">
        <f t="shared" si="57"/>
        <v>4.9375</v>
      </c>
    </row>
    <row r="2220" spans="1:7" x14ac:dyDescent="0.55000000000000004">
      <c r="A2220" t="str">
        <f t="shared" si="58"/>
        <v>Gatton2016TOS3NaturalCvHyola_750_TT</v>
      </c>
      <c r="B2220" s="2">
        <v>42528</v>
      </c>
      <c r="C2220" t="s">
        <v>58</v>
      </c>
      <c r="D2220">
        <v>3</v>
      </c>
      <c r="E2220" t="s">
        <v>19</v>
      </c>
      <c r="F2220">
        <v>5.5</v>
      </c>
      <c r="G2220">
        <f t="shared" si="57"/>
        <v>6.5</v>
      </c>
    </row>
    <row r="2221" spans="1:7" x14ac:dyDescent="0.55000000000000004">
      <c r="A2221" t="str">
        <f t="shared" si="58"/>
        <v>Gatton2016TOS3NaturalCvHyola_750_TT</v>
      </c>
      <c r="B2221" s="2">
        <v>42531</v>
      </c>
      <c r="C2221" t="s">
        <v>58</v>
      </c>
      <c r="D2221">
        <v>3</v>
      </c>
      <c r="E2221" t="s">
        <v>19</v>
      </c>
      <c r="F2221">
        <v>6.5625</v>
      </c>
      <c r="G2221">
        <f t="shared" si="57"/>
        <v>7.5625</v>
      </c>
    </row>
    <row r="2222" spans="1:7" x14ac:dyDescent="0.55000000000000004">
      <c r="A2222" t="str">
        <f t="shared" si="58"/>
        <v>Gatton2016TOS3NaturalCvHyola_750_TT</v>
      </c>
      <c r="B2222" s="2">
        <v>42535</v>
      </c>
      <c r="C2222" t="s">
        <v>58</v>
      </c>
      <c r="D2222">
        <v>3</v>
      </c>
      <c r="E2222" t="s">
        <v>19</v>
      </c>
      <c r="F2222">
        <v>8</v>
      </c>
      <c r="G2222">
        <f t="shared" si="57"/>
        <v>9</v>
      </c>
    </row>
    <row r="2223" spans="1:7" x14ac:dyDescent="0.55000000000000004">
      <c r="A2223" t="str">
        <f t="shared" si="58"/>
        <v>Gatton2016TOS3NaturalCvHyola_750_TT</v>
      </c>
      <c r="B2223" s="2">
        <v>42538</v>
      </c>
      <c r="C2223" t="s">
        <v>58</v>
      </c>
      <c r="D2223">
        <v>3</v>
      </c>
      <c r="E2223" t="s">
        <v>19</v>
      </c>
      <c r="F2223">
        <v>9</v>
      </c>
      <c r="G2223" t="str">
        <f t="shared" si="57"/>
        <v/>
      </c>
    </row>
    <row r="2224" spans="1:7" x14ac:dyDescent="0.55000000000000004">
      <c r="A2224" t="str">
        <f t="shared" si="58"/>
        <v>Gatton2016TOS314CvHyola_750_TT</v>
      </c>
      <c r="B2224" s="2">
        <v>42510</v>
      </c>
      <c r="C2224" t="s">
        <v>58</v>
      </c>
      <c r="D2224">
        <v>3</v>
      </c>
      <c r="E2224">
        <v>14</v>
      </c>
      <c r="F2224">
        <v>0</v>
      </c>
      <c r="G2224">
        <f t="shared" si="57"/>
        <v>1</v>
      </c>
    </row>
    <row r="2225" spans="1:7" x14ac:dyDescent="0.55000000000000004">
      <c r="A2225" t="str">
        <f t="shared" si="58"/>
        <v>Gatton2016TOS314CvHyola_750_TT</v>
      </c>
      <c r="B2225" s="2">
        <v>42514</v>
      </c>
      <c r="C2225" t="s">
        <v>58</v>
      </c>
      <c r="D2225">
        <v>3</v>
      </c>
      <c r="E2225">
        <v>14</v>
      </c>
      <c r="F2225">
        <v>1.75</v>
      </c>
      <c r="G2225">
        <f t="shared" si="57"/>
        <v>2.75</v>
      </c>
    </row>
    <row r="2226" spans="1:7" x14ac:dyDescent="0.55000000000000004">
      <c r="A2226" t="str">
        <f t="shared" si="58"/>
        <v>Gatton2016TOS314CvHyola_750_TT</v>
      </c>
      <c r="B2226" s="2">
        <v>42517</v>
      </c>
      <c r="C2226" t="s">
        <v>58</v>
      </c>
      <c r="D2226">
        <v>3</v>
      </c>
      <c r="E2226">
        <v>14</v>
      </c>
      <c r="F2226">
        <v>2.4375</v>
      </c>
      <c r="G2226">
        <f t="shared" si="57"/>
        <v>3.4375</v>
      </c>
    </row>
    <row r="2227" spans="1:7" x14ac:dyDescent="0.55000000000000004">
      <c r="A2227" t="str">
        <f t="shared" si="58"/>
        <v>Gatton2016TOS314CvHyola_750_TT</v>
      </c>
      <c r="B2227" s="2">
        <v>42521</v>
      </c>
      <c r="C2227" t="s">
        <v>58</v>
      </c>
      <c r="D2227">
        <v>3</v>
      </c>
      <c r="E2227">
        <v>14</v>
      </c>
      <c r="F2227">
        <v>3.5</v>
      </c>
      <c r="G2227">
        <f t="shared" si="57"/>
        <v>4.5</v>
      </c>
    </row>
    <row r="2228" spans="1:7" x14ac:dyDescent="0.55000000000000004">
      <c r="A2228" t="str">
        <f t="shared" si="58"/>
        <v>Gatton2016TOS314CvHyola_750_TT</v>
      </c>
      <c r="B2228" s="2">
        <v>42524</v>
      </c>
      <c r="C2228" t="s">
        <v>58</v>
      </c>
      <c r="D2228">
        <v>3</v>
      </c>
      <c r="E2228">
        <v>14</v>
      </c>
      <c r="F2228">
        <v>4.1875</v>
      </c>
      <c r="G2228">
        <f t="shared" si="57"/>
        <v>5.1875</v>
      </c>
    </row>
    <row r="2229" spans="1:7" x14ac:dyDescent="0.55000000000000004">
      <c r="A2229" t="str">
        <f t="shared" si="58"/>
        <v>Gatton2016TOS314CvHyola_750_TT</v>
      </c>
      <c r="B2229" s="2">
        <v>42528</v>
      </c>
      <c r="C2229" t="s">
        <v>58</v>
      </c>
      <c r="D2229">
        <v>3</v>
      </c>
      <c r="E2229">
        <v>14</v>
      </c>
      <c r="F2229">
        <v>4.6875</v>
      </c>
      <c r="G2229">
        <f t="shared" si="57"/>
        <v>5.6875</v>
      </c>
    </row>
    <row r="2230" spans="1:7" x14ac:dyDescent="0.55000000000000004">
      <c r="A2230" t="str">
        <f t="shared" si="58"/>
        <v>Gatton2016TOS314CvHyola_750_TT</v>
      </c>
      <c r="B2230" s="2">
        <v>42531</v>
      </c>
      <c r="C2230" t="s">
        <v>58</v>
      </c>
      <c r="D2230">
        <v>3</v>
      </c>
      <c r="E2230">
        <v>14</v>
      </c>
      <c r="F2230">
        <v>6.3125</v>
      </c>
      <c r="G2230">
        <f t="shared" si="57"/>
        <v>7.3125</v>
      </c>
    </row>
    <row r="2231" spans="1:7" x14ac:dyDescent="0.55000000000000004">
      <c r="A2231" t="str">
        <f t="shared" si="58"/>
        <v>Gatton2016TOS316CvHyola_750_TT</v>
      </c>
      <c r="B2231" s="2">
        <v>42510</v>
      </c>
      <c r="C2231" t="s">
        <v>58</v>
      </c>
      <c r="D2231">
        <v>3</v>
      </c>
      <c r="E2231">
        <v>16</v>
      </c>
      <c r="F2231">
        <v>0</v>
      </c>
      <c r="G2231">
        <f t="shared" si="57"/>
        <v>1</v>
      </c>
    </row>
    <row r="2232" spans="1:7" x14ac:dyDescent="0.55000000000000004">
      <c r="A2232" t="str">
        <f t="shared" si="58"/>
        <v>Gatton2016TOS316CvHyola_750_TT</v>
      </c>
      <c r="B2232" s="2">
        <v>42514</v>
      </c>
      <c r="C2232" t="s">
        <v>58</v>
      </c>
      <c r="D2232">
        <v>3</v>
      </c>
      <c r="E2232">
        <v>16</v>
      </c>
      <c r="F2232">
        <v>1.5625</v>
      </c>
      <c r="G2232">
        <f t="shared" si="57"/>
        <v>2.5625</v>
      </c>
    </row>
    <row r="2233" spans="1:7" x14ac:dyDescent="0.55000000000000004">
      <c r="A2233" t="str">
        <f t="shared" si="58"/>
        <v>Gatton2016TOS316CvHyola_750_TT</v>
      </c>
      <c r="B2233" s="2">
        <v>42517</v>
      </c>
      <c r="C2233" t="s">
        <v>58</v>
      </c>
      <c r="D2233">
        <v>3</v>
      </c>
      <c r="E2233">
        <v>16</v>
      </c>
      <c r="F2233">
        <v>2.375</v>
      </c>
      <c r="G2233">
        <f t="shared" si="57"/>
        <v>3.375</v>
      </c>
    </row>
    <row r="2234" spans="1:7" x14ac:dyDescent="0.55000000000000004">
      <c r="A2234" t="str">
        <f t="shared" si="58"/>
        <v>Gatton2016TOS316CvHyola_750_TT</v>
      </c>
      <c r="B2234" s="2">
        <v>42521</v>
      </c>
      <c r="C2234" t="s">
        <v>58</v>
      </c>
      <c r="D2234">
        <v>3</v>
      </c>
      <c r="E2234">
        <v>16</v>
      </c>
      <c r="F2234">
        <v>3.5625</v>
      </c>
      <c r="G2234">
        <f t="shared" si="57"/>
        <v>4.5625</v>
      </c>
    </row>
    <row r="2235" spans="1:7" x14ac:dyDescent="0.55000000000000004">
      <c r="A2235" t="str">
        <f t="shared" si="58"/>
        <v>Gatton2016TOS316CvHyola_750_TT</v>
      </c>
      <c r="B2235" s="2">
        <v>42524</v>
      </c>
      <c r="C2235" t="s">
        <v>58</v>
      </c>
      <c r="D2235">
        <v>3</v>
      </c>
      <c r="E2235">
        <v>16</v>
      </c>
      <c r="F2235">
        <v>4.3125</v>
      </c>
      <c r="G2235">
        <f t="shared" si="57"/>
        <v>5.3125</v>
      </c>
    </row>
    <row r="2236" spans="1:7" x14ac:dyDescent="0.55000000000000004">
      <c r="A2236" t="str">
        <f t="shared" si="58"/>
        <v>Gatton2016TOS316CvHyola_750_TT</v>
      </c>
      <c r="B2236" s="2">
        <v>42528</v>
      </c>
      <c r="C2236" t="s">
        <v>58</v>
      </c>
      <c r="D2236">
        <v>3</v>
      </c>
      <c r="E2236">
        <v>16</v>
      </c>
      <c r="F2236">
        <v>4.75</v>
      </c>
      <c r="G2236">
        <f t="shared" si="57"/>
        <v>5.75</v>
      </c>
    </row>
    <row r="2237" spans="1:7" x14ac:dyDescent="0.55000000000000004">
      <c r="A2237" t="str">
        <f t="shared" si="58"/>
        <v>Gatton2016TOS316CvHyola_750_TT</v>
      </c>
      <c r="B2237" s="2">
        <v>42531</v>
      </c>
      <c r="C2237" t="s">
        <v>58</v>
      </c>
      <c r="D2237">
        <v>3</v>
      </c>
      <c r="E2237">
        <v>16</v>
      </c>
      <c r="F2237">
        <v>6</v>
      </c>
      <c r="G2237">
        <f t="shared" si="57"/>
        <v>7</v>
      </c>
    </row>
    <row r="2238" spans="1:7" x14ac:dyDescent="0.55000000000000004">
      <c r="A2238" t="str">
        <f t="shared" si="58"/>
        <v>Gatton2016TOS316CvHyola_750_TT</v>
      </c>
      <c r="B2238" s="2">
        <v>42535</v>
      </c>
      <c r="C2238" t="s">
        <v>58</v>
      </c>
      <c r="D2238">
        <v>3</v>
      </c>
      <c r="E2238">
        <v>16</v>
      </c>
      <c r="F2238">
        <v>7</v>
      </c>
      <c r="G2238">
        <f t="shared" si="57"/>
        <v>8</v>
      </c>
    </row>
    <row r="2239" spans="1:7" x14ac:dyDescent="0.55000000000000004">
      <c r="A2239" t="str">
        <f t="shared" si="58"/>
        <v>Gatton2016TOS316CvHyola_750_TT</v>
      </c>
      <c r="B2239" s="2">
        <v>42538</v>
      </c>
      <c r="C2239" t="s">
        <v>58</v>
      </c>
      <c r="D2239">
        <v>3</v>
      </c>
      <c r="E2239">
        <v>16</v>
      </c>
      <c r="F2239">
        <v>9</v>
      </c>
      <c r="G2239" t="str">
        <f t="shared" si="57"/>
        <v/>
      </c>
    </row>
    <row r="2240" spans="1:7" x14ac:dyDescent="0.55000000000000004">
      <c r="A2240" t="str">
        <f t="shared" si="58"/>
        <v>Gatton2016TOS316CvHyola_750_TT</v>
      </c>
      <c r="B2240" s="2">
        <v>42543</v>
      </c>
      <c r="C2240" t="s">
        <v>58</v>
      </c>
      <c r="D2240">
        <v>3</v>
      </c>
      <c r="E2240">
        <v>16</v>
      </c>
      <c r="F2240">
        <v>9</v>
      </c>
      <c r="G2240" t="str">
        <f t="shared" si="57"/>
        <v/>
      </c>
    </row>
    <row r="2241" spans="1:7" x14ac:dyDescent="0.55000000000000004">
      <c r="A2241" t="str">
        <f t="shared" si="58"/>
        <v>Gatton2016TOS4CvHyola_750_TT</v>
      </c>
      <c r="B2241" s="2">
        <v>42521</v>
      </c>
      <c r="C2241" t="s">
        <v>58</v>
      </c>
      <c r="D2241">
        <v>4</v>
      </c>
      <c r="E2241" t="s">
        <v>19</v>
      </c>
      <c r="F2241">
        <v>0</v>
      </c>
      <c r="G2241">
        <f t="shared" si="57"/>
        <v>1</v>
      </c>
    </row>
    <row r="2242" spans="1:7" x14ac:dyDescent="0.55000000000000004">
      <c r="A2242" t="str">
        <f t="shared" si="58"/>
        <v>Gatton2016TOS4CvHyola_750_TT</v>
      </c>
      <c r="B2242" s="2">
        <v>42524</v>
      </c>
      <c r="C2242" t="s">
        <v>58</v>
      </c>
      <c r="D2242">
        <v>4</v>
      </c>
      <c r="E2242" t="s">
        <v>19</v>
      </c>
      <c r="F2242">
        <v>1.3125</v>
      </c>
      <c r="G2242">
        <f t="shared" si="57"/>
        <v>2.3125</v>
      </c>
    </row>
    <row r="2243" spans="1:7" x14ac:dyDescent="0.55000000000000004">
      <c r="A2243" t="str">
        <f t="shared" si="58"/>
        <v>Gatton2016TOS4CvHyola_750_TT</v>
      </c>
      <c r="B2243" s="2">
        <v>42528</v>
      </c>
      <c r="C2243" t="s">
        <v>58</v>
      </c>
      <c r="D2243">
        <v>4</v>
      </c>
      <c r="E2243" t="s">
        <v>19</v>
      </c>
      <c r="F2243">
        <v>2.75</v>
      </c>
      <c r="G2243">
        <f t="shared" ref="G2243:G2306" si="59">IF(F2243&lt;9,F2243+1,"")</f>
        <v>3.75</v>
      </c>
    </row>
    <row r="2244" spans="1:7" x14ac:dyDescent="0.55000000000000004">
      <c r="A2244" t="str">
        <f t="shared" si="58"/>
        <v>Gatton2016TOS4CvHyola_750_TT</v>
      </c>
      <c r="B2244" s="2">
        <v>42531</v>
      </c>
      <c r="C2244" t="s">
        <v>58</v>
      </c>
      <c r="D2244">
        <v>4</v>
      </c>
      <c r="E2244" t="s">
        <v>19</v>
      </c>
      <c r="F2244">
        <v>3.5</v>
      </c>
      <c r="G2244">
        <f t="shared" si="59"/>
        <v>4.5</v>
      </c>
    </row>
    <row r="2245" spans="1:7" x14ac:dyDescent="0.55000000000000004">
      <c r="A2245" t="str">
        <f t="shared" si="58"/>
        <v>Gatton2016TOS4CvHyola_750_TT</v>
      </c>
      <c r="B2245" s="2">
        <v>42535</v>
      </c>
      <c r="C2245" t="s">
        <v>58</v>
      </c>
      <c r="D2245">
        <v>4</v>
      </c>
      <c r="E2245" t="s">
        <v>19</v>
      </c>
      <c r="F2245">
        <v>4.5</v>
      </c>
      <c r="G2245">
        <f t="shared" si="59"/>
        <v>5.5</v>
      </c>
    </row>
    <row r="2246" spans="1:7" x14ac:dyDescent="0.55000000000000004">
      <c r="A2246" t="str">
        <f t="shared" si="58"/>
        <v>Gatton2016TOS4CvHyola_750_TT</v>
      </c>
      <c r="B2246" s="2">
        <v>42538</v>
      </c>
      <c r="C2246" t="s">
        <v>58</v>
      </c>
      <c r="D2246">
        <v>4</v>
      </c>
      <c r="E2246" t="s">
        <v>19</v>
      </c>
      <c r="F2246">
        <v>4.75</v>
      </c>
      <c r="G2246">
        <f t="shared" si="59"/>
        <v>5.75</v>
      </c>
    </row>
    <row r="2247" spans="1:7" x14ac:dyDescent="0.55000000000000004">
      <c r="A2247" t="str">
        <f t="shared" si="58"/>
        <v>Gatton2016TOS4CvHyola_750_TT</v>
      </c>
      <c r="B2247" s="2">
        <v>42543</v>
      </c>
      <c r="C2247" t="s">
        <v>58</v>
      </c>
      <c r="D2247">
        <v>4</v>
      </c>
      <c r="E2247" t="s">
        <v>19</v>
      </c>
      <c r="F2247">
        <v>6</v>
      </c>
      <c r="G2247">
        <f t="shared" si="59"/>
        <v>7</v>
      </c>
    </row>
    <row r="2248" spans="1:7" x14ac:dyDescent="0.55000000000000004">
      <c r="A2248" t="str">
        <f t="shared" si="58"/>
        <v>Gatton2016TOS4CvHyola_750_TT</v>
      </c>
      <c r="B2248" s="2">
        <v>42549</v>
      </c>
      <c r="C2248" t="s">
        <v>58</v>
      </c>
      <c r="D2248">
        <v>4</v>
      </c>
      <c r="E2248" t="s">
        <v>19</v>
      </c>
      <c r="F2248">
        <v>7.25</v>
      </c>
      <c r="G2248">
        <f t="shared" si="59"/>
        <v>8.25</v>
      </c>
    </row>
    <row r="2249" spans="1:7" x14ac:dyDescent="0.55000000000000004">
      <c r="A2249" t="str">
        <f t="shared" si="58"/>
        <v>Gatton2016TOS1CvHyola_970_CL</v>
      </c>
      <c r="B2249" s="2">
        <v>42487</v>
      </c>
      <c r="C2249" t="s">
        <v>87</v>
      </c>
      <c r="D2249">
        <v>1</v>
      </c>
      <c r="E2249" t="s">
        <v>19</v>
      </c>
      <c r="F2249">
        <v>0</v>
      </c>
      <c r="G2249">
        <f t="shared" si="59"/>
        <v>1</v>
      </c>
    </row>
    <row r="2250" spans="1:7" x14ac:dyDescent="0.55000000000000004">
      <c r="A2250" t="str">
        <f t="shared" si="58"/>
        <v>Gatton2016TOS1CvHyola_970_CL</v>
      </c>
      <c r="B2250" s="2">
        <v>42495</v>
      </c>
      <c r="C2250" t="s">
        <v>87</v>
      </c>
      <c r="D2250">
        <v>1</v>
      </c>
      <c r="E2250" t="s">
        <v>19</v>
      </c>
      <c r="F2250">
        <v>2.5</v>
      </c>
      <c r="G2250">
        <f t="shared" si="59"/>
        <v>3.5</v>
      </c>
    </row>
    <row r="2251" spans="1:7" x14ac:dyDescent="0.55000000000000004">
      <c r="A2251" t="str">
        <f t="shared" si="58"/>
        <v>Gatton2016TOS1CvHyola_970_CL</v>
      </c>
      <c r="B2251" s="2">
        <v>42500</v>
      </c>
      <c r="C2251" t="s">
        <v>87</v>
      </c>
      <c r="D2251">
        <v>1</v>
      </c>
      <c r="E2251" t="s">
        <v>19</v>
      </c>
      <c r="F2251">
        <v>3.5</v>
      </c>
      <c r="G2251">
        <f t="shared" si="59"/>
        <v>4.5</v>
      </c>
    </row>
    <row r="2252" spans="1:7" x14ac:dyDescent="0.55000000000000004">
      <c r="A2252" t="str">
        <f t="shared" ref="A2252:A2315" si="60">IF(D2252=3,"Gatton2016TOS"&amp;D2252&amp;E2252&amp;"Cv"&amp;C2252,"Gatton2016TOS"&amp;D2252&amp;"Cv"&amp;C2252)</f>
        <v>Gatton2016TOS1CvHyola_970_CL</v>
      </c>
      <c r="B2252" s="2">
        <v>42503</v>
      </c>
      <c r="C2252" t="s">
        <v>87</v>
      </c>
      <c r="D2252">
        <v>1</v>
      </c>
      <c r="E2252" t="s">
        <v>19</v>
      </c>
      <c r="F2252">
        <v>4.5</v>
      </c>
      <c r="G2252">
        <f t="shared" si="59"/>
        <v>5.5</v>
      </c>
    </row>
    <row r="2253" spans="1:7" x14ac:dyDescent="0.55000000000000004">
      <c r="A2253" t="str">
        <f t="shared" si="60"/>
        <v>Gatton2016TOS1CvHyola_970_CL</v>
      </c>
      <c r="B2253" s="2">
        <v>42505</v>
      </c>
      <c r="C2253" t="s">
        <v>87</v>
      </c>
      <c r="D2253">
        <v>1</v>
      </c>
      <c r="E2253" t="s">
        <v>19</v>
      </c>
      <c r="F2253">
        <v>4.875</v>
      </c>
      <c r="G2253">
        <f t="shared" si="59"/>
        <v>5.875</v>
      </c>
    </row>
    <row r="2254" spans="1:7" x14ac:dyDescent="0.55000000000000004">
      <c r="A2254" t="str">
        <f t="shared" si="60"/>
        <v>Gatton2016TOS1CvHyola_970_CL</v>
      </c>
      <c r="B2254" s="2">
        <v>42510</v>
      </c>
      <c r="C2254" t="s">
        <v>87</v>
      </c>
      <c r="D2254">
        <v>1</v>
      </c>
      <c r="E2254" t="s">
        <v>19</v>
      </c>
      <c r="F2254">
        <v>6.6875</v>
      </c>
      <c r="G2254">
        <f t="shared" si="59"/>
        <v>7.6875</v>
      </c>
    </row>
    <row r="2255" spans="1:7" x14ac:dyDescent="0.55000000000000004">
      <c r="A2255" t="str">
        <f t="shared" si="60"/>
        <v>Gatton2016TOS1CvHyola_970_CL</v>
      </c>
      <c r="B2255" s="2">
        <v>42514</v>
      </c>
      <c r="C2255" t="s">
        <v>87</v>
      </c>
      <c r="D2255">
        <v>1</v>
      </c>
      <c r="E2255" t="s">
        <v>19</v>
      </c>
      <c r="F2255">
        <v>8</v>
      </c>
      <c r="G2255">
        <f t="shared" si="59"/>
        <v>9</v>
      </c>
    </row>
    <row r="2256" spans="1:7" x14ac:dyDescent="0.55000000000000004">
      <c r="A2256" t="str">
        <f t="shared" si="60"/>
        <v>Gatton2016TOS1CvHyola_970_CL</v>
      </c>
      <c r="B2256" s="2">
        <v>42517</v>
      </c>
      <c r="C2256" t="s">
        <v>87</v>
      </c>
      <c r="D2256">
        <v>1</v>
      </c>
      <c r="E2256" t="s">
        <v>19</v>
      </c>
      <c r="F2256">
        <v>8.625</v>
      </c>
      <c r="G2256">
        <f t="shared" si="59"/>
        <v>9.625</v>
      </c>
    </row>
    <row r="2257" spans="1:7" x14ac:dyDescent="0.55000000000000004">
      <c r="A2257" t="str">
        <f t="shared" si="60"/>
        <v>Gatton2016TOS1CvHyola_970_CL</v>
      </c>
      <c r="B2257" s="2">
        <v>42521</v>
      </c>
      <c r="C2257" t="s">
        <v>87</v>
      </c>
      <c r="D2257">
        <v>1</v>
      </c>
      <c r="E2257" t="s">
        <v>19</v>
      </c>
      <c r="F2257">
        <v>9</v>
      </c>
      <c r="G2257" t="str">
        <f t="shared" si="59"/>
        <v/>
      </c>
    </row>
    <row r="2258" spans="1:7" x14ac:dyDescent="0.55000000000000004">
      <c r="A2258" t="str">
        <f t="shared" si="60"/>
        <v>Gatton2016TOS1CvHyola_970_CL</v>
      </c>
      <c r="B2258" s="2">
        <v>42524</v>
      </c>
      <c r="C2258" t="s">
        <v>87</v>
      </c>
      <c r="D2258">
        <v>1</v>
      </c>
      <c r="E2258" t="s">
        <v>19</v>
      </c>
      <c r="F2258">
        <v>9</v>
      </c>
      <c r="G2258" t="str">
        <f t="shared" si="59"/>
        <v/>
      </c>
    </row>
    <row r="2259" spans="1:7" x14ac:dyDescent="0.55000000000000004">
      <c r="A2259" t="str">
        <f t="shared" si="60"/>
        <v>Gatton2016TOS1CvHyola_970_CL</v>
      </c>
      <c r="B2259" s="2">
        <v>42528</v>
      </c>
      <c r="C2259" t="s">
        <v>87</v>
      </c>
      <c r="D2259">
        <v>1</v>
      </c>
      <c r="E2259" t="s">
        <v>19</v>
      </c>
      <c r="F2259">
        <v>9</v>
      </c>
      <c r="G2259" t="str">
        <f t="shared" si="59"/>
        <v/>
      </c>
    </row>
    <row r="2260" spans="1:7" x14ac:dyDescent="0.55000000000000004">
      <c r="A2260" t="str">
        <f t="shared" si="60"/>
        <v>Gatton2016TOS1CvHyola_970_CL</v>
      </c>
      <c r="B2260" s="2">
        <v>42531</v>
      </c>
      <c r="C2260" t="s">
        <v>87</v>
      </c>
      <c r="D2260">
        <v>1</v>
      </c>
      <c r="E2260" t="s">
        <v>19</v>
      </c>
      <c r="F2260">
        <v>9</v>
      </c>
      <c r="G2260" t="str">
        <f t="shared" si="59"/>
        <v/>
      </c>
    </row>
    <row r="2261" spans="1:7" x14ac:dyDescent="0.55000000000000004">
      <c r="A2261" t="str">
        <f t="shared" si="60"/>
        <v>Gatton2016TOS1CvHyola_970_CL</v>
      </c>
      <c r="B2261" s="2">
        <v>42535</v>
      </c>
      <c r="C2261" t="s">
        <v>87</v>
      </c>
      <c r="D2261">
        <v>1</v>
      </c>
      <c r="E2261" t="s">
        <v>19</v>
      </c>
      <c r="F2261">
        <v>9</v>
      </c>
      <c r="G2261" t="str">
        <f t="shared" si="59"/>
        <v/>
      </c>
    </row>
    <row r="2262" spans="1:7" x14ac:dyDescent="0.55000000000000004">
      <c r="A2262" t="str">
        <f t="shared" si="60"/>
        <v>Gatton2016TOS1CvHyola_970_CL</v>
      </c>
      <c r="B2262" s="2">
        <v>42538</v>
      </c>
      <c r="C2262" t="s">
        <v>87</v>
      </c>
      <c r="D2262">
        <v>1</v>
      </c>
      <c r="E2262" t="s">
        <v>19</v>
      </c>
      <c r="F2262">
        <v>9</v>
      </c>
      <c r="G2262" t="str">
        <f t="shared" si="59"/>
        <v/>
      </c>
    </row>
    <row r="2263" spans="1:7" x14ac:dyDescent="0.55000000000000004">
      <c r="A2263" t="str">
        <f t="shared" si="60"/>
        <v>Gatton2016TOS1CvHyola_970_CL</v>
      </c>
      <c r="B2263" s="2">
        <v>42543</v>
      </c>
      <c r="C2263" t="s">
        <v>87</v>
      </c>
      <c r="D2263">
        <v>1</v>
      </c>
      <c r="E2263" t="s">
        <v>19</v>
      </c>
      <c r="F2263">
        <v>9</v>
      </c>
      <c r="G2263" t="str">
        <f t="shared" si="59"/>
        <v/>
      </c>
    </row>
    <row r="2264" spans="1:7" x14ac:dyDescent="0.55000000000000004">
      <c r="A2264" t="str">
        <f t="shared" si="60"/>
        <v>Gatton2016TOS1CvHyola_970_CL</v>
      </c>
      <c r="B2264" s="2">
        <v>42549</v>
      </c>
      <c r="C2264" t="s">
        <v>87</v>
      </c>
      <c r="D2264">
        <v>1</v>
      </c>
      <c r="E2264" t="s">
        <v>19</v>
      </c>
      <c r="F2264">
        <v>9</v>
      </c>
      <c r="G2264" t="str">
        <f t="shared" si="59"/>
        <v/>
      </c>
    </row>
    <row r="2265" spans="1:7" x14ac:dyDescent="0.55000000000000004">
      <c r="A2265" t="str">
        <f t="shared" si="60"/>
        <v>Gatton2016TOS1CvHyola_970_CL</v>
      </c>
      <c r="B2265" s="2">
        <v>42551</v>
      </c>
      <c r="C2265" t="s">
        <v>87</v>
      </c>
      <c r="D2265">
        <v>1</v>
      </c>
      <c r="E2265" t="s">
        <v>19</v>
      </c>
      <c r="F2265">
        <v>9</v>
      </c>
      <c r="G2265" t="str">
        <f t="shared" si="59"/>
        <v/>
      </c>
    </row>
    <row r="2266" spans="1:7" x14ac:dyDescent="0.55000000000000004">
      <c r="A2266" t="str">
        <f t="shared" si="60"/>
        <v>Gatton2016TOS1CvHyola_970_CL</v>
      </c>
      <c r="B2266" s="2">
        <v>42558</v>
      </c>
      <c r="C2266" t="s">
        <v>87</v>
      </c>
      <c r="D2266">
        <v>1</v>
      </c>
      <c r="E2266" t="s">
        <v>19</v>
      </c>
      <c r="F2266">
        <v>9</v>
      </c>
      <c r="G2266" t="str">
        <f t="shared" si="59"/>
        <v/>
      </c>
    </row>
    <row r="2267" spans="1:7" x14ac:dyDescent="0.55000000000000004">
      <c r="A2267" t="str">
        <f t="shared" si="60"/>
        <v>Gatton2016TOS1CvHyola_970_CL</v>
      </c>
      <c r="B2267" s="2">
        <v>42563</v>
      </c>
      <c r="C2267" t="s">
        <v>87</v>
      </c>
      <c r="D2267">
        <v>1</v>
      </c>
      <c r="E2267" t="s">
        <v>19</v>
      </c>
      <c r="F2267">
        <v>9</v>
      </c>
      <c r="G2267" t="str">
        <f t="shared" si="59"/>
        <v/>
      </c>
    </row>
    <row r="2268" spans="1:7" x14ac:dyDescent="0.55000000000000004">
      <c r="A2268" t="str">
        <f t="shared" si="60"/>
        <v>Gatton2016TOS1CvHyola_970_CL</v>
      </c>
      <c r="B2268" s="2">
        <v>42566</v>
      </c>
      <c r="C2268" t="s">
        <v>87</v>
      </c>
      <c r="D2268">
        <v>1</v>
      </c>
      <c r="E2268" t="s">
        <v>19</v>
      </c>
      <c r="F2268">
        <v>9</v>
      </c>
      <c r="G2268" t="str">
        <f t="shared" si="59"/>
        <v/>
      </c>
    </row>
    <row r="2269" spans="1:7" x14ac:dyDescent="0.55000000000000004">
      <c r="A2269" t="str">
        <f t="shared" si="60"/>
        <v>Gatton2016TOS1CvHyola_970_CL</v>
      </c>
      <c r="B2269" s="2">
        <v>42570</v>
      </c>
      <c r="C2269" t="s">
        <v>87</v>
      </c>
      <c r="D2269">
        <v>1</v>
      </c>
      <c r="E2269" t="s">
        <v>19</v>
      </c>
      <c r="F2269">
        <v>9</v>
      </c>
      <c r="G2269" t="str">
        <f t="shared" si="59"/>
        <v/>
      </c>
    </row>
    <row r="2270" spans="1:7" x14ac:dyDescent="0.55000000000000004">
      <c r="A2270" t="str">
        <f t="shared" si="60"/>
        <v>Gatton2016TOS1CvHyola_970_CL</v>
      </c>
      <c r="B2270" s="2">
        <v>42574</v>
      </c>
      <c r="C2270" t="s">
        <v>87</v>
      </c>
      <c r="D2270">
        <v>1</v>
      </c>
      <c r="E2270" t="s">
        <v>19</v>
      </c>
      <c r="F2270">
        <v>9</v>
      </c>
      <c r="G2270" t="str">
        <f t="shared" si="59"/>
        <v/>
      </c>
    </row>
    <row r="2271" spans="1:7" x14ac:dyDescent="0.55000000000000004">
      <c r="A2271" t="str">
        <f t="shared" si="60"/>
        <v>Gatton2016TOS1CvHyola_970_CL</v>
      </c>
      <c r="B2271" s="2">
        <v>42577</v>
      </c>
      <c r="C2271" t="s">
        <v>87</v>
      </c>
      <c r="D2271">
        <v>1</v>
      </c>
      <c r="E2271" t="s">
        <v>19</v>
      </c>
      <c r="F2271">
        <v>9</v>
      </c>
      <c r="G2271" t="str">
        <f t="shared" si="59"/>
        <v/>
      </c>
    </row>
    <row r="2272" spans="1:7" x14ac:dyDescent="0.55000000000000004">
      <c r="A2272" t="str">
        <f t="shared" si="60"/>
        <v>Gatton2016TOS1CvHyola_970_CL</v>
      </c>
      <c r="B2272" s="2">
        <v>42580</v>
      </c>
      <c r="C2272" t="s">
        <v>87</v>
      </c>
      <c r="D2272">
        <v>1</v>
      </c>
      <c r="E2272" t="s">
        <v>19</v>
      </c>
      <c r="F2272">
        <v>9</v>
      </c>
      <c r="G2272" t="str">
        <f t="shared" si="59"/>
        <v/>
      </c>
    </row>
    <row r="2273" spans="1:7" x14ac:dyDescent="0.55000000000000004">
      <c r="A2273" t="str">
        <f t="shared" si="60"/>
        <v>Gatton2016TOS1CvHyola_970_CL</v>
      </c>
      <c r="B2273" s="2">
        <v>42584</v>
      </c>
      <c r="C2273" t="s">
        <v>87</v>
      </c>
      <c r="D2273">
        <v>1</v>
      </c>
      <c r="E2273" t="s">
        <v>19</v>
      </c>
      <c r="F2273">
        <v>9</v>
      </c>
      <c r="G2273" t="str">
        <f t="shared" si="59"/>
        <v/>
      </c>
    </row>
    <row r="2274" spans="1:7" x14ac:dyDescent="0.55000000000000004">
      <c r="A2274" t="str">
        <f t="shared" si="60"/>
        <v>Gatton2016TOS1CvHyola_970_CL</v>
      </c>
      <c r="B2274" s="2">
        <v>42587</v>
      </c>
      <c r="C2274" t="s">
        <v>87</v>
      </c>
      <c r="D2274">
        <v>1</v>
      </c>
      <c r="E2274" t="s">
        <v>19</v>
      </c>
      <c r="F2274">
        <v>9</v>
      </c>
      <c r="G2274" t="str">
        <f t="shared" si="59"/>
        <v/>
      </c>
    </row>
    <row r="2275" spans="1:7" x14ac:dyDescent="0.55000000000000004">
      <c r="A2275" t="str">
        <f t="shared" si="60"/>
        <v>Gatton2016TOS1CvHyola_970_CL</v>
      </c>
      <c r="B2275" s="2">
        <v>42591</v>
      </c>
      <c r="C2275" t="s">
        <v>87</v>
      </c>
      <c r="D2275">
        <v>1</v>
      </c>
      <c r="E2275" t="s">
        <v>19</v>
      </c>
      <c r="F2275">
        <v>9</v>
      </c>
      <c r="G2275" t="str">
        <f t="shared" si="59"/>
        <v/>
      </c>
    </row>
    <row r="2276" spans="1:7" x14ac:dyDescent="0.55000000000000004">
      <c r="A2276" t="str">
        <f t="shared" si="60"/>
        <v>Gatton2016TOS2CvHyola_970_CL</v>
      </c>
      <c r="B2276" s="2">
        <v>42503</v>
      </c>
      <c r="C2276" t="s">
        <v>87</v>
      </c>
      <c r="D2276">
        <v>2</v>
      </c>
      <c r="E2276" t="s">
        <v>19</v>
      </c>
      <c r="F2276">
        <v>0</v>
      </c>
      <c r="G2276">
        <f t="shared" si="59"/>
        <v>1</v>
      </c>
    </row>
    <row r="2277" spans="1:7" x14ac:dyDescent="0.55000000000000004">
      <c r="A2277" t="str">
        <f t="shared" si="60"/>
        <v>Gatton2016TOS2CvHyola_970_CL</v>
      </c>
      <c r="B2277" s="2">
        <v>42505</v>
      </c>
      <c r="C2277" t="s">
        <v>87</v>
      </c>
      <c r="D2277">
        <v>2</v>
      </c>
      <c r="E2277" t="s">
        <v>19</v>
      </c>
      <c r="F2277">
        <v>0.47916666666666702</v>
      </c>
      <c r="G2277">
        <f t="shared" si="59"/>
        <v>1.479166666666667</v>
      </c>
    </row>
    <row r="2278" spans="1:7" x14ac:dyDescent="0.55000000000000004">
      <c r="A2278" t="str">
        <f t="shared" si="60"/>
        <v>Gatton2016TOS2CvHyola_970_CL</v>
      </c>
      <c r="B2278" s="2">
        <v>42510</v>
      </c>
      <c r="C2278" t="s">
        <v>87</v>
      </c>
      <c r="D2278">
        <v>2</v>
      </c>
      <c r="E2278" t="s">
        <v>19</v>
      </c>
      <c r="F2278">
        <v>2.1666666666666701</v>
      </c>
      <c r="G2278">
        <f t="shared" si="59"/>
        <v>3.1666666666666701</v>
      </c>
    </row>
    <row r="2279" spans="1:7" x14ac:dyDescent="0.55000000000000004">
      <c r="A2279" t="str">
        <f t="shared" si="60"/>
        <v>Gatton2016TOS2CvHyola_970_CL</v>
      </c>
      <c r="B2279" s="2">
        <v>42514</v>
      </c>
      <c r="C2279" t="s">
        <v>87</v>
      </c>
      <c r="D2279">
        <v>2</v>
      </c>
      <c r="E2279" t="s">
        <v>19</v>
      </c>
      <c r="F2279">
        <v>3.4791666666666701</v>
      </c>
      <c r="G2279">
        <f t="shared" si="59"/>
        <v>4.4791666666666696</v>
      </c>
    </row>
    <row r="2280" spans="1:7" x14ac:dyDescent="0.55000000000000004">
      <c r="A2280" t="str">
        <f t="shared" si="60"/>
        <v>Gatton2016TOS2CvHyola_970_CL</v>
      </c>
      <c r="B2280" s="2">
        <v>42517</v>
      </c>
      <c r="C2280" t="s">
        <v>87</v>
      </c>
      <c r="D2280">
        <v>2</v>
      </c>
      <c r="E2280" t="s">
        <v>19</v>
      </c>
      <c r="F2280">
        <v>4.3541666666666696</v>
      </c>
      <c r="G2280">
        <f t="shared" si="59"/>
        <v>5.3541666666666696</v>
      </c>
    </row>
    <row r="2281" spans="1:7" x14ac:dyDescent="0.55000000000000004">
      <c r="A2281" t="str">
        <f t="shared" si="60"/>
        <v>Gatton2016TOS2CvHyola_970_CL</v>
      </c>
      <c r="B2281" s="2">
        <v>42521</v>
      </c>
      <c r="C2281" t="s">
        <v>87</v>
      </c>
      <c r="D2281">
        <v>2</v>
      </c>
      <c r="E2281" t="s">
        <v>19</v>
      </c>
      <c r="F2281">
        <v>5.4375</v>
      </c>
      <c r="G2281">
        <f t="shared" si="59"/>
        <v>6.4375</v>
      </c>
    </row>
    <row r="2282" spans="1:7" x14ac:dyDescent="0.55000000000000004">
      <c r="A2282" t="str">
        <f t="shared" si="60"/>
        <v>Gatton2016TOS2CvHyola_970_CL</v>
      </c>
      <c r="B2282" s="2">
        <v>42524</v>
      </c>
      <c r="C2282" t="s">
        <v>87</v>
      </c>
      <c r="D2282">
        <v>2</v>
      </c>
      <c r="E2282" t="s">
        <v>19</v>
      </c>
      <c r="F2282">
        <v>6.3250000000000002</v>
      </c>
      <c r="G2282">
        <f t="shared" si="59"/>
        <v>7.3250000000000002</v>
      </c>
    </row>
    <row r="2283" spans="1:7" x14ac:dyDescent="0.55000000000000004">
      <c r="A2283" t="str">
        <f t="shared" si="60"/>
        <v>Gatton2016TOS2CvHyola_970_CL</v>
      </c>
      <c r="B2283" s="2">
        <v>42528</v>
      </c>
      <c r="C2283" t="s">
        <v>87</v>
      </c>
      <c r="D2283">
        <v>2</v>
      </c>
      <c r="E2283" t="s">
        <v>19</v>
      </c>
      <c r="F2283">
        <v>7.25</v>
      </c>
      <c r="G2283">
        <f t="shared" si="59"/>
        <v>8.25</v>
      </c>
    </row>
    <row r="2284" spans="1:7" x14ac:dyDescent="0.55000000000000004">
      <c r="A2284" t="str">
        <f t="shared" si="60"/>
        <v>Gatton2016TOS2CvHyola_970_CL</v>
      </c>
      <c r="B2284" s="2">
        <v>42531</v>
      </c>
      <c r="C2284" t="s">
        <v>87</v>
      </c>
      <c r="D2284">
        <v>2</v>
      </c>
      <c r="E2284" t="s">
        <v>19</v>
      </c>
      <c r="F2284">
        <v>8.0416666666666696</v>
      </c>
      <c r="G2284">
        <f t="shared" si="59"/>
        <v>9.0416666666666696</v>
      </c>
    </row>
    <row r="2285" spans="1:7" x14ac:dyDescent="0.55000000000000004">
      <c r="A2285" t="str">
        <f t="shared" si="60"/>
        <v>Gatton2016TOS2CvHyola_970_CL</v>
      </c>
      <c r="B2285" s="2">
        <v>42535</v>
      </c>
      <c r="C2285" t="s">
        <v>87</v>
      </c>
      <c r="D2285">
        <v>2</v>
      </c>
      <c r="E2285" t="s">
        <v>19</v>
      </c>
      <c r="F2285">
        <v>9</v>
      </c>
      <c r="G2285" t="str">
        <f t="shared" si="59"/>
        <v/>
      </c>
    </row>
    <row r="2286" spans="1:7" x14ac:dyDescent="0.55000000000000004">
      <c r="A2286" t="str">
        <f t="shared" si="60"/>
        <v>Gatton2016TOS2CvHyola_970_CL</v>
      </c>
      <c r="B2286" s="2">
        <v>42538</v>
      </c>
      <c r="C2286" t="s">
        <v>87</v>
      </c>
      <c r="D2286">
        <v>2</v>
      </c>
      <c r="E2286" t="s">
        <v>19</v>
      </c>
      <c r="F2286">
        <v>9</v>
      </c>
      <c r="G2286" t="str">
        <f t="shared" si="59"/>
        <v/>
      </c>
    </row>
    <row r="2287" spans="1:7" x14ac:dyDescent="0.55000000000000004">
      <c r="A2287" t="str">
        <f t="shared" si="60"/>
        <v>Gatton2016TOS2CvHyola_970_CL</v>
      </c>
      <c r="B2287" s="2">
        <v>42543</v>
      </c>
      <c r="C2287" t="s">
        <v>87</v>
      </c>
      <c r="D2287">
        <v>2</v>
      </c>
      <c r="E2287" t="s">
        <v>19</v>
      </c>
      <c r="F2287">
        <v>9</v>
      </c>
      <c r="G2287" t="str">
        <f t="shared" si="59"/>
        <v/>
      </c>
    </row>
    <row r="2288" spans="1:7" x14ac:dyDescent="0.55000000000000004">
      <c r="A2288" t="str">
        <f t="shared" si="60"/>
        <v>Gatton2016TOS2CvHyola_970_CL</v>
      </c>
      <c r="B2288" s="2">
        <v>42549</v>
      </c>
      <c r="C2288" t="s">
        <v>87</v>
      </c>
      <c r="D2288">
        <v>2</v>
      </c>
      <c r="E2288" t="s">
        <v>19</v>
      </c>
      <c r="F2288">
        <v>9</v>
      </c>
      <c r="G2288" t="str">
        <f t="shared" si="59"/>
        <v/>
      </c>
    </row>
    <row r="2289" spans="1:7" x14ac:dyDescent="0.55000000000000004">
      <c r="A2289" t="str">
        <f t="shared" si="60"/>
        <v>Gatton2016TOS2CvHyola_970_CL</v>
      </c>
      <c r="B2289" s="2">
        <v>42551</v>
      </c>
      <c r="C2289" t="s">
        <v>87</v>
      </c>
      <c r="D2289">
        <v>2</v>
      </c>
      <c r="E2289" t="s">
        <v>19</v>
      </c>
      <c r="F2289">
        <v>9</v>
      </c>
      <c r="G2289" t="str">
        <f t="shared" si="59"/>
        <v/>
      </c>
    </row>
    <row r="2290" spans="1:7" x14ac:dyDescent="0.55000000000000004">
      <c r="A2290" t="str">
        <f t="shared" si="60"/>
        <v>Gatton2016TOS2CvHyola_970_CL</v>
      </c>
      <c r="B2290" s="2">
        <v>42558</v>
      </c>
      <c r="C2290" t="s">
        <v>87</v>
      </c>
      <c r="D2290">
        <v>2</v>
      </c>
      <c r="E2290" t="s">
        <v>19</v>
      </c>
      <c r="F2290">
        <v>9</v>
      </c>
      <c r="G2290" t="str">
        <f t="shared" si="59"/>
        <v/>
      </c>
    </row>
    <row r="2291" spans="1:7" x14ac:dyDescent="0.55000000000000004">
      <c r="A2291" t="str">
        <f t="shared" si="60"/>
        <v>Gatton2016TOS2CvHyola_970_CL</v>
      </c>
      <c r="B2291" s="2">
        <v>42563</v>
      </c>
      <c r="C2291" t="s">
        <v>87</v>
      </c>
      <c r="D2291">
        <v>2</v>
      </c>
      <c r="E2291" t="s">
        <v>19</v>
      </c>
      <c r="F2291">
        <v>9</v>
      </c>
      <c r="G2291" t="str">
        <f t="shared" si="59"/>
        <v/>
      </c>
    </row>
    <row r="2292" spans="1:7" x14ac:dyDescent="0.55000000000000004">
      <c r="A2292" t="str">
        <f t="shared" si="60"/>
        <v>Gatton2016TOS2CvHyola_970_CL</v>
      </c>
      <c r="B2292" s="2">
        <v>42566</v>
      </c>
      <c r="C2292" t="s">
        <v>87</v>
      </c>
      <c r="D2292">
        <v>2</v>
      </c>
      <c r="E2292" t="s">
        <v>19</v>
      </c>
      <c r="F2292">
        <v>9</v>
      </c>
      <c r="G2292" t="str">
        <f t="shared" si="59"/>
        <v/>
      </c>
    </row>
    <row r="2293" spans="1:7" x14ac:dyDescent="0.55000000000000004">
      <c r="A2293" t="str">
        <f t="shared" si="60"/>
        <v>Gatton2016TOS2CvHyola_970_CL</v>
      </c>
      <c r="B2293" s="2">
        <v>42570</v>
      </c>
      <c r="C2293" t="s">
        <v>87</v>
      </c>
      <c r="D2293">
        <v>2</v>
      </c>
      <c r="E2293" t="s">
        <v>19</v>
      </c>
      <c r="F2293">
        <v>9</v>
      </c>
      <c r="G2293" t="str">
        <f t="shared" si="59"/>
        <v/>
      </c>
    </row>
    <row r="2294" spans="1:7" x14ac:dyDescent="0.55000000000000004">
      <c r="A2294" t="str">
        <f t="shared" si="60"/>
        <v>Gatton2016TOS2CvHyola_970_CL</v>
      </c>
      <c r="B2294" s="2">
        <v>42574</v>
      </c>
      <c r="C2294" t="s">
        <v>87</v>
      </c>
      <c r="D2294">
        <v>2</v>
      </c>
      <c r="E2294" t="s">
        <v>19</v>
      </c>
      <c r="F2294">
        <v>9</v>
      </c>
      <c r="G2294" t="str">
        <f t="shared" si="59"/>
        <v/>
      </c>
    </row>
    <row r="2295" spans="1:7" x14ac:dyDescent="0.55000000000000004">
      <c r="A2295" t="str">
        <f t="shared" si="60"/>
        <v>Gatton2016TOS2CvHyola_970_CL</v>
      </c>
      <c r="B2295" s="2">
        <v>42577</v>
      </c>
      <c r="C2295" t="s">
        <v>87</v>
      </c>
      <c r="D2295">
        <v>2</v>
      </c>
      <c r="E2295" t="s">
        <v>19</v>
      </c>
      <c r="F2295">
        <v>9</v>
      </c>
      <c r="G2295" t="str">
        <f t="shared" si="59"/>
        <v/>
      </c>
    </row>
    <row r="2296" spans="1:7" x14ac:dyDescent="0.55000000000000004">
      <c r="A2296" t="str">
        <f t="shared" si="60"/>
        <v>Gatton2016TOS2CvHyola_970_CL</v>
      </c>
      <c r="B2296" s="2">
        <v>42580</v>
      </c>
      <c r="C2296" t="s">
        <v>87</v>
      </c>
      <c r="D2296">
        <v>2</v>
      </c>
      <c r="E2296" t="s">
        <v>19</v>
      </c>
      <c r="F2296">
        <v>9</v>
      </c>
      <c r="G2296" t="str">
        <f t="shared" si="59"/>
        <v/>
      </c>
    </row>
    <row r="2297" spans="1:7" x14ac:dyDescent="0.55000000000000004">
      <c r="A2297" t="str">
        <f t="shared" si="60"/>
        <v>Gatton2016TOS2CvHyola_970_CL</v>
      </c>
      <c r="B2297" s="2">
        <v>42584</v>
      </c>
      <c r="C2297" t="s">
        <v>87</v>
      </c>
      <c r="D2297">
        <v>2</v>
      </c>
      <c r="E2297" t="s">
        <v>19</v>
      </c>
      <c r="F2297">
        <v>9</v>
      </c>
      <c r="G2297" t="str">
        <f t="shared" si="59"/>
        <v/>
      </c>
    </row>
    <row r="2298" spans="1:7" x14ac:dyDescent="0.55000000000000004">
      <c r="A2298" t="str">
        <f t="shared" si="60"/>
        <v>Gatton2016TOS2CvHyola_970_CL</v>
      </c>
      <c r="B2298" s="2">
        <v>42587</v>
      </c>
      <c r="C2298" t="s">
        <v>87</v>
      </c>
      <c r="D2298">
        <v>2</v>
      </c>
      <c r="E2298" t="s">
        <v>19</v>
      </c>
      <c r="F2298">
        <v>9</v>
      </c>
      <c r="G2298" t="str">
        <f t="shared" si="59"/>
        <v/>
      </c>
    </row>
    <row r="2299" spans="1:7" x14ac:dyDescent="0.55000000000000004">
      <c r="A2299" t="str">
        <f t="shared" si="60"/>
        <v>Gatton2016TOS2CvHyola_970_CL</v>
      </c>
      <c r="B2299" s="2">
        <v>42591</v>
      </c>
      <c r="C2299" t="s">
        <v>87</v>
      </c>
      <c r="D2299">
        <v>2</v>
      </c>
      <c r="E2299" t="s">
        <v>19</v>
      </c>
      <c r="F2299">
        <v>9</v>
      </c>
      <c r="G2299" t="str">
        <f t="shared" si="59"/>
        <v/>
      </c>
    </row>
    <row r="2300" spans="1:7" x14ac:dyDescent="0.55000000000000004">
      <c r="A2300" t="str">
        <f t="shared" si="60"/>
        <v>Gatton2016TOS3NaturalCvHyola_970_CL</v>
      </c>
      <c r="B2300" s="2">
        <v>42510</v>
      </c>
      <c r="C2300" t="s">
        <v>87</v>
      </c>
      <c r="D2300">
        <v>3</v>
      </c>
      <c r="E2300" t="s">
        <v>19</v>
      </c>
      <c r="F2300">
        <v>0</v>
      </c>
      <c r="G2300">
        <f t="shared" si="59"/>
        <v>1</v>
      </c>
    </row>
    <row r="2301" spans="1:7" x14ac:dyDescent="0.55000000000000004">
      <c r="A2301" t="str">
        <f t="shared" si="60"/>
        <v>Gatton2016TOS3NaturalCvHyola_970_CL</v>
      </c>
      <c r="B2301" s="2">
        <v>42514</v>
      </c>
      <c r="C2301" t="s">
        <v>87</v>
      </c>
      <c r="D2301">
        <v>3</v>
      </c>
      <c r="E2301" t="s">
        <v>19</v>
      </c>
      <c r="F2301">
        <v>1.875</v>
      </c>
      <c r="G2301">
        <f t="shared" si="59"/>
        <v>2.875</v>
      </c>
    </row>
    <row r="2302" spans="1:7" x14ac:dyDescent="0.55000000000000004">
      <c r="A2302" t="str">
        <f t="shared" si="60"/>
        <v>Gatton2016TOS3NaturalCvHyola_970_CL</v>
      </c>
      <c r="B2302" s="2">
        <v>42517</v>
      </c>
      <c r="C2302" t="s">
        <v>87</v>
      </c>
      <c r="D2302">
        <v>3</v>
      </c>
      <c r="E2302" t="s">
        <v>19</v>
      </c>
      <c r="F2302">
        <v>2.6875</v>
      </c>
      <c r="G2302">
        <f t="shared" si="59"/>
        <v>3.6875</v>
      </c>
    </row>
    <row r="2303" spans="1:7" x14ac:dyDescent="0.55000000000000004">
      <c r="A2303" t="str">
        <f t="shared" si="60"/>
        <v>Gatton2016TOS3NaturalCvHyola_970_CL</v>
      </c>
      <c r="B2303" s="2">
        <v>42521</v>
      </c>
      <c r="C2303" t="s">
        <v>87</v>
      </c>
      <c r="D2303">
        <v>3</v>
      </c>
      <c r="E2303" t="s">
        <v>19</v>
      </c>
      <c r="F2303">
        <v>3.75</v>
      </c>
      <c r="G2303">
        <f t="shared" si="59"/>
        <v>4.75</v>
      </c>
    </row>
    <row r="2304" spans="1:7" x14ac:dyDescent="0.55000000000000004">
      <c r="A2304" t="str">
        <f t="shared" si="60"/>
        <v>Gatton2016TOS3NaturalCvHyola_970_CL</v>
      </c>
      <c r="B2304" s="2">
        <v>42524</v>
      </c>
      <c r="C2304" t="s">
        <v>87</v>
      </c>
      <c r="D2304">
        <v>3</v>
      </c>
      <c r="E2304" t="s">
        <v>19</v>
      </c>
      <c r="F2304">
        <v>4</v>
      </c>
      <c r="G2304">
        <f t="shared" si="59"/>
        <v>5</v>
      </c>
    </row>
    <row r="2305" spans="1:7" x14ac:dyDescent="0.55000000000000004">
      <c r="A2305" t="str">
        <f t="shared" si="60"/>
        <v>Gatton2016TOS3NaturalCvHyola_970_CL</v>
      </c>
      <c r="B2305" s="2">
        <v>42528</v>
      </c>
      <c r="C2305" t="s">
        <v>87</v>
      </c>
      <c r="D2305">
        <v>3</v>
      </c>
      <c r="E2305" t="s">
        <v>19</v>
      </c>
      <c r="F2305">
        <v>4.8125</v>
      </c>
      <c r="G2305">
        <f t="shared" si="59"/>
        <v>5.8125</v>
      </c>
    </row>
    <row r="2306" spans="1:7" x14ac:dyDescent="0.55000000000000004">
      <c r="A2306" t="str">
        <f t="shared" si="60"/>
        <v>Gatton2016TOS3NaturalCvHyola_970_CL</v>
      </c>
      <c r="B2306" s="2">
        <v>42531</v>
      </c>
      <c r="C2306" t="s">
        <v>87</v>
      </c>
      <c r="D2306">
        <v>3</v>
      </c>
      <c r="E2306" t="s">
        <v>19</v>
      </c>
      <c r="F2306">
        <v>6.125</v>
      </c>
      <c r="G2306">
        <f t="shared" si="59"/>
        <v>7.125</v>
      </c>
    </row>
    <row r="2307" spans="1:7" x14ac:dyDescent="0.55000000000000004">
      <c r="A2307" t="str">
        <f t="shared" si="60"/>
        <v>Gatton2016TOS3NaturalCvHyola_970_CL</v>
      </c>
      <c r="B2307" s="2">
        <v>42535</v>
      </c>
      <c r="C2307" t="s">
        <v>87</v>
      </c>
      <c r="D2307">
        <v>3</v>
      </c>
      <c r="E2307" t="s">
        <v>19</v>
      </c>
      <c r="F2307">
        <v>7.875</v>
      </c>
      <c r="G2307">
        <f t="shared" ref="G2307:G2370" si="61">IF(F2307&lt;9,F2307+1,"")</f>
        <v>8.875</v>
      </c>
    </row>
    <row r="2308" spans="1:7" x14ac:dyDescent="0.55000000000000004">
      <c r="A2308" t="str">
        <f t="shared" si="60"/>
        <v>Gatton2016TOS3NaturalCvHyola_970_CL</v>
      </c>
      <c r="B2308" s="2">
        <v>42538</v>
      </c>
      <c r="C2308" t="s">
        <v>87</v>
      </c>
      <c r="D2308">
        <v>3</v>
      </c>
      <c r="E2308" t="s">
        <v>19</v>
      </c>
      <c r="F2308">
        <v>9</v>
      </c>
      <c r="G2308" t="str">
        <f t="shared" si="61"/>
        <v/>
      </c>
    </row>
    <row r="2309" spans="1:7" x14ac:dyDescent="0.55000000000000004">
      <c r="A2309" t="str">
        <f t="shared" si="60"/>
        <v>Gatton2016TOS3NaturalCvHyola_970_CL</v>
      </c>
      <c r="B2309" s="2">
        <v>42543</v>
      </c>
      <c r="C2309" t="s">
        <v>87</v>
      </c>
      <c r="D2309">
        <v>3</v>
      </c>
      <c r="E2309" t="s">
        <v>19</v>
      </c>
      <c r="F2309">
        <v>9</v>
      </c>
      <c r="G2309" t="str">
        <f t="shared" si="61"/>
        <v/>
      </c>
    </row>
    <row r="2310" spans="1:7" x14ac:dyDescent="0.55000000000000004">
      <c r="A2310" t="str">
        <f t="shared" si="60"/>
        <v>Gatton2016TOS3NaturalCvHyola_970_CL</v>
      </c>
      <c r="B2310" s="2">
        <v>42549</v>
      </c>
      <c r="C2310" t="s">
        <v>87</v>
      </c>
      <c r="D2310">
        <v>3</v>
      </c>
      <c r="E2310" t="s">
        <v>19</v>
      </c>
      <c r="F2310">
        <v>9</v>
      </c>
      <c r="G2310" t="str">
        <f t="shared" si="61"/>
        <v/>
      </c>
    </row>
    <row r="2311" spans="1:7" x14ac:dyDescent="0.55000000000000004">
      <c r="A2311" t="str">
        <f t="shared" si="60"/>
        <v>Gatton2016TOS3NaturalCvHyola_970_CL</v>
      </c>
      <c r="B2311" s="2">
        <v>42551</v>
      </c>
      <c r="C2311" t="s">
        <v>87</v>
      </c>
      <c r="D2311">
        <v>3</v>
      </c>
      <c r="E2311" t="s">
        <v>19</v>
      </c>
      <c r="F2311">
        <v>9</v>
      </c>
      <c r="G2311" t="str">
        <f t="shared" si="61"/>
        <v/>
      </c>
    </row>
    <row r="2312" spans="1:7" x14ac:dyDescent="0.55000000000000004">
      <c r="A2312" t="str">
        <f t="shared" si="60"/>
        <v>Gatton2016TOS3NaturalCvHyola_970_CL</v>
      </c>
      <c r="B2312" s="2">
        <v>42558</v>
      </c>
      <c r="C2312" t="s">
        <v>87</v>
      </c>
      <c r="D2312">
        <v>3</v>
      </c>
      <c r="E2312" t="s">
        <v>19</v>
      </c>
      <c r="F2312">
        <v>9</v>
      </c>
      <c r="G2312" t="str">
        <f t="shared" si="61"/>
        <v/>
      </c>
    </row>
    <row r="2313" spans="1:7" x14ac:dyDescent="0.55000000000000004">
      <c r="A2313" t="str">
        <f t="shared" si="60"/>
        <v>Gatton2016TOS3NaturalCvHyola_970_CL</v>
      </c>
      <c r="B2313" s="2">
        <v>42563</v>
      </c>
      <c r="C2313" t="s">
        <v>87</v>
      </c>
      <c r="D2313">
        <v>3</v>
      </c>
      <c r="E2313" t="s">
        <v>19</v>
      </c>
      <c r="F2313">
        <v>9</v>
      </c>
      <c r="G2313" t="str">
        <f t="shared" si="61"/>
        <v/>
      </c>
    </row>
    <row r="2314" spans="1:7" x14ac:dyDescent="0.55000000000000004">
      <c r="A2314" t="str">
        <f t="shared" si="60"/>
        <v>Gatton2016TOS3NaturalCvHyola_970_CL</v>
      </c>
      <c r="B2314" s="2">
        <v>42566</v>
      </c>
      <c r="C2314" t="s">
        <v>87</v>
      </c>
      <c r="D2314">
        <v>3</v>
      </c>
      <c r="E2314" t="s">
        <v>19</v>
      </c>
      <c r="F2314">
        <v>9</v>
      </c>
      <c r="G2314" t="str">
        <f t="shared" si="61"/>
        <v/>
      </c>
    </row>
    <row r="2315" spans="1:7" x14ac:dyDescent="0.55000000000000004">
      <c r="A2315" t="str">
        <f t="shared" si="60"/>
        <v>Gatton2016TOS3NaturalCvHyola_970_CL</v>
      </c>
      <c r="B2315" s="2">
        <v>42570</v>
      </c>
      <c r="C2315" t="s">
        <v>87</v>
      </c>
      <c r="D2315">
        <v>3</v>
      </c>
      <c r="E2315" t="s">
        <v>19</v>
      </c>
      <c r="F2315">
        <v>9</v>
      </c>
      <c r="G2315" t="str">
        <f t="shared" si="61"/>
        <v/>
      </c>
    </row>
    <row r="2316" spans="1:7" x14ac:dyDescent="0.55000000000000004">
      <c r="A2316" t="str">
        <f t="shared" ref="A2316:A2379" si="62">IF(D2316=3,"Gatton2016TOS"&amp;D2316&amp;E2316&amp;"Cv"&amp;C2316,"Gatton2016TOS"&amp;D2316&amp;"Cv"&amp;C2316)</f>
        <v>Gatton2016TOS3NaturalCvHyola_970_CL</v>
      </c>
      <c r="B2316" s="2">
        <v>42574</v>
      </c>
      <c r="C2316" t="s">
        <v>87</v>
      </c>
      <c r="D2316">
        <v>3</v>
      </c>
      <c r="E2316" t="s">
        <v>19</v>
      </c>
      <c r="F2316">
        <v>9</v>
      </c>
      <c r="G2316" t="str">
        <f t="shared" si="61"/>
        <v/>
      </c>
    </row>
    <row r="2317" spans="1:7" x14ac:dyDescent="0.55000000000000004">
      <c r="A2317" t="str">
        <f t="shared" si="62"/>
        <v>Gatton2016TOS3NaturalCvHyola_970_CL</v>
      </c>
      <c r="B2317" s="2">
        <v>42577</v>
      </c>
      <c r="C2317" t="s">
        <v>87</v>
      </c>
      <c r="D2317">
        <v>3</v>
      </c>
      <c r="E2317" t="s">
        <v>19</v>
      </c>
      <c r="F2317">
        <v>9</v>
      </c>
      <c r="G2317" t="str">
        <f t="shared" si="61"/>
        <v/>
      </c>
    </row>
    <row r="2318" spans="1:7" x14ac:dyDescent="0.55000000000000004">
      <c r="A2318" t="str">
        <f t="shared" si="62"/>
        <v>Gatton2016TOS3NaturalCvHyola_970_CL</v>
      </c>
      <c r="B2318" s="2">
        <v>42580</v>
      </c>
      <c r="C2318" t="s">
        <v>87</v>
      </c>
      <c r="D2318">
        <v>3</v>
      </c>
      <c r="E2318" t="s">
        <v>19</v>
      </c>
      <c r="F2318">
        <v>9</v>
      </c>
      <c r="G2318" t="str">
        <f t="shared" si="61"/>
        <v/>
      </c>
    </row>
    <row r="2319" spans="1:7" x14ac:dyDescent="0.55000000000000004">
      <c r="A2319" t="str">
        <f t="shared" si="62"/>
        <v>Gatton2016TOS3NaturalCvHyola_970_CL</v>
      </c>
      <c r="B2319" s="2">
        <v>42584</v>
      </c>
      <c r="C2319" t="s">
        <v>87</v>
      </c>
      <c r="D2319">
        <v>3</v>
      </c>
      <c r="E2319" t="s">
        <v>19</v>
      </c>
      <c r="F2319">
        <v>9</v>
      </c>
      <c r="G2319" t="str">
        <f t="shared" si="61"/>
        <v/>
      </c>
    </row>
    <row r="2320" spans="1:7" x14ac:dyDescent="0.55000000000000004">
      <c r="A2320" t="str">
        <f t="shared" si="62"/>
        <v>Gatton2016TOS3NaturalCvHyola_970_CL</v>
      </c>
      <c r="B2320" s="2">
        <v>42587</v>
      </c>
      <c r="C2320" t="s">
        <v>87</v>
      </c>
      <c r="D2320">
        <v>3</v>
      </c>
      <c r="E2320" t="s">
        <v>19</v>
      </c>
      <c r="F2320">
        <v>9</v>
      </c>
      <c r="G2320" t="str">
        <f t="shared" si="61"/>
        <v/>
      </c>
    </row>
    <row r="2321" spans="1:7" x14ac:dyDescent="0.55000000000000004">
      <c r="A2321" t="str">
        <f t="shared" si="62"/>
        <v>Gatton2016TOS3NaturalCvHyola_970_CL</v>
      </c>
      <c r="B2321" s="2">
        <v>42591</v>
      </c>
      <c r="C2321" t="s">
        <v>87</v>
      </c>
      <c r="D2321">
        <v>3</v>
      </c>
      <c r="E2321" t="s">
        <v>19</v>
      </c>
      <c r="F2321">
        <v>9</v>
      </c>
      <c r="G2321" t="str">
        <f t="shared" si="61"/>
        <v/>
      </c>
    </row>
    <row r="2322" spans="1:7" x14ac:dyDescent="0.55000000000000004">
      <c r="A2322" t="str">
        <f t="shared" si="62"/>
        <v>Gatton2016TOS3NaturalCvHyola_970_CL</v>
      </c>
      <c r="B2322" s="2">
        <v>42598</v>
      </c>
      <c r="C2322" t="s">
        <v>87</v>
      </c>
      <c r="D2322">
        <v>3</v>
      </c>
      <c r="E2322" t="s">
        <v>19</v>
      </c>
      <c r="F2322">
        <v>9</v>
      </c>
      <c r="G2322" t="str">
        <f t="shared" si="61"/>
        <v/>
      </c>
    </row>
    <row r="2323" spans="1:7" x14ac:dyDescent="0.55000000000000004">
      <c r="A2323" t="str">
        <f t="shared" si="62"/>
        <v>Gatton2016TOS314CvHyola_970_CL</v>
      </c>
      <c r="B2323" s="2">
        <v>42510</v>
      </c>
      <c r="C2323" t="s">
        <v>87</v>
      </c>
      <c r="D2323">
        <v>3</v>
      </c>
      <c r="E2323">
        <v>14</v>
      </c>
      <c r="F2323">
        <v>0</v>
      </c>
      <c r="G2323">
        <f t="shared" si="61"/>
        <v>1</v>
      </c>
    </row>
    <row r="2324" spans="1:7" x14ac:dyDescent="0.55000000000000004">
      <c r="A2324" t="str">
        <f t="shared" si="62"/>
        <v>Gatton2016TOS314CvHyola_970_CL</v>
      </c>
      <c r="B2324" s="2">
        <v>42514</v>
      </c>
      <c r="C2324" t="s">
        <v>87</v>
      </c>
      <c r="D2324">
        <v>3</v>
      </c>
      <c r="E2324">
        <v>14</v>
      </c>
      <c r="F2324">
        <v>2</v>
      </c>
      <c r="G2324">
        <f t="shared" si="61"/>
        <v>3</v>
      </c>
    </row>
    <row r="2325" spans="1:7" x14ac:dyDescent="0.55000000000000004">
      <c r="A2325" t="str">
        <f t="shared" si="62"/>
        <v>Gatton2016TOS314CvHyola_970_CL</v>
      </c>
      <c r="B2325" s="2">
        <v>42517</v>
      </c>
      <c r="C2325" t="s">
        <v>87</v>
      </c>
      <c r="D2325">
        <v>3</v>
      </c>
      <c r="E2325">
        <v>14</v>
      </c>
      <c r="F2325">
        <v>2.375</v>
      </c>
      <c r="G2325">
        <f t="shared" si="61"/>
        <v>3.375</v>
      </c>
    </row>
    <row r="2326" spans="1:7" x14ac:dyDescent="0.55000000000000004">
      <c r="A2326" t="str">
        <f t="shared" si="62"/>
        <v>Gatton2016TOS314CvHyola_970_CL</v>
      </c>
      <c r="B2326" s="2">
        <v>42521</v>
      </c>
      <c r="C2326" t="s">
        <v>87</v>
      </c>
      <c r="D2326">
        <v>3</v>
      </c>
      <c r="E2326">
        <v>14</v>
      </c>
      <c r="F2326">
        <v>3.8125</v>
      </c>
      <c r="G2326">
        <f t="shared" si="61"/>
        <v>4.8125</v>
      </c>
    </row>
    <row r="2327" spans="1:7" x14ac:dyDescent="0.55000000000000004">
      <c r="A2327" t="str">
        <f t="shared" si="62"/>
        <v>Gatton2016TOS314CvHyola_970_CL</v>
      </c>
      <c r="B2327" s="2">
        <v>42524</v>
      </c>
      <c r="C2327" t="s">
        <v>87</v>
      </c>
      <c r="D2327">
        <v>3</v>
      </c>
      <c r="E2327">
        <v>14</v>
      </c>
      <c r="F2327">
        <v>4.5625</v>
      </c>
      <c r="G2327">
        <f t="shared" si="61"/>
        <v>5.5625</v>
      </c>
    </row>
    <row r="2328" spans="1:7" x14ac:dyDescent="0.55000000000000004">
      <c r="A2328" t="str">
        <f t="shared" si="62"/>
        <v>Gatton2016TOS314CvHyola_970_CL</v>
      </c>
      <c r="B2328" s="2">
        <v>42528</v>
      </c>
      <c r="C2328" t="s">
        <v>87</v>
      </c>
      <c r="D2328">
        <v>3</v>
      </c>
      <c r="E2328">
        <v>14</v>
      </c>
      <c r="F2328">
        <v>5.375</v>
      </c>
      <c r="G2328">
        <f t="shared" si="61"/>
        <v>6.375</v>
      </c>
    </row>
    <row r="2329" spans="1:7" x14ac:dyDescent="0.55000000000000004">
      <c r="A2329" t="str">
        <f t="shared" si="62"/>
        <v>Gatton2016TOS314CvHyola_970_CL</v>
      </c>
      <c r="B2329" s="2">
        <v>42531</v>
      </c>
      <c r="C2329" t="s">
        <v>87</v>
      </c>
      <c r="D2329">
        <v>3</v>
      </c>
      <c r="E2329">
        <v>14</v>
      </c>
      <c r="F2329">
        <v>6.375</v>
      </c>
      <c r="G2329">
        <f t="shared" si="61"/>
        <v>7.375</v>
      </c>
    </row>
    <row r="2330" spans="1:7" x14ac:dyDescent="0.55000000000000004">
      <c r="A2330" t="str">
        <f t="shared" si="62"/>
        <v>Gatton2016TOS314CvHyola_970_CL</v>
      </c>
      <c r="B2330" s="2">
        <v>42535</v>
      </c>
      <c r="C2330" t="s">
        <v>87</v>
      </c>
      <c r="D2330">
        <v>3</v>
      </c>
      <c r="E2330">
        <v>14</v>
      </c>
      <c r="F2330">
        <v>7.6875</v>
      </c>
      <c r="G2330">
        <f t="shared" si="61"/>
        <v>8.6875</v>
      </c>
    </row>
    <row r="2331" spans="1:7" x14ac:dyDescent="0.55000000000000004">
      <c r="A2331" t="str">
        <f t="shared" si="62"/>
        <v>Gatton2016TOS314CvHyola_970_CL</v>
      </c>
      <c r="B2331" s="2">
        <v>42538</v>
      </c>
      <c r="C2331" t="s">
        <v>87</v>
      </c>
      <c r="D2331">
        <v>3</v>
      </c>
      <c r="E2331">
        <v>14</v>
      </c>
      <c r="F2331">
        <v>9</v>
      </c>
      <c r="G2331" t="str">
        <f t="shared" si="61"/>
        <v/>
      </c>
    </row>
    <row r="2332" spans="1:7" x14ac:dyDescent="0.55000000000000004">
      <c r="A2332" t="str">
        <f t="shared" si="62"/>
        <v>Gatton2016TOS314CvHyola_970_CL</v>
      </c>
      <c r="B2332" s="2">
        <v>42543</v>
      </c>
      <c r="C2332" t="s">
        <v>87</v>
      </c>
      <c r="D2332">
        <v>3</v>
      </c>
      <c r="E2332">
        <v>14</v>
      </c>
      <c r="F2332">
        <v>9</v>
      </c>
      <c r="G2332" t="str">
        <f t="shared" si="61"/>
        <v/>
      </c>
    </row>
    <row r="2333" spans="1:7" x14ac:dyDescent="0.55000000000000004">
      <c r="A2333" t="str">
        <f t="shared" si="62"/>
        <v>Gatton2016TOS314CvHyola_970_CL</v>
      </c>
      <c r="B2333" s="2">
        <v>42549</v>
      </c>
      <c r="C2333" t="s">
        <v>87</v>
      </c>
      <c r="D2333">
        <v>3</v>
      </c>
      <c r="E2333">
        <v>14</v>
      </c>
      <c r="F2333">
        <v>9</v>
      </c>
      <c r="G2333" t="str">
        <f t="shared" si="61"/>
        <v/>
      </c>
    </row>
    <row r="2334" spans="1:7" x14ac:dyDescent="0.55000000000000004">
      <c r="A2334" t="str">
        <f t="shared" si="62"/>
        <v>Gatton2016TOS314CvHyola_970_CL</v>
      </c>
      <c r="B2334" s="2">
        <v>42551</v>
      </c>
      <c r="C2334" t="s">
        <v>87</v>
      </c>
      <c r="D2334">
        <v>3</v>
      </c>
      <c r="E2334">
        <v>14</v>
      </c>
      <c r="F2334">
        <v>9</v>
      </c>
      <c r="G2334" t="str">
        <f t="shared" si="61"/>
        <v/>
      </c>
    </row>
    <row r="2335" spans="1:7" x14ac:dyDescent="0.55000000000000004">
      <c r="A2335" t="str">
        <f t="shared" si="62"/>
        <v>Gatton2016TOS314CvHyola_970_CL</v>
      </c>
      <c r="B2335" s="2">
        <v>42558</v>
      </c>
      <c r="C2335" t="s">
        <v>87</v>
      </c>
      <c r="D2335">
        <v>3</v>
      </c>
      <c r="E2335">
        <v>14</v>
      </c>
      <c r="F2335">
        <v>9</v>
      </c>
      <c r="G2335" t="str">
        <f t="shared" si="61"/>
        <v/>
      </c>
    </row>
    <row r="2336" spans="1:7" x14ac:dyDescent="0.55000000000000004">
      <c r="A2336" t="str">
        <f t="shared" si="62"/>
        <v>Gatton2016TOS314CvHyola_970_CL</v>
      </c>
      <c r="B2336" s="2">
        <v>42563</v>
      </c>
      <c r="C2336" t="s">
        <v>87</v>
      </c>
      <c r="D2336">
        <v>3</v>
      </c>
      <c r="E2336">
        <v>14</v>
      </c>
      <c r="F2336">
        <v>9</v>
      </c>
      <c r="G2336" t="str">
        <f t="shared" si="61"/>
        <v/>
      </c>
    </row>
    <row r="2337" spans="1:7" x14ac:dyDescent="0.55000000000000004">
      <c r="A2337" t="str">
        <f t="shared" si="62"/>
        <v>Gatton2016TOS314CvHyola_970_CL</v>
      </c>
      <c r="B2337" s="2">
        <v>42566</v>
      </c>
      <c r="C2337" t="s">
        <v>87</v>
      </c>
      <c r="D2337">
        <v>3</v>
      </c>
      <c r="E2337">
        <v>14</v>
      </c>
      <c r="F2337">
        <v>9</v>
      </c>
      <c r="G2337" t="str">
        <f t="shared" si="61"/>
        <v/>
      </c>
    </row>
    <row r="2338" spans="1:7" x14ac:dyDescent="0.55000000000000004">
      <c r="A2338" t="str">
        <f t="shared" si="62"/>
        <v>Gatton2016TOS314CvHyola_970_CL</v>
      </c>
      <c r="B2338" s="2">
        <v>42570</v>
      </c>
      <c r="C2338" t="s">
        <v>87</v>
      </c>
      <c r="D2338">
        <v>3</v>
      </c>
      <c r="E2338">
        <v>14</v>
      </c>
      <c r="F2338">
        <v>9</v>
      </c>
      <c r="G2338" t="str">
        <f t="shared" si="61"/>
        <v/>
      </c>
    </row>
    <row r="2339" spans="1:7" x14ac:dyDescent="0.55000000000000004">
      <c r="A2339" t="str">
        <f t="shared" si="62"/>
        <v>Gatton2016TOS314CvHyola_970_CL</v>
      </c>
      <c r="B2339" s="2">
        <v>42574</v>
      </c>
      <c r="C2339" t="s">
        <v>87</v>
      </c>
      <c r="D2339">
        <v>3</v>
      </c>
      <c r="E2339">
        <v>14</v>
      </c>
      <c r="F2339">
        <v>9</v>
      </c>
      <c r="G2339" t="str">
        <f t="shared" si="61"/>
        <v/>
      </c>
    </row>
    <row r="2340" spans="1:7" x14ac:dyDescent="0.55000000000000004">
      <c r="A2340" t="str">
        <f t="shared" si="62"/>
        <v>Gatton2016TOS314CvHyola_970_CL</v>
      </c>
      <c r="B2340" s="2">
        <v>42577</v>
      </c>
      <c r="C2340" t="s">
        <v>87</v>
      </c>
      <c r="D2340">
        <v>3</v>
      </c>
      <c r="E2340">
        <v>14</v>
      </c>
      <c r="F2340">
        <v>9</v>
      </c>
      <c r="G2340" t="str">
        <f t="shared" si="61"/>
        <v/>
      </c>
    </row>
    <row r="2341" spans="1:7" x14ac:dyDescent="0.55000000000000004">
      <c r="A2341" t="str">
        <f t="shared" si="62"/>
        <v>Gatton2016TOS314CvHyola_970_CL</v>
      </c>
      <c r="B2341" s="2">
        <v>42580</v>
      </c>
      <c r="C2341" t="s">
        <v>87</v>
      </c>
      <c r="D2341">
        <v>3</v>
      </c>
      <c r="E2341">
        <v>14</v>
      </c>
      <c r="F2341">
        <v>9</v>
      </c>
      <c r="G2341" t="str">
        <f t="shared" si="61"/>
        <v/>
      </c>
    </row>
    <row r="2342" spans="1:7" x14ac:dyDescent="0.55000000000000004">
      <c r="A2342" t="str">
        <f t="shared" si="62"/>
        <v>Gatton2016TOS314CvHyola_970_CL</v>
      </c>
      <c r="B2342" s="2">
        <v>42584</v>
      </c>
      <c r="C2342" t="s">
        <v>87</v>
      </c>
      <c r="D2342">
        <v>3</v>
      </c>
      <c r="E2342">
        <v>14</v>
      </c>
      <c r="F2342">
        <v>9</v>
      </c>
      <c r="G2342" t="str">
        <f t="shared" si="61"/>
        <v/>
      </c>
    </row>
    <row r="2343" spans="1:7" x14ac:dyDescent="0.55000000000000004">
      <c r="A2343" t="str">
        <f t="shared" si="62"/>
        <v>Gatton2016TOS314CvHyola_970_CL</v>
      </c>
      <c r="B2343" s="2">
        <v>42587</v>
      </c>
      <c r="C2343" t="s">
        <v>87</v>
      </c>
      <c r="D2343">
        <v>3</v>
      </c>
      <c r="E2343">
        <v>14</v>
      </c>
      <c r="F2343">
        <v>9</v>
      </c>
      <c r="G2343" t="str">
        <f t="shared" si="61"/>
        <v/>
      </c>
    </row>
    <row r="2344" spans="1:7" x14ac:dyDescent="0.55000000000000004">
      <c r="A2344" t="str">
        <f t="shared" si="62"/>
        <v>Gatton2016TOS314CvHyola_970_CL</v>
      </c>
      <c r="B2344" s="2">
        <v>42591</v>
      </c>
      <c r="C2344" t="s">
        <v>87</v>
      </c>
      <c r="D2344">
        <v>3</v>
      </c>
      <c r="E2344">
        <v>14</v>
      </c>
      <c r="F2344">
        <v>9</v>
      </c>
      <c r="G2344" t="str">
        <f t="shared" si="61"/>
        <v/>
      </c>
    </row>
    <row r="2345" spans="1:7" x14ac:dyDescent="0.55000000000000004">
      <c r="A2345" t="str">
        <f t="shared" si="62"/>
        <v>Gatton2016TOS314CvHyola_970_CL</v>
      </c>
      <c r="B2345" s="2">
        <v>42598</v>
      </c>
      <c r="C2345" t="s">
        <v>87</v>
      </c>
      <c r="D2345">
        <v>3</v>
      </c>
      <c r="E2345">
        <v>14</v>
      </c>
      <c r="F2345">
        <v>9</v>
      </c>
      <c r="G2345" t="str">
        <f t="shared" si="61"/>
        <v/>
      </c>
    </row>
    <row r="2346" spans="1:7" x14ac:dyDescent="0.55000000000000004">
      <c r="A2346" t="str">
        <f t="shared" si="62"/>
        <v>Gatton2016TOS316CvHyola_970_CL</v>
      </c>
      <c r="B2346" s="2">
        <v>42510</v>
      </c>
      <c r="C2346" t="s">
        <v>87</v>
      </c>
      <c r="D2346">
        <v>3</v>
      </c>
      <c r="E2346">
        <v>16</v>
      </c>
      <c r="F2346">
        <v>0</v>
      </c>
      <c r="G2346">
        <f t="shared" si="61"/>
        <v>1</v>
      </c>
    </row>
    <row r="2347" spans="1:7" x14ac:dyDescent="0.55000000000000004">
      <c r="A2347" t="str">
        <f t="shared" si="62"/>
        <v>Gatton2016TOS316CvHyola_970_CL</v>
      </c>
      <c r="B2347" s="2">
        <v>42514</v>
      </c>
      <c r="C2347" t="s">
        <v>87</v>
      </c>
      <c r="D2347">
        <v>3</v>
      </c>
      <c r="E2347">
        <v>16</v>
      </c>
      <c r="F2347">
        <v>2</v>
      </c>
      <c r="G2347">
        <f t="shared" si="61"/>
        <v>3</v>
      </c>
    </row>
    <row r="2348" spans="1:7" x14ac:dyDescent="0.55000000000000004">
      <c r="A2348" t="str">
        <f t="shared" si="62"/>
        <v>Gatton2016TOS316CvHyola_970_CL</v>
      </c>
      <c r="B2348" s="2">
        <v>42517</v>
      </c>
      <c r="C2348" t="s">
        <v>87</v>
      </c>
      <c r="D2348">
        <v>3</v>
      </c>
      <c r="E2348">
        <v>16</v>
      </c>
      <c r="F2348">
        <v>2.75</v>
      </c>
      <c r="G2348">
        <f t="shared" si="61"/>
        <v>3.75</v>
      </c>
    </row>
    <row r="2349" spans="1:7" x14ac:dyDescent="0.55000000000000004">
      <c r="A2349" t="str">
        <f t="shared" si="62"/>
        <v>Gatton2016TOS316CvHyola_970_CL</v>
      </c>
      <c r="B2349" s="2">
        <v>42521</v>
      </c>
      <c r="C2349" t="s">
        <v>87</v>
      </c>
      <c r="D2349">
        <v>3</v>
      </c>
      <c r="E2349">
        <v>16</v>
      </c>
      <c r="F2349">
        <v>4</v>
      </c>
      <c r="G2349">
        <f t="shared" si="61"/>
        <v>5</v>
      </c>
    </row>
    <row r="2350" spans="1:7" x14ac:dyDescent="0.55000000000000004">
      <c r="A2350" t="str">
        <f t="shared" si="62"/>
        <v>Gatton2016TOS316CvHyola_970_CL</v>
      </c>
      <c r="B2350" s="2">
        <v>42524</v>
      </c>
      <c r="C2350" t="s">
        <v>87</v>
      </c>
      <c r="D2350">
        <v>3</v>
      </c>
      <c r="E2350">
        <v>16</v>
      </c>
      <c r="F2350">
        <v>4.75</v>
      </c>
      <c r="G2350">
        <f t="shared" si="61"/>
        <v>5.75</v>
      </c>
    </row>
    <row r="2351" spans="1:7" x14ac:dyDescent="0.55000000000000004">
      <c r="A2351" t="str">
        <f t="shared" si="62"/>
        <v>Gatton2016TOS316CvHyola_970_CL</v>
      </c>
      <c r="B2351" s="2">
        <v>42528</v>
      </c>
      <c r="C2351" t="s">
        <v>87</v>
      </c>
      <c r="D2351">
        <v>3</v>
      </c>
      <c r="E2351">
        <v>16</v>
      </c>
      <c r="F2351">
        <v>5.4375</v>
      </c>
      <c r="G2351">
        <f t="shared" si="61"/>
        <v>6.4375</v>
      </c>
    </row>
    <row r="2352" spans="1:7" x14ac:dyDescent="0.55000000000000004">
      <c r="A2352" t="str">
        <f t="shared" si="62"/>
        <v>Gatton2016TOS316CvHyola_970_CL</v>
      </c>
      <c r="B2352" s="2">
        <v>42531</v>
      </c>
      <c r="C2352" t="s">
        <v>87</v>
      </c>
      <c r="D2352">
        <v>3</v>
      </c>
      <c r="E2352">
        <v>16</v>
      </c>
      <c r="F2352">
        <v>6.5</v>
      </c>
      <c r="G2352">
        <f t="shared" si="61"/>
        <v>7.5</v>
      </c>
    </row>
    <row r="2353" spans="1:7" x14ac:dyDescent="0.55000000000000004">
      <c r="A2353" t="str">
        <f t="shared" si="62"/>
        <v>Gatton2016TOS316CvHyola_970_CL</v>
      </c>
      <c r="B2353" s="2">
        <v>42535</v>
      </c>
      <c r="C2353" t="s">
        <v>87</v>
      </c>
      <c r="D2353">
        <v>3</v>
      </c>
      <c r="E2353">
        <v>16</v>
      </c>
      <c r="F2353">
        <v>7.75</v>
      </c>
      <c r="G2353">
        <f t="shared" si="61"/>
        <v>8.75</v>
      </c>
    </row>
    <row r="2354" spans="1:7" x14ac:dyDescent="0.55000000000000004">
      <c r="A2354" t="str">
        <f t="shared" si="62"/>
        <v>Gatton2016TOS316CvHyola_970_CL</v>
      </c>
      <c r="B2354" s="2">
        <v>42538</v>
      </c>
      <c r="C2354" t="s">
        <v>87</v>
      </c>
      <c r="D2354">
        <v>3</v>
      </c>
      <c r="E2354">
        <v>16</v>
      </c>
      <c r="F2354">
        <v>9</v>
      </c>
      <c r="G2354" t="str">
        <f t="shared" si="61"/>
        <v/>
      </c>
    </row>
    <row r="2355" spans="1:7" x14ac:dyDescent="0.55000000000000004">
      <c r="A2355" t="str">
        <f t="shared" si="62"/>
        <v>Gatton2016TOS316CvHyola_970_CL</v>
      </c>
      <c r="B2355" s="2">
        <v>42543</v>
      </c>
      <c r="C2355" t="s">
        <v>87</v>
      </c>
      <c r="D2355">
        <v>3</v>
      </c>
      <c r="E2355">
        <v>16</v>
      </c>
      <c r="F2355">
        <v>9</v>
      </c>
      <c r="G2355" t="str">
        <f t="shared" si="61"/>
        <v/>
      </c>
    </row>
    <row r="2356" spans="1:7" x14ac:dyDescent="0.55000000000000004">
      <c r="A2356" t="str">
        <f t="shared" si="62"/>
        <v>Gatton2016TOS316CvHyola_970_CL</v>
      </c>
      <c r="B2356" s="2">
        <v>42549</v>
      </c>
      <c r="C2356" t="s">
        <v>87</v>
      </c>
      <c r="D2356">
        <v>3</v>
      </c>
      <c r="E2356">
        <v>16</v>
      </c>
      <c r="F2356">
        <v>9</v>
      </c>
      <c r="G2356" t="str">
        <f t="shared" si="61"/>
        <v/>
      </c>
    </row>
    <row r="2357" spans="1:7" x14ac:dyDescent="0.55000000000000004">
      <c r="A2357" t="str">
        <f t="shared" si="62"/>
        <v>Gatton2016TOS316CvHyola_970_CL</v>
      </c>
      <c r="B2357" s="2">
        <v>42551</v>
      </c>
      <c r="C2357" t="s">
        <v>87</v>
      </c>
      <c r="D2357">
        <v>3</v>
      </c>
      <c r="E2357">
        <v>16</v>
      </c>
      <c r="F2357">
        <v>9</v>
      </c>
      <c r="G2357" t="str">
        <f t="shared" si="61"/>
        <v/>
      </c>
    </row>
    <row r="2358" spans="1:7" x14ac:dyDescent="0.55000000000000004">
      <c r="A2358" t="str">
        <f t="shared" si="62"/>
        <v>Gatton2016TOS316CvHyola_970_CL</v>
      </c>
      <c r="B2358" s="2">
        <v>42558</v>
      </c>
      <c r="C2358" t="s">
        <v>87</v>
      </c>
      <c r="D2358">
        <v>3</v>
      </c>
      <c r="E2358">
        <v>16</v>
      </c>
      <c r="F2358">
        <v>9</v>
      </c>
      <c r="G2358" t="str">
        <f t="shared" si="61"/>
        <v/>
      </c>
    </row>
    <row r="2359" spans="1:7" x14ac:dyDescent="0.55000000000000004">
      <c r="A2359" t="str">
        <f t="shared" si="62"/>
        <v>Gatton2016TOS316CvHyola_970_CL</v>
      </c>
      <c r="B2359" s="2">
        <v>42563</v>
      </c>
      <c r="C2359" t="s">
        <v>87</v>
      </c>
      <c r="D2359">
        <v>3</v>
      </c>
      <c r="E2359">
        <v>16</v>
      </c>
      <c r="F2359">
        <v>9</v>
      </c>
      <c r="G2359" t="str">
        <f t="shared" si="61"/>
        <v/>
      </c>
    </row>
    <row r="2360" spans="1:7" x14ac:dyDescent="0.55000000000000004">
      <c r="A2360" t="str">
        <f t="shared" si="62"/>
        <v>Gatton2016TOS316CvHyola_970_CL</v>
      </c>
      <c r="B2360" s="2">
        <v>42566</v>
      </c>
      <c r="C2360" t="s">
        <v>87</v>
      </c>
      <c r="D2360">
        <v>3</v>
      </c>
      <c r="E2360">
        <v>16</v>
      </c>
      <c r="F2360">
        <v>9</v>
      </c>
      <c r="G2360" t="str">
        <f t="shared" si="61"/>
        <v/>
      </c>
    </row>
    <row r="2361" spans="1:7" x14ac:dyDescent="0.55000000000000004">
      <c r="A2361" t="str">
        <f t="shared" si="62"/>
        <v>Gatton2016TOS316CvHyola_970_CL</v>
      </c>
      <c r="B2361" s="2">
        <v>42570</v>
      </c>
      <c r="C2361" t="s">
        <v>87</v>
      </c>
      <c r="D2361">
        <v>3</v>
      </c>
      <c r="E2361">
        <v>16</v>
      </c>
      <c r="F2361">
        <v>9</v>
      </c>
      <c r="G2361" t="str">
        <f t="shared" si="61"/>
        <v/>
      </c>
    </row>
    <row r="2362" spans="1:7" x14ac:dyDescent="0.55000000000000004">
      <c r="A2362" t="str">
        <f t="shared" si="62"/>
        <v>Gatton2016TOS316CvHyola_970_CL</v>
      </c>
      <c r="B2362" s="2">
        <v>42574</v>
      </c>
      <c r="C2362" t="s">
        <v>87</v>
      </c>
      <c r="D2362">
        <v>3</v>
      </c>
      <c r="E2362">
        <v>16</v>
      </c>
      <c r="F2362">
        <v>9</v>
      </c>
      <c r="G2362" t="str">
        <f t="shared" si="61"/>
        <v/>
      </c>
    </row>
    <row r="2363" spans="1:7" x14ac:dyDescent="0.55000000000000004">
      <c r="A2363" t="str">
        <f t="shared" si="62"/>
        <v>Gatton2016TOS316CvHyola_970_CL</v>
      </c>
      <c r="B2363" s="2">
        <v>42577</v>
      </c>
      <c r="C2363" t="s">
        <v>87</v>
      </c>
      <c r="D2363">
        <v>3</v>
      </c>
      <c r="E2363">
        <v>16</v>
      </c>
      <c r="F2363">
        <v>9</v>
      </c>
      <c r="G2363" t="str">
        <f t="shared" si="61"/>
        <v/>
      </c>
    </row>
    <row r="2364" spans="1:7" x14ac:dyDescent="0.55000000000000004">
      <c r="A2364" t="str">
        <f t="shared" si="62"/>
        <v>Gatton2016TOS316CvHyola_970_CL</v>
      </c>
      <c r="B2364" s="2">
        <v>42580</v>
      </c>
      <c r="C2364" t="s">
        <v>87</v>
      </c>
      <c r="D2364">
        <v>3</v>
      </c>
      <c r="E2364">
        <v>16</v>
      </c>
      <c r="F2364">
        <v>9</v>
      </c>
      <c r="G2364" t="str">
        <f t="shared" si="61"/>
        <v/>
      </c>
    </row>
    <row r="2365" spans="1:7" x14ac:dyDescent="0.55000000000000004">
      <c r="A2365" t="str">
        <f t="shared" si="62"/>
        <v>Gatton2016TOS316CvHyola_970_CL</v>
      </c>
      <c r="B2365" s="2">
        <v>42584</v>
      </c>
      <c r="C2365" t="s">
        <v>87</v>
      </c>
      <c r="D2365">
        <v>3</v>
      </c>
      <c r="E2365">
        <v>16</v>
      </c>
      <c r="F2365">
        <v>9</v>
      </c>
      <c r="G2365" t="str">
        <f t="shared" si="61"/>
        <v/>
      </c>
    </row>
    <row r="2366" spans="1:7" x14ac:dyDescent="0.55000000000000004">
      <c r="A2366" t="str">
        <f t="shared" si="62"/>
        <v>Gatton2016TOS316CvHyola_970_CL</v>
      </c>
      <c r="B2366" s="2">
        <v>42587</v>
      </c>
      <c r="C2366" t="s">
        <v>87</v>
      </c>
      <c r="D2366">
        <v>3</v>
      </c>
      <c r="E2366">
        <v>16</v>
      </c>
      <c r="F2366">
        <v>9</v>
      </c>
      <c r="G2366" t="str">
        <f t="shared" si="61"/>
        <v/>
      </c>
    </row>
    <row r="2367" spans="1:7" x14ac:dyDescent="0.55000000000000004">
      <c r="A2367" t="str">
        <f t="shared" si="62"/>
        <v>Gatton2016TOS316CvHyola_970_CL</v>
      </c>
      <c r="B2367" s="2">
        <v>42591</v>
      </c>
      <c r="C2367" t="s">
        <v>87</v>
      </c>
      <c r="D2367">
        <v>3</v>
      </c>
      <c r="E2367">
        <v>16</v>
      </c>
      <c r="F2367">
        <v>9</v>
      </c>
      <c r="G2367" t="str">
        <f t="shared" si="61"/>
        <v/>
      </c>
    </row>
    <row r="2368" spans="1:7" x14ac:dyDescent="0.55000000000000004">
      <c r="A2368" t="str">
        <f t="shared" si="62"/>
        <v>Gatton2016TOS4CvHyola_970_CL</v>
      </c>
      <c r="B2368" s="2">
        <v>42521</v>
      </c>
      <c r="C2368" t="s">
        <v>87</v>
      </c>
      <c r="D2368">
        <v>4</v>
      </c>
      <c r="E2368" t="s">
        <v>19</v>
      </c>
      <c r="F2368">
        <v>0</v>
      </c>
      <c r="G2368">
        <f t="shared" si="61"/>
        <v>1</v>
      </c>
    </row>
    <row r="2369" spans="1:7" x14ac:dyDescent="0.55000000000000004">
      <c r="A2369" t="str">
        <f t="shared" si="62"/>
        <v>Gatton2016TOS4CvHyola_970_CL</v>
      </c>
      <c r="B2369" s="2">
        <v>42524</v>
      </c>
      <c r="C2369" t="s">
        <v>87</v>
      </c>
      <c r="D2369">
        <v>4</v>
      </c>
      <c r="E2369" t="s">
        <v>19</v>
      </c>
      <c r="F2369">
        <v>1</v>
      </c>
      <c r="G2369">
        <f t="shared" si="61"/>
        <v>2</v>
      </c>
    </row>
    <row r="2370" spans="1:7" x14ac:dyDescent="0.55000000000000004">
      <c r="A2370" t="str">
        <f t="shared" si="62"/>
        <v>Gatton2016TOS4CvHyola_970_CL</v>
      </c>
      <c r="B2370" s="2">
        <v>42528</v>
      </c>
      <c r="C2370" t="s">
        <v>87</v>
      </c>
      <c r="D2370">
        <v>4</v>
      </c>
      <c r="E2370" t="s">
        <v>19</v>
      </c>
      <c r="F2370">
        <v>2.375</v>
      </c>
      <c r="G2370">
        <f t="shared" si="61"/>
        <v>3.375</v>
      </c>
    </row>
    <row r="2371" spans="1:7" x14ac:dyDescent="0.55000000000000004">
      <c r="A2371" t="str">
        <f t="shared" si="62"/>
        <v>Gatton2016TOS4CvHyola_970_CL</v>
      </c>
      <c r="B2371" s="2">
        <v>42531</v>
      </c>
      <c r="C2371" t="s">
        <v>87</v>
      </c>
      <c r="D2371">
        <v>4</v>
      </c>
      <c r="E2371" t="s">
        <v>19</v>
      </c>
      <c r="F2371">
        <v>3.5</v>
      </c>
      <c r="G2371">
        <f t="shared" ref="G2371:G2434" si="63">IF(F2371&lt;9,F2371+1,"")</f>
        <v>4.5</v>
      </c>
    </row>
    <row r="2372" spans="1:7" x14ac:dyDescent="0.55000000000000004">
      <c r="A2372" t="str">
        <f t="shared" si="62"/>
        <v>Gatton2016TOS4CvHyola_970_CL</v>
      </c>
      <c r="B2372" s="2">
        <v>42535</v>
      </c>
      <c r="C2372" t="s">
        <v>87</v>
      </c>
      <c r="D2372">
        <v>4</v>
      </c>
      <c r="E2372" t="s">
        <v>19</v>
      </c>
      <c r="F2372">
        <v>4.4375</v>
      </c>
      <c r="G2372">
        <f t="shared" si="63"/>
        <v>5.4375</v>
      </c>
    </row>
    <row r="2373" spans="1:7" x14ac:dyDescent="0.55000000000000004">
      <c r="A2373" t="str">
        <f t="shared" si="62"/>
        <v>Gatton2016TOS4CvHyola_970_CL</v>
      </c>
      <c r="B2373" s="2">
        <v>42538</v>
      </c>
      <c r="C2373" t="s">
        <v>87</v>
      </c>
      <c r="D2373">
        <v>4</v>
      </c>
      <c r="E2373" t="s">
        <v>19</v>
      </c>
      <c r="F2373">
        <v>4.75</v>
      </c>
      <c r="G2373">
        <f t="shared" si="63"/>
        <v>5.75</v>
      </c>
    </row>
    <row r="2374" spans="1:7" x14ac:dyDescent="0.55000000000000004">
      <c r="A2374" t="str">
        <f t="shared" si="62"/>
        <v>Gatton2016TOS4CvHyola_970_CL</v>
      </c>
      <c r="B2374" s="2">
        <v>42543</v>
      </c>
      <c r="C2374" t="s">
        <v>87</v>
      </c>
      <c r="D2374">
        <v>4</v>
      </c>
      <c r="E2374" t="s">
        <v>19</v>
      </c>
      <c r="F2374">
        <v>6.5</v>
      </c>
      <c r="G2374">
        <f t="shared" si="63"/>
        <v>7.5</v>
      </c>
    </row>
    <row r="2375" spans="1:7" x14ac:dyDescent="0.55000000000000004">
      <c r="A2375" t="str">
        <f t="shared" si="62"/>
        <v>Gatton2016TOS4CvHyola_970_CL</v>
      </c>
      <c r="B2375" s="2">
        <v>42549</v>
      </c>
      <c r="C2375" t="s">
        <v>87</v>
      </c>
      <c r="D2375">
        <v>4</v>
      </c>
      <c r="E2375" t="s">
        <v>19</v>
      </c>
      <c r="F2375">
        <v>8.3125</v>
      </c>
      <c r="G2375">
        <f t="shared" si="63"/>
        <v>9.3125</v>
      </c>
    </row>
    <row r="2376" spans="1:7" x14ac:dyDescent="0.55000000000000004">
      <c r="A2376" t="str">
        <f t="shared" si="62"/>
        <v>Gatton2016TOS4CvHyola_970_CL</v>
      </c>
      <c r="B2376" s="2">
        <v>42551</v>
      </c>
      <c r="C2376" t="s">
        <v>87</v>
      </c>
      <c r="D2376">
        <v>4</v>
      </c>
      <c r="E2376" t="s">
        <v>19</v>
      </c>
      <c r="F2376">
        <v>9</v>
      </c>
      <c r="G2376" t="str">
        <f t="shared" si="63"/>
        <v/>
      </c>
    </row>
    <row r="2377" spans="1:7" x14ac:dyDescent="0.55000000000000004">
      <c r="A2377" t="str">
        <f t="shared" si="62"/>
        <v>Gatton2016TOS4CvHyola_970_CL</v>
      </c>
      <c r="B2377" s="2">
        <v>42558</v>
      </c>
      <c r="C2377" t="s">
        <v>87</v>
      </c>
      <c r="D2377">
        <v>4</v>
      </c>
      <c r="E2377" t="s">
        <v>19</v>
      </c>
      <c r="F2377">
        <v>9</v>
      </c>
      <c r="G2377" t="str">
        <f t="shared" si="63"/>
        <v/>
      </c>
    </row>
    <row r="2378" spans="1:7" x14ac:dyDescent="0.55000000000000004">
      <c r="A2378" t="str">
        <f t="shared" si="62"/>
        <v>Gatton2016TOS4CvHyola_970_CL</v>
      </c>
      <c r="B2378" s="2">
        <v>42563</v>
      </c>
      <c r="C2378" t="s">
        <v>87</v>
      </c>
      <c r="D2378">
        <v>4</v>
      </c>
      <c r="E2378" t="s">
        <v>19</v>
      </c>
      <c r="F2378">
        <v>9</v>
      </c>
      <c r="G2378" t="str">
        <f t="shared" si="63"/>
        <v/>
      </c>
    </row>
    <row r="2379" spans="1:7" x14ac:dyDescent="0.55000000000000004">
      <c r="A2379" t="str">
        <f t="shared" si="62"/>
        <v>Gatton2016TOS4CvHyola_970_CL</v>
      </c>
      <c r="B2379" s="2">
        <v>42566</v>
      </c>
      <c r="C2379" t="s">
        <v>87</v>
      </c>
      <c r="D2379">
        <v>4</v>
      </c>
      <c r="E2379" t="s">
        <v>19</v>
      </c>
      <c r="F2379">
        <v>9</v>
      </c>
      <c r="G2379" t="str">
        <f t="shared" si="63"/>
        <v/>
      </c>
    </row>
    <row r="2380" spans="1:7" x14ac:dyDescent="0.55000000000000004">
      <c r="A2380" t="str">
        <f t="shared" ref="A2380:A2443" si="64">IF(D2380=3,"Gatton2016TOS"&amp;D2380&amp;E2380&amp;"Cv"&amp;C2380,"Gatton2016TOS"&amp;D2380&amp;"Cv"&amp;C2380)</f>
        <v>Gatton2016TOS4CvHyola_970_CL</v>
      </c>
      <c r="B2380" s="2">
        <v>42570</v>
      </c>
      <c r="C2380" t="s">
        <v>87</v>
      </c>
      <c r="D2380">
        <v>4</v>
      </c>
      <c r="E2380" t="s">
        <v>19</v>
      </c>
      <c r="F2380">
        <v>9</v>
      </c>
      <c r="G2380" t="str">
        <f t="shared" si="63"/>
        <v/>
      </c>
    </row>
    <row r="2381" spans="1:7" x14ac:dyDescent="0.55000000000000004">
      <c r="A2381" t="str">
        <f t="shared" si="64"/>
        <v>Gatton2016TOS4CvHyola_970_CL</v>
      </c>
      <c r="B2381" s="2">
        <v>42574</v>
      </c>
      <c r="C2381" t="s">
        <v>87</v>
      </c>
      <c r="D2381">
        <v>4</v>
      </c>
      <c r="E2381" t="s">
        <v>19</v>
      </c>
      <c r="F2381">
        <v>9</v>
      </c>
      <c r="G2381" t="str">
        <f t="shared" si="63"/>
        <v/>
      </c>
    </row>
    <row r="2382" spans="1:7" x14ac:dyDescent="0.55000000000000004">
      <c r="A2382" t="str">
        <f t="shared" si="64"/>
        <v>Gatton2016TOS4CvHyola_970_CL</v>
      </c>
      <c r="B2382" s="2">
        <v>42577</v>
      </c>
      <c r="C2382" t="s">
        <v>87</v>
      </c>
      <c r="D2382">
        <v>4</v>
      </c>
      <c r="E2382" t="s">
        <v>19</v>
      </c>
      <c r="F2382">
        <v>9</v>
      </c>
      <c r="G2382" t="str">
        <f t="shared" si="63"/>
        <v/>
      </c>
    </row>
    <row r="2383" spans="1:7" x14ac:dyDescent="0.55000000000000004">
      <c r="A2383" t="str">
        <f t="shared" si="64"/>
        <v>Gatton2016TOS4CvHyola_970_CL</v>
      </c>
      <c r="B2383" s="2">
        <v>42580</v>
      </c>
      <c r="C2383" t="s">
        <v>87</v>
      </c>
      <c r="D2383">
        <v>4</v>
      </c>
      <c r="E2383" t="s">
        <v>19</v>
      </c>
      <c r="F2383">
        <v>9</v>
      </c>
      <c r="G2383" t="str">
        <f t="shared" si="63"/>
        <v/>
      </c>
    </row>
    <row r="2384" spans="1:7" x14ac:dyDescent="0.55000000000000004">
      <c r="A2384" t="str">
        <f t="shared" si="64"/>
        <v>Gatton2016TOS4CvHyola_970_CL</v>
      </c>
      <c r="B2384" s="2">
        <v>42584</v>
      </c>
      <c r="C2384" t="s">
        <v>87</v>
      </c>
      <c r="D2384">
        <v>4</v>
      </c>
      <c r="E2384" t="s">
        <v>19</v>
      </c>
      <c r="F2384">
        <v>9</v>
      </c>
      <c r="G2384" t="str">
        <f t="shared" si="63"/>
        <v/>
      </c>
    </row>
    <row r="2385" spans="1:7" x14ac:dyDescent="0.55000000000000004">
      <c r="A2385" t="str">
        <f t="shared" si="64"/>
        <v>Gatton2016TOS4CvHyola_970_CL</v>
      </c>
      <c r="B2385" s="2">
        <v>42587</v>
      </c>
      <c r="C2385" t="s">
        <v>87</v>
      </c>
      <c r="D2385">
        <v>4</v>
      </c>
      <c r="E2385" t="s">
        <v>19</v>
      </c>
      <c r="F2385">
        <v>9</v>
      </c>
      <c r="G2385" t="str">
        <f t="shared" si="63"/>
        <v/>
      </c>
    </row>
    <row r="2386" spans="1:7" x14ac:dyDescent="0.55000000000000004">
      <c r="A2386" t="str">
        <f t="shared" si="64"/>
        <v>Gatton2016TOS4CvHyola_970_CL</v>
      </c>
      <c r="B2386" s="2">
        <v>42591</v>
      </c>
      <c r="C2386" t="s">
        <v>87</v>
      </c>
      <c r="D2386">
        <v>4</v>
      </c>
      <c r="E2386" t="s">
        <v>19</v>
      </c>
      <c r="F2386">
        <v>9</v>
      </c>
      <c r="G2386" t="str">
        <f t="shared" si="63"/>
        <v/>
      </c>
    </row>
    <row r="2387" spans="1:7" x14ac:dyDescent="0.55000000000000004">
      <c r="A2387" t="str">
        <f t="shared" si="64"/>
        <v>Gatton2016TOS1CvHyola_971_CL</v>
      </c>
      <c r="B2387" s="2">
        <v>42487</v>
      </c>
      <c r="C2387" t="s">
        <v>69</v>
      </c>
      <c r="D2387">
        <v>1</v>
      </c>
      <c r="E2387" t="s">
        <v>19</v>
      </c>
      <c r="F2387">
        <v>0</v>
      </c>
      <c r="G2387">
        <f t="shared" si="63"/>
        <v>1</v>
      </c>
    </row>
    <row r="2388" spans="1:7" x14ac:dyDescent="0.55000000000000004">
      <c r="A2388" t="str">
        <f t="shared" si="64"/>
        <v>Gatton2016TOS1CvHyola_971_CL</v>
      </c>
      <c r="B2388" s="2">
        <v>42495</v>
      </c>
      <c r="C2388" t="s">
        <v>69</v>
      </c>
      <c r="D2388">
        <v>1</v>
      </c>
      <c r="E2388" t="s">
        <v>19</v>
      </c>
      <c r="F2388">
        <v>2.5625</v>
      </c>
      <c r="G2388">
        <f t="shared" si="63"/>
        <v>3.5625</v>
      </c>
    </row>
    <row r="2389" spans="1:7" x14ac:dyDescent="0.55000000000000004">
      <c r="A2389" t="str">
        <f t="shared" si="64"/>
        <v>Gatton2016TOS1CvHyola_971_CL</v>
      </c>
      <c r="B2389" s="2">
        <v>42500</v>
      </c>
      <c r="C2389" t="s">
        <v>69</v>
      </c>
      <c r="D2389">
        <v>1</v>
      </c>
      <c r="E2389" t="s">
        <v>19</v>
      </c>
      <c r="F2389">
        <v>4.125</v>
      </c>
      <c r="G2389">
        <f t="shared" si="63"/>
        <v>5.125</v>
      </c>
    </row>
    <row r="2390" spans="1:7" x14ac:dyDescent="0.55000000000000004">
      <c r="A2390" t="str">
        <f t="shared" si="64"/>
        <v>Gatton2016TOS1CvHyola_971_CL</v>
      </c>
      <c r="B2390" s="2">
        <v>42503</v>
      </c>
      <c r="C2390" t="s">
        <v>69</v>
      </c>
      <c r="D2390">
        <v>1</v>
      </c>
      <c r="E2390" t="s">
        <v>19</v>
      </c>
      <c r="F2390">
        <v>4.25</v>
      </c>
      <c r="G2390">
        <f t="shared" si="63"/>
        <v>5.25</v>
      </c>
    </row>
    <row r="2391" spans="1:7" x14ac:dyDescent="0.55000000000000004">
      <c r="A2391" t="str">
        <f t="shared" si="64"/>
        <v>Gatton2016TOS1CvHyola_971_CL</v>
      </c>
      <c r="B2391" s="2">
        <v>42505</v>
      </c>
      <c r="C2391" t="s">
        <v>69</v>
      </c>
      <c r="D2391">
        <v>1</v>
      </c>
      <c r="E2391" t="s">
        <v>19</v>
      </c>
      <c r="F2391">
        <v>5</v>
      </c>
      <c r="G2391">
        <f t="shared" si="63"/>
        <v>6</v>
      </c>
    </row>
    <row r="2392" spans="1:7" x14ac:dyDescent="0.55000000000000004">
      <c r="A2392" t="str">
        <f t="shared" si="64"/>
        <v>Gatton2016TOS1CvHyola_971_CL</v>
      </c>
      <c r="B2392" s="2">
        <v>42510</v>
      </c>
      <c r="C2392" t="s">
        <v>69</v>
      </c>
      <c r="D2392">
        <v>1</v>
      </c>
      <c r="E2392" t="s">
        <v>19</v>
      </c>
      <c r="F2392">
        <v>6.3125</v>
      </c>
      <c r="G2392">
        <f t="shared" si="63"/>
        <v>7.3125</v>
      </c>
    </row>
    <row r="2393" spans="1:7" x14ac:dyDescent="0.55000000000000004">
      <c r="A2393" t="str">
        <f t="shared" si="64"/>
        <v>Gatton2016TOS1CvHyola_971_CL</v>
      </c>
      <c r="B2393" s="2">
        <v>42514</v>
      </c>
      <c r="C2393" t="s">
        <v>69</v>
      </c>
      <c r="D2393">
        <v>1</v>
      </c>
      <c r="E2393" t="s">
        <v>19</v>
      </c>
      <c r="F2393">
        <v>8.125</v>
      </c>
      <c r="G2393">
        <f t="shared" si="63"/>
        <v>9.125</v>
      </c>
    </row>
    <row r="2394" spans="1:7" x14ac:dyDescent="0.55000000000000004">
      <c r="A2394" t="str">
        <f t="shared" si="64"/>
        <v>Gatton2016TOS1CvHyola_971_CL</v>
      </c>
      <c r="B2394" s="2">
        <v>42517</v>
      </c>
      <c r="C2394" t="s">
        <v>69</v>
      </c>
      <c r="D2394">
        <v>1</v>
      </c>
      <c r="E2394" t="s">
        <v>19</v>
      </c>
      <c r="F2394">
        <v>9</v>
      </c>
      <c r="G2394" t="str">
        <f t="shared" si="63"/>
        <v/>
      </c>
    </row>
    <row r="2395" spans="1:7" x14ac:dyDescent="0.55000000000000004">
      <c r="A2395" t="str">
        <f t="shared" si="64"/>
        <v>Gatton2016TOS1CvHyola_971_CL</v>
      </c>
      <c r="B2395" s="2">
        <v>42521</v>
      </c>
      <c r="C2395" t="s">
        <v>69</v>
      </c>
      <c r="D2395">
        <v>1</v>
      </c>
      <c r="E2395" t="s">
        <v>19</v>
      </c>
      <c r="F2395">
        <v>9</v>
      </c>
      <c r="G2395" t="str">
        <f t="shared" si="63"/>
        <v/>
      </c>
    </row>
    <row r="2396" spans="1:7" x14ac:dyDescent="0.55000000000000004">
      <c r="A2396" t="str">
        <f t="shared" si="64"/>
        <v>Gatton2016TOS1CvHyola_971_CL</v>
      </c>
      <c r="B2396" s="2">
        <v>42524</v>
      </c>
      <c r="C2396" t="s">
        <v>69</v>
      </c>
      <c r="D2396">
        <v>1</v>
      </c>
      <c r="E2396" t="s">
        <v>19</v>
      </c>
      <c r="F2396">
        <v>9</v>
      </c>
      <c r="G2396" t="str">
        <f t="shared" si="63"/>
        <v/>
      </c>
    </row>
    <row r="2397" spans="1:7" x14ac:dyDescent="0.55000000000000004">
      <c r="A2397" t="str">
        <f t="shared" si="64"/>
        <v>Gatton2016TOS1CvHyola_971_CL</v>
      </c>
      <c r="B2397" s="2">
        <v>42528</v>
      </c>
      <c r="C2397" t="s">
        <v>69</v>
      </c>
      <c r="D2397">
        <v>1</v>
      </c>
      <c r="E2397" t="s">
        <v>19</v>
      </c>
      <c r="F2397">
        <v>9</v>
      </c>
      <c r="G2397" t="str">
        <f t="shared" si="63"/>
        <v/>
      </c>
    </row>
    <row r="2398" spans="1:7" x14ac:dyDescent="0.55000000000000004">
      <c r="A2398" t="str">
        <f t="shared" si="64"/>
        <v>Gatton2016TOS1CvHyola_971_CL</v>
      </c>
      <c r="B2398" s="2">
        <v>42531</v>
      </c>
      <c r="C2398" t="s">
        <v>69</v>
      </c>
      <c r="D2398">
        <v>1</v>
      </c>
      <c r="E2398" t="s">
        <v>19</v>
      </c>
      <c r="F2398">
        <v>9</v>
      </c>
      <c r="G2398" t="str">
        <f t="shared" si="63"/>
        <v/>
      </c>
    </row>
    <row r="2399" spans="1:7" x14ac:dyDescent="0.55000000000000004">
      <c r="A2399" t="str">
        <f t="shared" si="64"/>
        <v>Gatton2016TOS1CvHyola_971_CL</v>
      </c>
      <c r="B2399" s="2">
        <v>42535</v>
      </c>
      <c r="C2399" t="s">
        <v>69</v>
      </c>
      <c r="D2399">
        <v>1</v>
      </c>
      <c r="E2399" t="s">
        <v>19</v>
      </c>
      <c r="F2399">
        <v>9</v>
      </c>
      <c r="G2399" t="str">
        <f t="shared" si="63"/>
        <v/>
      </c>
    </row>
    <row r="2400" spans="1:7" x14ac:dyDescent="0.55000000000000004">
      <c r="A2400" t="str">
        <f t="shared" si="64"/>
        <v>Gatton2016TOS1CvHyola_971_CL</v>
      </c>
      <c r="B2400" s="2">
        <v>42538</v>
      </c>
      <c r="C2400" t="s">
        <v>69</v>
      </c>
      <c r="D2400">
        <v>1</v>
      </c>
      <c r="E2400" t="s">
        <v>19</v>
      </c>
      <c r="F2400">
        <v>9</v>
      </c>
      <c r="G2400" t="str">
        <f t="shared" si="63"/>
        <v/>
      </c>
    </row>
    <row r="2401" spans="1:7" x14ac:dyDescent="0.55000000000000004">
      <c r="A2401" t="str">
        <f t="shared" si="64"/>
        <v>Gatton2016TOS1CvHyola_971_CL</v>
      </c>
      <c r="B2401" s="2">
        <v>42543</v>
      </c>
      <c r="C2401" t="s">
        <v>69</v>
      </c>
      <c r="D2401">
        <v>1</v>
      </c>
      <c r="E2401" t="s">
        <v>19</v>
      </c>
      <c r="F2401">
        <v>9</v>
      </c>
      <c r="G2401" t="str">
        <f t="shared" si="63"/>
        <v/>
      </c>
    </row>
    <row r="2402" spans="1:7" x14ac:dyDescent="0.55000000000000004">
      <c r="A2402" t="str">
        <f t="shared" si="64"/>
        <v>Gatton2016TOS1CvHyola_971_CL</v>
      </c>
      <c r="B2402" s="2">
        <v>42549</v>
      </c>
      <c r="C2402" t="s">
        <v>69</v>
      </c>
      <c r="D2402">
        <v>1</v>
      </c>
      <c r="E2402" t="s">
        <v>19</v>
      </c>
      <c r="F2402">
        <v>9</v>
      </c>
      <c r="G2402" t="str">
        <f t="shared" si="63"/>
        <v/>
      </c>
    </row>
    <row r="2403" spans="1:7" x14ac:dyDescent="0.55000000000000004">
      <c r="A2403" t="str">
        <f t="shared" si="64"/>
        <v>Gatton2016TOS1CvHyola_971_CL</v>
      </c>
      <c r="B2403" s="2">
        <v>42551</v>
      </c>
      <c r="C2403" t="s">
        <v>69</v>
      </c>
      <c r="D2403">
        <v>1</v>
      </c>
      <c r="E2403" t="s">
        <v>19</v>
      </c>
      <c r="F2403">
        <v>9</v>
      </c>
      <c r="G2403" t="str">
        <f t="shared" si="63"/>
        <v/>
      </c>
    </row>
    <row r="2404" spans="1:7" x14ac:dyDescent="0.55000000000000004">
      <c r="A2404" t="str">
        <f t="shared" si="64"/>
        <v>Gatton2016TOS1CvHyola_971_CL</v>
      </c>
      <c r="B2404" s="2">
        <v>42558</v>
      </c>
      <c r="C2404" t="s">
        <v>69</v>
      </c>
      <c r="D2404">
        <v>1</v>
      </c>
      <c r="E2404" t="s">
        <v>19</v>
      </c>
      <c r="F2404">
        <v>9</v>
      </c>
      <c r="G2404" t="str">
        <f t="shared" si="63"/>
        <v/>
      </c>
    </row>
    <row r="2405" spans="1:7" x14ac:dyDescent="0.55000000000000004">
      <c r="A2405" t="str">
        <f t="shared" si="64"/>
        <v>Gatton2016TOS1CvHyola_971_CL</v>
      </c>
      <c r="B2405" s="2">
        <v>42563</v>
      </c>
      <c r="C2405" t="s">
        <v>69</v>
      </c>
      <c r="D2405">
        <v>1</v>
      </c>
      <c r="E2405" t="s">
        <v>19</v>
      </c>
      <c r="F2405">
        <v>9</v>
      </c>
      <c r="G2405" t="str">
        <f t="shared" si="63"/>
        <v/>
      </c>
    </row>
    <row r="2406" spans="1:7" x14ac:dyDescent="0.55000000000000004">
      <c r="A2406" t="str">
        <f t="shared" si="64"/>
        <v>Gatton2016TOS1CvHyola_971_CL</v>
      </c>
      <c r="B2406" s="2">
        <v>42566</v>
      </c>
      <c r="C2406" t="s">
        <v>69</v>
      </c>
      <c r="D2406">
        <v>1</v>
      </c>
      <c r="E2406" t="s">
        <v>19</v>
      </c>
      <c r="F2406">
        <v>9</v>
      </c>
      <c r="G2406" t="str">
        <f t="shared" si="63"/>
        <v/>
      </c>
    </row>
    <row r="2407" spans="1:7" x14ac:dyDescent="0.55000000000000004">
      <c r="A2407" t="str">
        <f t="shared" si="64"/>
        <v>Gatton2016TOS1CvHyola_971_CL</v>
      </c>
      <c r="B2407" s="2">
        <v>42570</v>
      </c>
      <c r="C2407" t="s">
        <v>69</v>
      </c>
      <c r="D2407">
        <v>1</v>
      </c>
      <c r="E2407" t="s">
        <v>19</v>
      </c>
      <c r="F2407">
        <v>9</v>
      </c>
      <c r="G2407" t="str">
        <f t="shared" si="63"/>
        <v/>
      </c>
    </row>
    <row r="2408" spans="1:7" x14ac:dyDescent="0.55000000000000004">
      <c r="A2408" t="str">
        <f t="shared" si="64"/>
        <v>Gatton2016TOS1CvHyola_971_CL</v>
      </c>
      <c r="B2408" s="2">
        <v>42574</v>
      </c>
      <c r="C2408" t="s">
        <v>69</v>
      </c>
      <c r="D2408">
        <v>1</v>
      </c>
      <c r="E2408" t="s">
        <v>19</v>
      </c>
      <c r="F2408">
        <v>9</v>
      </c>
      <c r="G2408" t="str">
        <f t="shared" si="63"/>
        <v/>
      </c>
    </row>
    <row r="2409" spans="1:7" x14ac:dyDescent="0.55000000000000004">
      <c r="A2409" t="str">
        <f t="shared" si="64"/>
        <v>Gatton2016TOS1CvHyola_971_CL</v>
      </c>
      <c r="B2409" s="2">
        <v>42577</v>
      </c>
      <c r="C2409" t="s">
        <v>69</v>
      </c>
      <c r="D2409">
        <v>1</v>
      </c>
      <c r="E2409" t="s">
        <v>19</v>
      </c>
      <c r="F2409">
        <v>9</v>
      </c>
      <c r="G2409" t="str">
        <f t="shared" si="63"/>
        <v/>
      </c>
    </row>
    <row r="2410" spans="1:7" x14ac:dyDescent="0.55000000000000004">
      <c r="A2410" t="str">
        <f t="shared" si="64"/>
        <v>Gatton2016TOS1CvHyola_971_CL</v>
      </c>
      <c r="B2410" s="2">
        <v>42580</v>
      </c>
      <c r="C2410" t="s">
        <v>69</v>
      </c>
      <c r="D2410">
        <v>1</v>
      </c>
      <c r="E2410" t="s">
        <v>19</v>
      </c>
      <c r="F2410">
        <v>9</v>
      </c>
      <c r="G2410" t="str">
        <f t="shared" si="63"/>
        <v/>
      </c>
    </row>
    <row r="2411" spans="1:7" x14ac:dyDescent="0.55000000000000004">
      <c r="A2411" t="str">
        <f t="shared" si="64"/>
        <v>Gatton2016TOS1CvHyola_971_CL</v>
      </c>
      <c r="B2411" s="2">
        <v>42584</v>
      </c>
      <c r="C2411" t="s">
        <v>69</v>
      </c>
      <c r="D2411">
        <v>1</v>
      </c>
      <c r="E2411" t="s">
        <v>19</v>
      </c>
      <c r="F2411">
        <v>9</v>
      </c>
      <c r="G2411" t="str">
        <f t="shared" si="63"/>
        <v/>
      </c>
    </row>
    <row r="2412" spans="1:7" x14ac:dyDescent="0.55000000000000004">
      <c r="A2412" t="str">
        <f t="shared" si="64"/>
        <v>Gatton2016TOS1CvHyola_971_CL</v>
      </c>
      <c r="B2412" s="2">
        <v>42587</v>
      </c>
      <c r="C2412" t="s">
        <v>69</v>
      </c>
      <c r="D2412">
        <v>1</v>
      </c>
      <c r="E2412" t="s">
        <v>19</v>
      </c>
      <c r="F2412">
        <v>9</v>
      </c>
      <c r="G2412" t="str">
        <f t="shared" si="63"/>
        <v/>
      </c>
    </row>
    <row r="2413" spans="1:7" x14ac:dyDescent="0.55000000000000004">
      <c r="A2413" t="str">
        <f t="shared" si="64"/>
        <v>Gatton2016TOS1CvHyola_971_CL</v>
      </c>
      <c r="B2413" s="2">
        <v>42591</v>
      </c>
      <c r="C2413" t="s">
        <v>69</v>
      </c>
      <c r="D2413">
        <v>1</v>
      </c>
      <c r="E2413" t="s">
        <v>19</v>
      </c>
      <c r="F2413">
        <v>9</v>
      </c>
      <c r="G2413" t="str">
        <f t="shared" si="63"/>
        <v/>
      </c>
    </row>
    <row r="2414" spans="1:7" x14ac:dyDescent="0.55000000000000004">
      <c r="A2414" t="str">
        <f t="shared" si="64"/>
        <v>Gatton2016TOS1CvHyola_971_CL</v>
      </c>
      <c r="B2414" s="2">
        <v>42598</v>
      </c>
      <c r="C2414" t="s">
        <v>69</v>
      </c>
      <c r="D2414">
        <v>1</v>
      </c>
      <c r="E2414" t="s">
        <v>19</v>
      </c>
      <c r="F2414">
        <v>9</v>
      </c>
      <c r="G2414" t="str">
        <f t="shared" si="63"/>
        <v/>
      </c>
    </row>
    <row r="2415" spans="1:7" x14ac:dyDescent="0.55000000000000004">
      <c r="A2415" t="str">
        <f t="shared" si="64"/>
        <v>Gatton2016TOS2CvHyola_971_CL</v>
      </c>
      <c r="B2415" s="2">
        <v>42503</v>
      </c>
      <c r="C2415" t="s">
        <v>69</v>
      </c>
      <c r="D2415">
        <v>2</v>
      </c>
      <c r="E2415" t="s">
        <v>19</v>
      </c>
      <c r="F2415">
        <v>0</v>
      </c>
      <c r="G2415">
        <f t="shared" si="63"/>
        <v>1</v>
      </c>
    </row>
    <row r="2416" spans="1:7" x14ac:dyDescent="0.55000000000000004">
      <c r="A2416" t="str">
        <f t="shared" si="64"/>
        <v>Gatton2016TOS2CvHyola_971_CL</v>
      </c>
      <c r="B2416" s="2">
        <v>42505</v>
      </c>
      <c r="C2416" t="s">
        <v>69</v>
      </c>
      <c r="D2416">
        <v>2</v>
      </c>
      <c r="E2416" t="s">
        <v>19</v>
      </c>
      <c r="F2416">
        <v>0.375</v>
      </c>
      <c r="G2416">
        <f t="shared" si="63"/>
        <v>1.375</v>
      </c>
    </row>
    <row r="2417" spans="1:7" x14ac:dyDescent="0.55000000000000004">
      <c r="A2417" t="str">
        <f t="shared" si="64"/>
        <v>Gatton2016TOS2CvHyola_971_CL</v>
      </c>
      <c r="B2417" s="2">
        <v>42510</v>
      </c>
      <c r="C2417" t="s">
        <v>69</v>
      </c>
      <c r="D2417">
        <v>2</v>
      </c>
      <c r="E2417" t="s">
        <v>19</v>
      </c>
      <c r="F2417">
        <v>2.0625</v>
      </c>
      <c r="G2417">
        <f t="shared" si="63"/>
        <v>3.0625</v>
      </c>
    </row>
    <row r="2418" spans="1:7" x14ac:dyDescent="0.55000000000000004">
      <c r="A2418" t="str">
        <f t="shared" si="64"/>
        <v>Gatton2016TOS2CvHyola_971_CL</v>
      </c>
      <c r="B2418" s="2">
        <v>42514</v>
      </c>
      <c r="C2418" t="s">
        <v>69</v>
      </c>
      <c r="D2418">
        <v>2</v>
      </c>
      <c r="E2418" t="s">
        <v>19</v>
      </c>
      <c r="F2418">
        <v>3.5833333333333299</v>
      </c>
      <c r="G2418">
        <f t="shared" si="63"/>
        <v>4.5833333333333304</v>
      </c>
    </row>
    <row r="2419" spans="1:7" x14ac:dyDescent="0.55000000000000004">
      <c r="A2419" t="str">
        <f t="shared" si="64"/>
        <v>Gatton2016TOS2CvHyola_971_CL</v>
      </c>
      <c r="B2419" s="2">
        <v>42517</v>
      </c>
      <c r="C2419" t="s">
        <v>69</v>
      </c>
      <c r="D2419">
        <v>2</v>
      </c>
      <c r="E2419" t="s">
        <v>19</v>
      </c>
      <c r="F2419">
        <v>4.1666666666666696</v>
      </c>
      <c r="G2419">
        <f t="shared" si="63"/>
        <v>5.1666666666666696</v>
      </c>
    </row>
    <row r="2420" spans="1:7" x14ac:dyDescent="0.55000000000000004">
      <c r="A2420" t="str">
        <f t="shared" si="64"/>
        <v>Gatton2016TOS2CvHyola_971_CL</v>
      </c>
      <c r="B2420" s="2">
        <v>42521</v>
      </c>
      <c r="C2420" t="s">
        <v>69</v>
      </c>
      <c r="D2420">
        <v>2</v>
      </c>
      <c r="E2420" t="s">
        <v>19</v>
      </c>
      <c r="F2420">
        <v>5.1875</v>
      </c>
      <c r="G2420">
        <f t="shared" si="63"/>
        <v>6.1875</v>
      </c>
    </row>
    <row r="2421" spans="1:7" x14ac:dyDescent="0.55000000000000004">
      <c r="A2421" t="str">
        <f t="shared" si="64"/>
        <v>Gatton2016TOS2CvHyola_971_CL</v>
      </c>
      <c r="B2421" s="2">
        <v>42524</v>
      </c>
      <c r="C2421" t="s">
        <v>69</v>
      </c>
      <c r="D2421">
        <v>2</v>
      </c>
      <c r="E2421" t="s">
        <v>19</v>
      </c>
      <c r="F2421">
        <v>6.45</v>
      </c>
      <c r="G2421">
        <f t="shared" si="63"/>
        <v>7.45</v>
      </c>
    </row>
    <row r="2422" spans="1:7" x14ac:dyDescent="0.55000000000000004">
      <c r="A2422" t="str">
        <f t="shared" si="64"/>
        <v>Gatton2016TOS2CvHyola_971_CL</v>
      </c>
      <c r="B2422" s="2">
        <v>42528</v>
      </c>
      <c r="C2422" t="s">
        <v>69</v>
      </c>
      <c r="D2422">
        <v>2</v>
      </c>
      <c r="E2422" t="s">
        <v>19</v>
      </c>
      <c r="F2422">
        <v>6.875</v>
      </c>
      <c r="G2422">
        <f t="shared" si="63"/>
        <v>7.875</v>
      </c>
    </row>
    <row r="2423" spans="1:7" x14ac:dyDescent="0.55000000000000004">
      <c r="A2423" t="str">
        <f t="shared" si="64"/>
        <v>Gatton2016TOS2CvHyola_971_CL</v>
      </c>
      <c r="B2423" s="2">
        <v>42531</v>
      </c>
      <c r="C2423" t="s">
        <v>69</v>
      </c>
      <c r="D2423">
        <v>2</v>
      </c>
      <c r="E2423" t="s">
        <v>19</v>
      </c>
      <c r="F2423">
        <v>7.9583333333333304</v>
      </c>
      <c r="G2423">
        <f t="shared" si="63"/>
        <v>8.9583333333333304</v>
      </c>
    </row>
    <row r="2424" spans="1:7" x14ac:dyDescent="0.55000000000000004">
      <c r="A2424" t="str">
        <f t="shared" si="64"/>
        <v>Gatton2016TOS2CvHyola_971_CL</v>
      </c>
      <c r="B2424" s="2">
        <v>42535</v>
      </c>
      <c r="C2424" t="s">
        <v>69</v>
      </c>
      <c r="D2424">
        <v>2</v>
      </c>
      <c r="E2424" t="s">
        <v>19</v>
      </c>
      <c r="F2424">
        <v>9</v>
      </c>
      <c r="G2424" t="str">
        <f t="shared" si="63"/>
        <v/>
      </c>
    </row>
    <row r="2425" spans="1:7" x14ac:dyDescent="0.55000000000000004">
      <c r="A2425" t="str">
        <f t="shared" si="64"/>
        <v>Gatton2016TOS2CvHyola_971_CL</v>
      </c>
      <c r="B2425" s="2">
        <v>42538</v>
      </c>
      <c r="C2425" t="s">
        <v>69</v>
      </c>
      <c r="D2425">
        <v>2</v>
      </c>
      <c r="E2425" t="s">
        <v>19</v>
      </c>
      <c r="F2425">
        <v>9</v>
      </c>
      <c r="G2425" t="str">
        <f t="shared" si="63"/>
        <v/>
      </c>
    </row>
    <row r="2426" spans="1:7" x14ac:dyDescent="0.55000000000000004">
      <c r="A2426" t="str">
        <f t="shared" si="64"/>
        <v>Gatton2016TOS2CvHyola_971_CL</v>
      </c>
      <c r="B2426" s="2">
        <v>42543</v>
      </c>
      <c r="C2426" t="s">
        <v>69</v>
      </c>
      <c r="D2426">
        <v>2</v>
      </c>
      <c r="E2426" t="s">
        <v>19</v>
      </c>
      <c r="F2426">
        <v>9</v>
      </c>
      <c r="G2426" t="str">
        <f t="shared" si="63"/>
        <v/>
      </c>
    </row>
    <row r="2427" spans="1:7" x14ac:dyDescent="0.55000000000000004">
      <c r="A2427" t="str">
        <f t="shared" si="64"/>
        <v>Gatton2016TOS2CvHyola_971_CL</v>
      </c>
      <c r="B2427" s="2">
        <v>42549</v>
      </c>
      <c r="C2427" t="s">
        <v>69</v>
      </c>
      <c r="D2427">
        <v>2</v>
      </c>
      <c r="E2427" t="s">
        <v>19</v>
      </c>
      <c r="F2427">
        <v>9</v>
      </c>
      <c r="G2427" t="str">
        <f t="shared" si="63"/>
        <v/>
      </c>
    </row>
    <row r="2428" spans="1:7" x14ac:dyDescent="0.55000000000000004">
      <c r="A2428" t="str">
        <f t="shared" si="64"/>
        <v>Gatton2016TOS2CvHyola_971_CL</v>
      </c>
      <c r="B2428" s="2">
        <v>42551</v>
      </c>
      <c r="C2428" t="s">
        <v>69</v>
      </c>
      <c r="D2428">
        <v>2</v>
      </c>
      <c r="E2428" t="s">
        <v>19</v>
      </c>
      <c r="F2428">
        <v>9</v>
      </c>
      <c r="G2428" t="str">
        <f t="shared" si="63"/>
        <v/>
      </c>
    </row>
    <row r="2429" spans="1:7" x14ac:dyDescent="0.55000000000000004">
      <c r="A2429" t="str">
        <f t="shared" si="64"/>
        <v>Gatton2016TOS2CvHyola_971_CL</v>
      </c>
      <c r="B2429" s="2">
        <v>42558</v>
      </c>
      <c r="C2429" t="s">
        <v>69</v>
      </c>
      <c r="D2429">
        <v>2</v>
      </c>
      <c r="E2429" t="s">
        <v>19</v>
      </c>
      <c r="F2429">
        <v>9</v>
      </c>
      <c r="G2429" t="str">
        <f t="shared" si="63"/>
        <v/>
      </c>
    </row>
    <row r="2430" spans="1:7" x14ac:dyDescent="0.55000000000000004">
      <c r="A2430" t="str">
        <f t="shared" si="64"/>
        <v>Gatton2016TOS2CvHyola_971_CL</v>
      </c>
      <c r="B2430" s="2">
        <v>42563</v>
      </c>
      <c r="C2430" t="s">
        <v>69</v>
      </c>
      <c r="D2430">
        <v>2</v>
      </c>
      <c r="E2430" t="s">
        <v>19</v>
      </c>
      <c r="F2430">
        <v>9</v>
      </c>
      <c r="G2430" t="str">
        <f t="shared" si="63"/>
        <v/>
      </c>
    </row>
    <row r="2431" spans="1:7" x14ac:dyDescent="0.55000000000000004">
      <c r="A2431" t="str">
        <f t="shared" si="64"/>
        <v>Gatton2016TOS2CvHyola_971_CL</v>
      </c>
      <c r="B2431" s="2">
        <v>42566</v>
      </c>
      <c r="C2431" t="s">
        <v>69</v>
      </c>
      <c r="D2431">
        <v>2</v>
      </c>
      <c r="E2431" t="s">
        <v>19</v>
      </c>
      <c r="F2431">
        <v>9</v>
      </c>
      <c r="G2431" t="str">
        <f t="shared" si="63"/>
        <v/>
      </c>
    </row>
    <row r="2432" spans="1:7" x14ac:dyDescent="0.55000000000000004">
      <c r="A2432" t="str">
        <f t="shared" si="64"/>
        <v>Gatton2016TOS2CvHyola_971_CL</v>
      </c>
      <c r="B2432" s="2">
        <v>42570</v>
      </c>
      <c r="C2432" t="s">
        <v>69</v>
      </c>
      <c r="D2432">
        <v>2</v>
      </c>
      <c r="E2432" t="s">
        <v>19</v>
      </c>
      <c r="F2432">
        <v>9</v>
      </c>
      <c r="G2432" t="str">
        <f t="shared" si="63"/>
        <v/>
      </c>
    </row>
    <row r="2433" spans="1:7" x14ac:dyDescent="0.55000000000000004">
      <c r="A2433" t="str">
        <f t="shared" si="64"/>
        <v>Gatton2016TOS2CvHyola_971_CL</v>
      </c>
      <c r="B2433" s="2">
        <v>42574</v>
      </c>
      <c r="C2433" t="s">
        <v>69</v>
      </c>
      <c r="D2433">
        <v>2</v>
      </c>
      <c r="E2433" t="s">
        <v>19</v>
      </c>
      <c r="F2433">
        <v>9</v>
      </c>
      <c r="G2433" t="str">
        <f t="shared" si="63"/>
        <v/>
      </c>
    </row>
    <row r="2434" spans="1:7" x14ac:dyDescent="0.55000000000000004">
      <c r="A2434" t="str">
        <f t="shared" si="64"/>
        <v>Gatton2016TOS2CvHyola_971_CL</v>
      </c>
      <c r="B2434" s="2">
        <v>42577</v>
      </c>
      <c r="C2434" t="s">
        <v>69</v>
      </c>
      <c r="D2434">
        <v>2</v>
      </c>
      <c r="E2434" t="s">
        <v>19</v>
      </c>
      <c r="F2434">
        <v>9</v>
      </c>
      <c r="G2434" t="str">
        <f t="shared" si="63"/>
        <v/>
      </c>
    </row>
    <row r="2435" spans="1:7" x14ac:dyDescent="0.55000000000000004">
      <c r="A2435" t="str">
        <f t="shared" si="64"/>
        <v>Gatton2016TOS2CvHyola_971_CL</v>
      </c>
      <c r="B2435" s="2">
        <v>42580</v>
      </c>
      <c r="C2435" t="s">
        <v>69</v>
      </c>
      <c r="D2435">
        <v>2</v>
      </c>
      <c r="E2435" t="s">
        <v>19</v>
      </c>
      <c r="F2435">
        <v>9</v>
      </c>
      <c r="G2435" t="str">
        <f t="shared" ref="G2435:G2498" si="65">IF(F2435&lt;9,F2435+1,"")</f>
        <v/>
      </c>
    </row>
    <row r="2436" spans="1:7" x14ac:dyDescent="0.55000000000000004">
      <c r="A2436" t="str">
        <f t="shared" si="64"/>
        <v>Gatton2016TOS2CvHyola_971_CL</v>
      </c>
      <c r="B2436" s="2">
        <v>42584</v>
      </c>
      <c r="C2436" t="s">
        <v>69</v>
      </c>
      <c r="D2436">
        <v>2</v>
      </c>
      <c r="E2436" t="s">
        <v>19</v>
      </c>
      <c r="F2436">
        <v>9</v>
      </c>
      <c r="G2436" t="str">
        <f t="shared" si="65"/>
        <v/>
      </c>
    </row>
    <row r="2437" spans="1:7" x14ac:dyDescent="0.55000000000000004">
      <c r="A2437" t="str">
        <f t="shared" si="64"/>
        <v>Gatton2016TOS2CvHyola_971_CL</v>
      </c>
      <c r="B2437" s="2">
        <v>42587</v>
      </c>
      <c r="C2437" t="s">
        <v>69</v>
      </c>
      <c r="D2437">
        <v>2</v>
      </c>
      <c r="E2437" t="s">
        <v>19</v>
      </c>
      <c r="F2437">
        <v>9</v>
      </c>
      <c r="G2437" t="str">
        <f t="shared" si="65"/>
        <v/>
      </c>
    </row>
    <row r="2438" spans="1:7" x14ac:dyDescent="0.55000000000000004">
      <c r="A2438" t="str">
        <f t="shared" si="64"/>
        <v>Gatton2016TOS2CvHyola_971_CL</v>
      </c>
      <c r="B2438" s="2">
        <v>42591</v>
      </c>
      <c r="C2438" t="s">
        <v>69</v>
      </c>
      <c r="D2438">
        <v>2</v>
      </c>
      <c r="E2438" t="s">
        <v>19</v>
      </c>
      <c r="F2438">
        <v>9</v>
      </c>
      <c r="G2438" t="str">
        <f t="shared" si="65"/>
        <v/>
      </c>
    </row>
    <row r="2439" spans="1:7" x14ac:dyDescent="0.55000000000000004">
      <c r="A2439" t="str">
        <f t="shared" si="64"/>
        <v>Gatton2016TOS2CvHyola_971_CL</v>
      </c>
      <c r="B2439" s="2">
        <v>42598</v>
      </c>
      <c r="C2439" t="s">
        <v>69</v>
      </c>
      <c r="D2439">
        <v>2</v>
      </c>
      <c r="E2439" t="s">
        <v>19</v>
      </c>
      <c r="F2439">
        <v>9</v>
      </c>
      <c r="G2439" t="str">
        <f t="shared" si="65"/>
        <v/>
      </c>
    </row>
    <row r="2440" spans="1:7" x14ac:dyDescent="0.55000000000000004">
      <c r="A2440" t="str">
        <f t="shared" si="64"/>
        <v>Gatton2016TOS3NaturalCvHyola_971_CL</v>
      </c>
      <c r="B2440" s="2">
        <v>42510</v>
      </c>
      <c r="C2440" t="s">
        <v>69</v>
      </c>
      <c r="D2440">
        <v>3</v>
      </c>
      <c r="E2440" t="s">
        <v>19</v>
      </c>
      <c r="F2440">
        <v>0</v>
      </c>
      <c r="G2440">
        <f t="shared" si="65"/>
        <v>1</v>
      </c>
    </row>
    <row r="2441" spans="1:7" x14ac:dyDescent="0.55000000000000004">
      <c r="A2441" t="str">
        <f t="shared" si="64"/>
        <v>Gatton2016TOS3NaturalCvHyola_971_CL</v>
      </c>
      <c r="B2441" s="2">
        <v>42514</v>
      </c>
      <c r="C2441" t="s">
        <v>69</v>
      </c>
      <c r="D2441">
        <v>3</v>
      </c>
      <c r="E2441" t="s">
        <v>19</v>
      </c>
      <c r="F2441">
        <v>2</v>
      </c>
      <c r="G2441">
        <f t="shared" si="65"/>
        <v>3</v>
      </c>
    </row>
    <row r="2442" spans="1:7" x14ac:dyDescent="0.55000000000000004">
      <c r="A2442" t="str">
        <f t="shared" si="64"/>
        <v>Gatton2016TOS3NaturalCvHyola_971_CL</v>
      </c>
      <c r="B2442" s="2">
        <v>42517</v>
      </c>
      <c r="C2442" t="s">
        <v>69</v>
      </c>
      <c r="D2442">
        <v>3</v>
      </c>
      <c r="E2442" t="s">
        <v>19</v>
      </c>
      <c r="F2442">
        <v>2.9375</v>
      </c>
      <c r="G2442">
        <f t="shared" si="65"/>
        <v>3.9375</v>
      </c>
    </row>
    <row r="2443" spans="1:7" x14ac:dyDescent="0.55000000000000004">
      <c r="A2443" t="str">
        <f t="shared" si="64"/>
        <v>Gatton2016TOS3NaturalCvHyola_971_CL</v>
      </c>
      <c r="B2443" s="2">
        <v>42521</v>
      </c>
      <c r="C2443" t="s">
        <v>69</v>
      </c>
      <c r="D2443">
        <v>3</v>
      </c>
      <c r="E2443" t="s">
        <v>19</v>
      </c>
      <c r="F2443">
        <v>3.9375</v>
      </c>
      <c r="G2443">
        <f t="shared" si="65"/>
        <v>4.9375</v>
      </c>
    </row>
    <row r="2444" spans="1:7" x14ac:dyDescent="0.55000000000000004">
      <c r="A2444" t="str">
        <f t="shared" ref="A2444:A2507" si="66">IF(D2444=3,"Gatton2016TOS"&amp;D2444&amp;E2444&amp;"Cv"&amp;C2444,"Gatton2016TOS"&amp;D2444&amp;"Cv"&amp;C2444)</f>
        <v>Gatton2016TOS3NaturalCvHyola_971_CL</v>
      </c>
      <c r="B2444" s="2">
        <v>42524</v>
      </c>
      <c r="C2444" t="s">
        <v>69</v>
      </c>
      <c r="D2444">
        <v>3</v>
      </c>
      <c r="E2444" t="s">
        <v>19</v>
      </c>
      <c r="F2444">
        <v>5.125</v>
      </c>
      <c r="G2444">
        <f t="shared" si="65"/>
        <v>6.125</v>
      </c>
    </row>
    <row r="2445" spans="1:7" x14ac:dyDescent="0.55000000000000004">
      <c r="A2445" t="str">
        <f t="shared" si="66"/>
        <v>Gatton2016TOS3NaturalCvHyola_971_CL</v>
      </c>
      <c r="B2445" s="2">
        <v>42528</v>
      </c>
      <c r="C2445" t="s">
        <v>69</v>
      </c>
      <c r="D2445">
        <v>3</v>
      </c>
      <c r="E2445" t="s">
        <v>19</v>
      </c>
      <c r="F2445">
        <v>5.5625</v>
      </c>
      <c r="G2445">
        <f t="shared" si="65"/>
        <v>6.5625</v>
      </c>
    </row>
    <row r="2446" spans="1:7" x14ac:dyDescent="0.55000000000000004">
      <c r="A2446" t="str">
        <f t="shared" si="66"/>
        <v>Gatton2016TOS3NaturalCvHyola_971_CL</v>
      </c>
      <c r="B2446" s="2">
        <v>42531</v>
      </c>
      <c r="C2446" t="s">
        <v>69</v>
      </c>
      <c r="D2446">
        <v>3</v>
      </c>
      <c r="E2446" t="s">
        <v>19</v>
      </c>
      <c r="F2446">
        <v>6.4375</v>
      </c>
      <c r="G2446">
        <f t="shared" si="65"/>
        <v>7.4375</v>
      </c>
    </row>
    <row r="2447" spans="1:7" x14ac:dyDescent="0.55000000000000004">
      <c r="A2447" t="str">
        <f t="shared" si="66"/>
        <v>Gatton2016TOS3NaturalCvHyola_971_CL</v>
      </c>
      <c r="B2447" s="2">
        <v>42535</v>
      </c>
      <c r="C2447" t="s">
        <v>69</v>
      </c>
      <c r="D2447">
        <v>3</v>
      </c>
      <c r="E2447" t="s">
        <v>19</v>
      </c>
      <c r="F2447">
        <v>8</v>
      </c>
      <c r="G2447">
        <f t="shared" si="65"/>
        <v>9</v>
      </c>
    </row>
    <row r="2448" spans="1:7" x14ac:dyDescent="0.55000000000000004">
      <c r="A2448" t="str">
        <f t="shared" si="66"/>
        <v>Gatton2016TOS3NaturalCvHyola_971_CL</v>
      </c>
      <c r="B2448" s="2">
        <v>42538</v>
      </c>
      <c r="C2448" t="s">
        <v>69</v>
      </c>
      <c r="D2448">
        <v>3</v>
      </c>
      <c r="E2448" t="s">
        <v>19</v>
      </c>
      <c r="F2448">
        <v>9</v>
      </c>
      <c r="G2448" t="str">
        <f t="shared" si="65"/>
        <v/>
      </c>
    </row>
    <row r="2449" spans="1:7" x14ac:dyDescent="0.55000000000000004">
      <c r="A2449" t="str">
        <f t="shared" si="66"/>
        <v>Gatton2016TOS3NaturalCvHyola_971_CL</v>
      </c>
      <c r="B2449" s="2">
        <v>42543</v>
      </c>
      <c r="C2449" t="s">
        <v>69</v>
      </c>
      <c r="D2449">
        <v>3</v>
      </c>
      <c r="E2449" t="s">
        <v>19</v>
      </c>
      <c r="F2449">
        <v>9</v>
      </c>
      <c r="G2449" t="str">
        <f t="shared" si="65"/>
        <v/>
      </c>
    </row>
    <row r="2450" spans="1:7" x14ac:dyDescent="0.55000000000000004">
      <c r="A2450" t="str">
        <f t="shared" si="66"/>
        <v>Gatton2016TOS3NaturalCvHyola_971_CL</v>
      </c>
      <c r="B2450" s="2">
        <v>42549</v>
      </c>
      <c r="C2450" t="s">
        <v>69</v>
      </c>
      <c r="D2450">
        <v>3</v>
      </c>
      <c r="E2450" t="s">
        <v>19</v>
      </c>
      <c r="F2450">
        <v>9</v>
      </c>
      <c r="G2450" t="str">
        <f t="shared" si="65"/>
        <v/>
      </c>
    </row>
    <row r="2451" spans="1:7" x14ac:dyDescent="0.55000000000000004">
      <c r="A2451" t="str">
        <f t="shared" si="66"/>
        <v>Gatton2016TOS3NaturalCvHyola_971_CL</v>
      </c>
      <c r="B2451" s="2">
        <v>42551</v>
      </c>
      <c r="C2451" t="s">
        <v>69</v>
      </c>
      <c r="D2451">
        <v>3</v>
      </c>
      <c r="E2451" t="s">
        <v>19</v>
      </c>
      <c r="F2451">
        <v>9</v>
      </c>
      <c r="G2451" t="str">
        <f t="shared" si="65"/>
        <v/>
      </c>
    </row>
    <row r="2452" spans="1:7" x14ac:dyDescent="0.55000000000000004">
      <c r="A2452" t="str">
        <f t="shared" si="66"/>
        <v>Gatton2016TOS3NaturalCvHyola_971_CL</v>
      </c>
      <c r="B2452" s="2">
        <v>42558</v>
      </c>
      <c r="C2452" t="s">
        <v>69</v>
      </c>
      <c r="D2452">
        <v>3</v>
      </c>
      <c r="E2452" t="s">
        <v>19</v>
      </c>
      <c r="F2452">
        <v>9</v>
      </c>
      <c r="G2452" t="str">
        <f t="shared" si="65"/>
        <v/>
      </c>
    </row>
    <row r="2453" spans="1:7" x14ac:dyDescent="0.55000000000000004">
      <c r="A2453" t="str">
        <f t="shared" si="66"/>
        <v>Gatton2016TOS3NaturalCvHyola_971_CL</v>
      </c>
      <c r="B2453" s="2">
        <v>42563</v>
      </c>
      <c r="C2453" t="s">
        <v>69</v>
      </c>
      <c r="D2453">
        <v>3</v>
      </c>
      <c r="E2453" t="s">
        <v>19</v>
      </c>
      <c r="F2453">
        <v>9</v>
      </c>
      <c r="G2453" t="str">
        <f t="shared" si="65"/>
        <v/>
      </c>
    </row>
    <row r="2454" spans="1:7" x14ac:dyDescent="0.55000000000000004">
      <c r="A2454" t="str">
        <f t="shared" si="66"/>
        <v>Gatton2016TOS3NaturalCvHyola_971_CL</v>
      </c>
      <c r="B2454" s="2">
        <v>42566</v>
      </c>
      <c r="C2454" t="s">
        <v>69</v>
      </c>
      <c r="D2454">
        <v>3</v>
      </c>
      <c r="E2454" t="s">
        <v>19</v>
      </c>
      <c r="F2454">
        <v>9</v>
      </c>
      <c r="G2454" t="str">
        <f t="shared" si="65"/>
        <v/>
      </c>
    </row>
    <row r="2455" spans="1:7" x14ac:dyDescent="0.55000000000000004">
      <c r="A2455" t="str">
        <f t="shared" si="66"/>
        <v>Gatton2016TOS3NaturalCvHyola_971_CL</v>
      </c>
      <c r="B2455" s="2">
        <v>42570</v>
      </c>
      <c r="C2455" t="s">
        <v>69</v>
      </c>
      <c r="D2455">
        <v>3</v>
      </c>
      <c r="E2455" t="s">
        <v>19</v>
      </c>
      <c r="F2455">
        <v>9</v>
      </c>
      <c r="G2455" t="str">
        <f t="shared" si="65"/>
        <v/>
      </c>
    </row>
    <row r="2456" spans="1:7" x14ac:dyDescent="0.55000000000000004">
      <c r="A2456" t="str">
        <f t="shared" si="66"/>
        <v>Gatton2016TOS3NaturalCvHyola_971_CL</v>
      </c>
      <c r="B2456" s="2">
        <v>42574</v>
      </c>
      <c r="C2456" t="s">
        <v>69</v>
      </c>
      <c r="D2456">
        <v>3</v>
      </c>
      <c r="E2456" t="s">
        <v>19</v>
      </c>
      <c r="F2456">
        <v>9</v>
      </c>
      <c r="G2456" t="str">
        <f t="shared" si="65"/>
        <v/>
      </c>
    </row>
    <row r="2457" spans="1:7" x14ac:dyDescent="0.55000000000000004">
      <c r="A2457" t="str">
        <f t="shared" si="66"/>
        <v>Gatton2016TOS3NaturalCvHyola_971_CL</v>
      </c>
      <c r="B2457" s="2">
        <v>42577</v>
      </c>
      <c r="C2457" t="s">
        <v>69</v>
      </c>
      <c r="D2457">
        <v>3</v>
      </c>
      <c r="E2457" t="s">
        <v>19</v>
      </c>
      <c r="F2457">
        <v>9</v>
      </c>
      <c r="G2457" t="str">
        <f t="shared" si="65"/>
        <v/>
      </c>
    </row>
    <row r="2458" spans="1:7" x14ac:dyDescent="0.55000000000000004">
      <c r="A2458" t="str">
        <f t="shared" si="66"/>
        <v>Gatton2016TOS3NaturalCvHyola_971_CL</v>
      </c>
      <c r="B2458" s="2">
        <v>42580</v>
      </c>
      <c r="C2458" t="s">
        <v>69</v>
      </c>
      <c r="D2458">
        <v>3</v>
      </c>
      <c r="E2458" t="s">
        <v>19</v>
      </c>
      <c r="F2458">
        <v>9</v>
      </c>
      <c r="G2458" t="str">
        <f t="shared" si="65"/>
        <v/>
      </c>
    </row>
    <row r="2459" spans="1:7" x14ac:dyDescent="0.55000000000000004">
      <c r="A2459" t="str">
        <f t="shared" si="66"/>
        <v>Gatton2016TOS3NaturalCvHyola_971_CL</v>
      </c>
      <c r="B2459" s="2">
        <v>42584</v>
      </c>
      <c r="C2459" t="s">
        <v>69</v>
      </c>
      <c r="D2459">
        <v>3</v>
      </c>
      <c r="E2459" t="s">
        <v>19</v>
      </c>
      <c r="F2459">
        <v>9</v>
      </c>
      <c r="G2459" t="str">
        <f t="shared" si="65"/>
        <v/>
      </c>
    </row>
    <row r="2460" spans="1:7" x14ac:dyDescent="0.55000000000000004">
      <c r="A2460" t="str">
        <f t="shared" si="66"/>
        <v>Gatton2016TOS3NaturalCvHyola_971_CL</v>
      </c>
      <c r="B2460" s="2">
        <v>42587</v>
      </c>
      <c r="C2460" t="s">
        <v>69</v>
      </c>
      <c r="D2460">
        <v>3</v>
      </c>
      <c r="E2460" t="s">
        <v>19</v>
      </c>
      <c r="F2460">
        <v>9</v>
      </c>
      <c r="G2460" t="str">
        <f t="shared" si="65"/>
        <v/>
      </c>
    </row>
    <row r="2461" spans="1:7" x14ac:dyDescent="0.55000000000000004">
      <c r="A2461" t="str">
        <f t="shared" si="66"/>
        <v>Gatton2016TOS3NaturalCvHyola_971_CL</v>
      </c>
      <c r="B2461" s="2">
        <v>42591</v>
      </c>
      <c r="C2461" t="s">
        <v>69</v>
      </c>
      <c r="D2461">
        <v>3</v>
      </c>
      <c r="E2461" t="s">
        <v>19</v>
      </c>
      <c r="F2461">
        <v>9</v>
      </c>
      <c r="G2461" t="str">
        <f t="shared" si="65"/>
        <v/>
      </c>
    </row>
    <row r="2462" spans="1:7" x14ac:dyDescent="0.55000000000000004">
      <c r="A2462" t="str">
        <f t="shared" si="66"/>
        <v>Gatton2016TOS3NaturalCvHyola_971_CL</v>
      </c>
      <c r="B2462" s="2">
        <v>42598</v>
      </c>
      <c r="C2462" t="s">
        <v>69</v>
      </c>
      <c r="D2462">
        <v>3</v>
      </c>
      <c r="E2462" t="s">
        <v>19</v>
      </c>
      <c r="F2462">
        <v>9</v>
      </c>
      <c r="G2462" t="str">
        <f t="shared" si="65"/>
        <v/>
      </c>
    </row>
    <row r="2463" spans="1:7" x14ac:dyDescent="0.55000000000000004">
      <c r="A2463" t="str">
        <f t="shared" si="66"/>
        <v>Gatton2016TOS314CvHyola_971_CL</v>
      </c>
      <c r="B2463" s="2">
        <v>42510</v>
      </c>
      <c r="C2463" t="s">
        <v>69</v>
      </c>
      <c r="D2463">
        <v>3</v>
      </c>
      <c r="E2463">
        <v>14</v>
      </c>
      <c r="F2463">
        <v>0</v>
      </c>
      <c r="G2463">
        <f t="shared" si="65"/>
        <v>1</v>
      </c>
    </row>
    <row r="2464" spans="1:7" x14ac:dyDescent="0.55000000000000004">
      <c r="A2464" t="str">
        <f t="shared" si="66"/>
        <v>Gatton2016TOS314CvHyola_971_CL</v>
      </c>
      <c r="B2464" s="2">
        <v>42514</v>
      </c>
      <c r="C2464" t="s">
        <v>69</v>
      </c>
      <c r="D2464">
        <v>3</v>
      </c>
      <c r="E2464">
        <v>14</v>
      </c>
      <c r="F2464">
        <v>2</v>
      </c>
      <c r="G2464">
        <f t="shared" si="65"/>
        <v>3</v>
      </c>
    </row>
    <row r="2465" spans="1:7" x14ac:dyDescent="0.55000000000000004">
      <c r="A2465" t="str">
        <f t="shared" si="66"/>
        <v>Gatton2016TOS314CvHyola_971_CL</v>
      </c>
      <c r="B2465" s="2">
        <v>42517</v>
      </c>
      <c r="C2465" t="s">
        <v>69</v>
      </c>
      <c r="D2465">
        <v>3</v>
      </c>
      <c r="E2465">
        <v>14</v>
      </c>
      <c r="F2465">
        <v>3</v>
      </c>
      <c r="G2465">
        <f t="shared" si="65"/>
        <v>4</v>
      </c>
    </row>
    <row r="2466" spans="1:7" x14ac:dyDescent="0.55000000000000004">
      <c r="A2466" t="str">
        <f t="shared" si="66"/>
        <v>Gatton2016TOS314CvHyola_971_CL</v>
      </c>
      <c r="B2466" s="2">
        <v>42521</v>
      </c>
      <c r="C2466" t="s">
        <v>69</v>
      </c>
      <c r="D2466">
        <v>3</v>
      </c>
      <c r="E2466">
        <v>14</v>
      </c>
      <c r="F2466">
        <v>4.0625</v>
      </c>
      <c r="G2466">
        <f t="shared" si="65"/>
        <v>5.0625</v>
      </c>
    </row>
    <row r="2467" spans="1:7" x14ac:dyDescent="0.55000000000000004">
      <c r="A2467" t="str">
        <f t="shared" si="66"/>
        <v>Gatton2016TOS314CvHyola_971_CL</v>
      </c>
      <c r="B2467" s="2">
        <v>42524</v>
      </c>
      <c r="C2467" t="s">
        <v>69</v>
      </c>
      <c r="D2467">
        <v>3</v>
      </c>
      <c r="E2467">
        <v>14</v>
      </c>
      <c r="F2467">
        <v>4.9375</v>
      </c>
      <c r="G2467">
        <f t="shared" si="65"/>
        <v>5.9375</v>
      </c>
    </row>
    <row r="2468" spans="1:7" x14ac:dyDescent="0.55000000000000004">
      <c r="A2468" t="str">
        <f t="shared" si="66"/>
        <v>Gatton2016TOS314CvHyola_971_CL</v>
      </c>
      <c r="B2468" s="2">
        <v>42528</v>
      </c>
      <c r="C2468" t="s">
        <v>69</v>
      </c>
      <c r="D2468">
        <v>3</v>
      </c>
      <c r="E2468">
        <v>14</v>
      </c>
      <c r="F2468">
        <v>5.8</v>
      </c>
      <c r="G2468">
        <f t="shared" si="65"/>
        <v>6.8</v>
      </c>
    </row>
    <row r="2469" spans="1:7" x14ac:dyDescent="0.55000000000000004">
      <c r="A2469" t="str">
        <f t="shared" si="66"/>
        <v>Gatton2016TOS314CvHyola_971_CL</v>
      </c>
      <c r="B2469" s="2">
        <v>42531</v>
      </c>
      <c r="C2469" t="s">
        <v>69</v>
      </c>
      <c r="D2469">
        <v>3</v>
      </c>
      <c r="E2469">
        <v>14</v>
      </c>
      <c r="F2469">
        <v>7.125</v>
      </c>
      <c r="G2469">
        <f t="shared" si="65"/>
        <v>8.125</v>
      </c>
    </row>
    <row r="2470" spans="1:7" x14ac:dyDescent="0.55000000000000004">
      <c r="A2470" t="str">
        <f t="shared" si="66"/>
        <v>Gatton2016TOS314CvHyola_971_CL</v>
      </c>
      <c r="B2470" s="2">
        <v>42535</v>
      </c>
      <c r="C2470" t="s">
        <v>69</v>
      </c>
      <c r="D2470">
        <v>3</v>
      </c>
      <c r="E2470">
        <v>14</v>
      </c>
      <c r="F2470">
        <v>8.25</v>
      </c>
      <c r="G2470">
        <f t="shared" si="65"/>
        <v>9.25</v>
      </c>
    </row>
    <row r="2471" spans="1:7" x14ac:dyDescent="0.55000000000000004">
      <c r="A2471" t="str">
        <f t="shared" si="66"/>
        <v>Gatton2016TOS314CvHyola_971_CL</v>
      </c>
      <c r="B2471" s="2">
        <v>42538</v>
      </c>
      <c r="C2471" t="s">
        <v>69</v>
      </c>
      <c r="D2471">
        <v>3</v>
      </c>
      <c r="E2471">
        <v>14</v>
      </c>
      <c r="F2471">
        <v>9</v>
      </c>
      <c r="G2471" t="str">
        <f t="shared" si="65"/>
        <v/>
      </c>
    </row>
    <row r="2472" spans="1:7" x14ac:dyDescent="0.55000000000000004">
      <c r="A2472" t="str">
        <f t="shared" si="66"/>
        <v>Gatton2016TOS314CvHyola_971_CL</v>
      </c>
      <c r="B2472" s="2">
        <v>42543</v>
      </c>
      <c r="C2472" t="s">
        <v>69</v>
      </c>
      <c r="D2472">
        <v>3</v>
      </c>
      <c r="E2472">
        <v>14</v>
      </c>
      <c r="F2472">
        <v>9</v>
      </c>
      <c r="G2472" t="str">
        <f t="shared" si="65"/>
        <v/>
      </c>
    </row>
    <row r="2473" spans="1:7" x14ac:dyDescent="0.55000000000000004">
      <c r="A2473" t="str">
        <f t="shared" si="66"/>
        <v>Gatton2016TOS314CvHyola_971_CL</v>
      </c>
      <c r="B2473" s="2">
        <v>42549</v>
      </c>
      <c r="C2473" t="s">
        <v>69</v>
      </c>
      <c r="D2473">
        <v>3</v>
      </c>
      <c r="E2473">
        <v>14</v>
      </c>
      <c r="F2473">
        <v>9</v>
      </c>
      <c r="G2473" t="str">
        <f t="shared" si="65"/>
        <v/>
      </c>
    </row>
    <row r="2474" spans="1:7" x14ac:dyDescent="0.55000000000000004">
      <c r="A2474" t="str">
        <f t="shared" si="66"/>
        <v>Gatton2016TOS314CvHyola_971_CL</v>
      </c>
      <c r="B2474" s="2">
        <v>42551</v>
      </c>
      <c r="C2474" t="s">
        <v>69</v>
      </c>
      <c r="D2474">
        <v>3</v>
      </c>
      <c r="E2474">
        <v>14</v>
      </c>
      <c r="F2474">
        <v>9</v>
      </c>
      <c r="G2474" t="str">
        <f t="shared" si="65"/>
        <v/>
      </c>
    </row>
    <row r="2475" spans="1:7" x14ac:dyDescent="0.55000000000000004">
      <c r="A2475" t="str">
        <f t="shared" si="66"/>
        <v>Gatton2016TOS314CvHyola_971_CL</v>
      </c>
      <c r="B2475" s="2">
        <v>42558</v>
      </c>
      <c r="C2475" t="s">
        <v>69</v>
      </c>
      <c r="D2475">
        <v>3</v>
      </c>
      <c r="E2475">
        <v>14</v>
      </c>
      <c r="F2475">
        <v>9</v>
      </c>
      <c r="G2475" t="str">
        <f t="shared" si="65"/>
        <v/>
      </c>
    </row>
    <row r="2476" spans="1:7" x14ac:dyDescent="0.55000000000000004">
      <c r="A2476" t="str">
        <f t="shared" si="66"/>
        <v>Gatton2016TOS314CvHyola_971_CL</v>
      </c>
      <c r="B2476" s="2">
        <v>42563</v>
      </c>
      <c r="C2476" t="s">
        <v>69</v>
      </c>
      <c r="D2476">
        <v>3</v>
      </c>
      <c r="E2476">
        <v>14</v>
      </c>
      <c r="F2476">
        <v>9</v>
      </c>
      <c r="G2476" t="str">
        <f t="shared" si="65"/>
        <v/>
      </c>
    </row>
    <row r="2477" spans="1:7" x14ac:dyDescent="0.55000000000000004">
      <c r="A2477" t="str">
        <f t="shared" si="66"/>
        <v>Gatton2016TOS314CvHyola_971_CL</v>
      </c>
      <c r="B2477" s="2">
        <v>42566</v>
      </c>
      <c r="C2477" t="s">
        <v>69</v>
      </c>
      <c r="D2477">
        <v>3</v>
      </c>
      <c r="E2477">
        <v>14</v>
      </c>
      <c r="F2477">
        <v>9</v>
      </c>
      <c r="G2477" t="str">
        <f t="shared" si="65"/>
        <v/>
      </c>
    </row>
    <row r="2478" spans="1:7" x14ac:dyDescent="0.55000000000000004">
      <c r="A2478" t="str">
        <f t="shared" si="66"/>
        <v>Gatton2016TOS314CvHyola_971_CL</v>
      </c>
      <c r="B2478" s="2">
        <v>42570</v>
      </c>
      <c r="C2478" t="s">
        <v>69</v>
      </c>
      <c r="D2478">
        <v>3</v>
      </c>
      <c r="E2478">
        <v>14</v>
      </c>
      <c r="F2478">
        <v>9</v>
      </c>
      <c r="G2478" t="str">
        <f t="shared" si="65"/>
        <v/>
      </c>
    </row>
    <row r="2479" spans="1:7" x14ac:dyDescent="0.55000000000000004">
      <c r="A2479" t="str">
        <f t="shared" si="66"/>
        <v>Gatton2016TOS314CvHyola_971_CL</v>
      </c>
      <c r="B2479" s="2">
        <v>42574</v>
      </c>
      <c r="C2479" t="s">
        <v>69</v>
      </c>
      <c r="D2479">
        <v>3</v>
      </c>
      <c r="E2479">
        <v>14</v>
      </c>
      <c r="F2479">
        <v>9</v>
      </c>
      <c r="G2479" t="str">
        <f t="shared" si="65"/>
        <v/>
      </c>
    </row>
    <row r="2480" spans="1:7" x14ac:dyDescent="0.55000000000000004">
      <c r="A2480" t="str">
        <f t="shared" si="66"/>
        <v>Gatton2016TOS314CvHyola_971_CL</v>
      </c>
      <c r="B2480" s="2">
        <v>42577</v>
      </c>
      <c r="C2480" t="s">
        <v>69</v>
      </c>
      <c r="D2480">
        <v>3</v>
      </c>
      <c r="E2480">
        <v>14</v>
      </c>
      <c r="F2480">
        <v>9</v>
      </c>
      <c r="G2480" t="str">
        <f t="shared" si="65"/>
        <v/>
      </c>
    </row>
    <row r="2481" spans="1:7" x14ac:dyDescent="0.55000000000000004">
      <c r="A2481" t="str">
        <f t="shared" si="66"/>
        <v>Gatton2016TOS314CvHyola_971_CL</v>
      </c>
      <c r="B2481" s="2">
        <v>42580</v>
      </c>
      <c r="C2481" t="s">
        <v>69</v>
      </c>
      <c r="D2481">
        <v>3</v>
      </c>
      <c r="E2481">
        <v>14</v>
      </c>
      <c r="F2481">
        <v>9</v>
      </c>
      <c r="G2481" t="str">
        <f t="shared" si="65"/>
        <v/>
      </c>
    </row>
    <row r="2482" spans="1:7" x14ac:dyDescent="0.55000000000000004">
      <c r="A2482" t="str">
        <f t="shared" si="66"/>
        <v>Gatton2016TOS314CvHyola_971_CL</v>
      </c>
      <c r="B2482" s="2">
        <v>42584</v>
      </c>
      <c r="C2482" t="s">
        <v>69</v>
      </c>
      <c r="D2482">
        <v>3</v>
      </c>
      <c r="E2482">
        <v>14</v>
      </c>
      <c r="F2482">
        <v>9</v>
      </c>
      <c r="G2482" t="str">
        <f t="shared" si="65"/>
        <v/>
      </c>
    </row>
    <row r="2483" spans="1:7" x14ac:dyDescent="0.55000000000000004">
      <c r="A2483" t="str">
        <f t="shared" si="66"/>
        <v>Gatton2016TOS314CvHyola_971_CL</v>
      </c>
      <c r="B2483" s="2">
        <v>42587</v>
      </c>
      <c r="C2483" t="s">
        <v>69</v>
      </c>
      <c r="D2483">
        <v>3</v>
      </c>
      <c r="E2483">
        <v>14</v>
      </c>
      <c r="F2483">
        <v>9</v>
      </c>
      <c r="G2483" t="str">
        <f t="shared" si="65"/>
        <v/>
      </c>
    </row>
    <row r="2484" spans="1:7" x14ac:dyDescent="0.55000000000000004">
      <c r="A2484" t="str">
        <f t="shared" si="66"/>
        <v>Gatton2016TOS314CvHyola_971_CL</v>
      </c>
      <c r="B2484" s="2">
        <v>42591</v>
      </c>
      <c r="C2484" t="s">
        <v>69</v>
      </c>
      <c r="D2484">
        <v>3</v>
      </c>
      <c r="E2484">
        <v>14</v>
      </c>
      <c r="F2484">
        <v>9</v>
      </c>
      <c r="G2484" t="str">
        <f t="shared" si="65"/>
        <v/>
      </c>
    </row>
    <row r="2485" spans="1:7" x14ac:dyDescent="0.55000000000000004">
      <c r="A2485" t="str">
        <f t="shared" si="66"/>
        <v>Gatton2016TOS316CvHyola_971_CL</v>
      </c>
      <c r="B2485" s="2">
        <v>42510</v>
      </c>
      <c r="C2485" t="s">
        <v>69</v>
      </c>
      <c r="D2485">
        <v>3</v>
      </c>
      <c r="E2485">
        <v>16</v>
      </c>
      <c r="F2485">
        <v>0</v>
      </c>
      <c r="G2485">
        <f t="shared" si="65"/>
        <v>1</v>
      </c>
    </row>
    <row r="2486" spans="1:7" x14ac:dyDescent="0.55000000000000004">
      <c r="A2486" t="str">
        <f t="shared" si="66"/>
        <v>Gatton2016TOS316CvHyola_971_CL</v>
      </c>
      <c r="B2486" s="2">
        <v>42514</v>
      </c>
      <c r="C2486" t="s">
        <v>69</v>
      </c>
      <c r="D2486">
        <v>3</v>
      </c>
      <c r="E2486">
        <v>16</v>
      </c>
      <c r="F2486">
        <v>2</v>
      </c>
      <c r="G2486">
        <f t="shared" si="65"/>
        <v>3</v>
      </c>
    </row>
    <row r="2487" spans="1:7" x14ac:dyDescent="0.55000000000000004">
      <c r="A2487" t="str">
        <f t="shared" si="66"/>
        <v>Gatton2016TOS316CvHyola_971_CL</v>
      </c>
      <c r="B2487" s="2">
        <v>42517</v>
      </c>
      <c r="C2487" t="s">
        <v>69</v>
      </c>
      <c r="D2487">
        <v>3</v>
      </c>
      <c r="E2487">
        <v>16</v>
      </c>
      <c r="F2487">
        <v>2.5625</v>
      </c>
      <c r="G2487">
        <f t="shared" si="65"/>
        <v>3.5625</v>
      </c>
    </row>
    <row r="2488" spans="1:7" x14ac:dyDescent="0.55000000000000004">
      <c r="A2488" t="str">
        <f t="shared" si="66"/>
        <v>Gatton2016TOS316CvHyola_971_CL</v>
      </c>
      <c r="B2488" s="2">
        <v>42521</v>
      </c>
      <c r="C2488" t="s">
        <v>69</v>
      </c>
      <c r="D2488">
        <v>3</v>
      </c>
      <c r="E2488">
        <v>16</v>
      </c>
      <c r="F2488">
        <v>3.8125</v>
      </c>
      <c r="G2488">
        <f t="shared" si="65"/>
        <v>4.8125</v>
      </c>
    </row>
    <row r="2489" spans="1:7" x14ac:dyDescent="0.55000000000000004">
      <c r="A2489" t="str">
        <f t="shared" si="66"/>
        <v>Gatton2016TOS316CvHyola_971_CL</v>
      </c>
      <c r="B2489" s="2">
        <v>42524</v>
      </c>
      <c r="C2489" t="s">
        <v>69</v>
      </c>
      <c r="D2489">
        <v>3</v>
      </c>
      <c r="E2489">
        <v>16</v>
      </c>
      <c r="F2489">
        <v>4.1875</v>
      </c>
      <c r="G2489">
        <f t="shared" si="65"/>
        <v>5.1875</v>
      </c>
    </row>
    <row r="2490" spans="1:7" x14ac:dyDescent="0.55000000000000004">
      <c r="A2490" t="str">
        <f t="shared" si="66"/>
        <v>Gatton2016TOS316CvHyola_971_CL</v>
      </c>
      <c r="B2490" s="2">
        <v>42528</v>
      </c>
      <c r="C2490" t="s">
        <v>69</v>
      </c>
      <c r="D2490">
        <v>3</v>
      </c>
      <c r="E2490">
        <v>16</v>
      </c>
      <c r="F2490">
        <v>4.8125</v>
      </c>
      <c r="G2490">
        <f t="shared" si="65"/>
        <v>5.8125</v>
      </c>
    </row>
    <row r="2491" spans="1:7" x14ac:dyDescent="0.55000000000000004">
      <c r="A2491" t="str">
        <f t="shared" si="66"/>
        <v>Gatton2016TOS316CvHyola_971_CL</v>
      </c>
      <c r="B2491" s="2">
        <v>42531</v>
      </c>
      <c r="C2491" t="s">
        <v>69</v>
      </c>
      <c r="D2491">
        <v>3</v>
      </c>
      <c r="E2491">
        <v>16</v>
      </c>
      <c r="F2491">
        <v>6.375</v>
      </c>
      <c r="G2491">
        <f t="shared" si="65"/>
        <v>7.375</v>
      </c>
    </row>
    <row r="2492" spans="1:7" x14ac:dyDescent="0.55000000000000004">
      <c r="A2492" t="str">
        <f t="shared" si="66"/>
        <v>Gatton2016TOS316CvHyola_971_CL</v>
      </c>
      <c r="B2492" s="2">
        <v>42535</v>
      </c>
      <c r="C2492" t="s">
        <v>69</v>
      </c>
      <c r="D2492">
        <v>3</v>
      </c>
      <c r="E2492">
        <v>16</v>
      </c>
      <c r="F2492">
        <v>7.5625</v>
      </c>
      <c r="G2492">
        <f t="shared" si="65"/>
        <v>8.5625</v>
      </c>
    </row>
    <row r="2493" spans="1:7" x14ac:dyDescent="0.55000000000000004">
      <c r="A2493" t="str">
        <f t="shared" si="66"/>
        <v>Gatton2016TOS316CvHyola_971_CL</v>
      </c>
      <c r="B2493" s="2">
        <v>42538</v>
      </c>
      <c r="C2493" t="s">
        <v>69</v>
      </c>
      <c r="D2493">
        <v>3</v>
      </c>
      <c r="E2493">
        <v>16</v>
      </c>
      <c r="F2493">
        <v>9</v>
      </c>
      <c r="G2493" t="str">
        <f t="shared" si="65"/>
        <v/>
      </c>
    </row>
    <row r="2494" spans="1:7" x14ac:dyDescent="0.55000000000000004">
      <c r="A2494" t="str">
        <f t="shared" si="66"/>
        <v>Gatton2016TOS316CvHyola_971_CL</v>
      </c>
      <c r="B2494" s="2">
        <v>42543</v>
      </c>
      <c r="C2494" t="s">
        <v>69</v>
      </c>
      <c r="D2494">
        <v>3</v>
      </c>
      <c r="E2494">
        <v>16</v>
      </c>
      <c r="F2494">
        <v>9</v>
      </c>
      <c r="G2494" t="str">
        <f t="shared" si="65"/>
        <v/>
      </c>
    </row>
    <row r="2495" spans="1:7" x14ac:dyDescent="0.55000000000000004">
      <c r="A2495" t="str">
        <f t="shared" si="66"/>
        <v>Gatton2016TOS316CvHyola_971_CL</v>
      </c>
      <c r="B2495" s="2">
        <v>42549</v>
      </c>
      <c r="C2495" t="s">
        <v>69</v>
      </c>
      <c r="D2495">
        <v>3</v>
      </c>
      <c r="E2495">
        <v>16</v>
      </c>
      <c r="F2495">
        <v>9</v>
      </c>
      <c r="G2495" t="str">
        <f t="shared" si="65"/>
        <v/>
      </c>
    </row>
    <row r="2496" spans="1:7" x14ac:dyDescent="0.55000000000000004">
      <c r="A2496" t="str">
        <f t="shared" si="66"/>
        <v>Gatton2016TOS316CvHyola_971_CL</v>
      </c>
      <c r="B2496" s="2">
        <v>42551</v>
      </c>
      <c r="C2496" t="s">
        <v>69</v>
      </c>
      <c r="D2496">
        <v>3</v>
      </c>
      <c r="E2496">
        <v>16</v>
      </c>
      <c r="F2496">
        <v>9</v>
      </c>
      <c r="G2496" t="str">
        <f t="shared" si="65"/>
        <v/>
      </c>
    </row>
    <row r="2497" spans="1:7" x14ac:dyDescent="0.55000000000000004">
      <c r="A2497" t="str">
        <f t="shared" si="66"/>
        <v>Gatton2016TOS316CvHyola_971_CL</v>
      </c>
      <c r="B2497" s="2">
        <v>42558</v>
      </c>
      <c r="C2497" t="s">
        <v>69</v>
      </c>
      <c r="D2497">
        <v>3</v>
      </c>
      <c r="E2497">
        <v>16</v>
      </c>
      <c r="F2497">
        <v>9</v>
      </c>
      <c r="G2497" t="str">
        <f t="shared" si="65"/>
        <v/>
      </c>
    </row>
    <row r="2498" spans="1:7" x14ac:dyDescent="0.55000000000000004">
      <c r="A2498" t="str">
        <f t="shared" si="66"/>
        <v>Gatton2016TOS316CvHyola_971_CL</v>
      </c>
      <c r="B2498" s="2">
        <v>42563</v>
      </c>
      <c r="C2498" t="s">
        <v>69</v>
      </c>
      <c r="D2498">
        <v>3</v>
      </c>
      <c r="E2498">
        <v>16</v>
      </c>
      <c r="F2498">
        <v>9</v>
      </c>
      <c r="G2498" t="str">
        <f t="shared" si="65"/>
        <v/>
      </c>
    </row>
    <row r="2499" spans="1:7" x14ac:dyDescent="0.55000000000000004">
      <c r="A2499" t="str">
        <f t="shared" si="66"/>
        <v>Gatton2016TOS316CvHyola_971_CL</v>
      </c>
      <c r="B2499" s="2">
        <v>42566</v>
      </c>
      <c r="C2499" t="s">
        <v>69</v>
      </c>
      <c r="D2499">
        <v>3</v>
      </c>
      <c r="E2499">
        <v>16</v>
      </c>
      <c r="F2499">
        <v>9</v>
      </c>
      <c r="G2499" t="str">
        <f t="shared" ref="G2499:G2562" si="67">IF(F2499&lt;9,F2499+1,"")</f>
        <v/>
      </c>
    </row>
    <row r="2500" spans="1:7" x14ac:dyDescent="0.55000000000000004">
      <c r="A2500" t="str">
        <f t="shared" si="66"/>
        <v>Gatton2016TOS316CvHyola_971_CL</v>
      </c>
      <c r="B2500" s="2">
        <v>42570</v>
      </c>
      <c r="C2500" t="s">
        <v>69</v>
      </c>
      <c r="D2500">
        <v>3</v>
      </c>
      <c r="E2500">
        <v>16</v>
      </c>
      <c r="F2500">
        <v>9</v>
      </c>
      <c r="G2500" t="str">
        <f t="shared" si="67"/>
        <v/>
      </c>
    </row>
    <row r="2501" spans="1:7" x14ac:dyDescent="0.55000000000000004">
      <c r="A2501" t="str">
        <f t="shared" si="66"/>
        <v>Gatton2016TOS316CvHyola_971_CL</v>
      </c>
      <c r="B2501" s="2">
        <v>42574</v>
      </c>
      <c r="C2501" t="s">
        <v>69</v>
      </c>
      <c r="D2501">
        <v>3</v>
      </c>
      <c r="E2501">
        <v>16</v>
      </c>
      <c r="F2501">
        <v>9</v>
      </c>
      <c r="G2501" t="str">
        <f t="shared" si="67"/>
        <v/>
      </c>
    </row>
    <row r="2502" spans="1:7" x14ac:dyDescent="0.55000000000000004">
      <c r="A2502" t="str">
        <f t="shared" si="66"/>
        <v>Gatton2016TOS316CvHyola_971_CL</v>
      </c>
      <c r="B2502" s="2">
        <v>42577</v>
      </c>
      <c r="C2502" t="s">
        <v>69</v>
      </c>
      <c r="D2502">
        <v>3</v>
      </c>
      <c r="E2502">
        <v>16</v>
      </c>
      <c r="F2502">
        <v>9</v>
      </c>
      <c r="G2502" t="str">
        <f t="shared" si="67"/>
        <v/>
      </c>
    </row>
    <row r="2503" spans="1:7" x14ac:dyDescent="0.55000000000000004">
      <c r="A2503" t="str">
        <f t="shared" si="66"/>
        <v>Gatton2016TOS316CvHyola_971_CL</v>
      </c>
      <c r="B2503" s="2">
        <v>42580</v>
      </c>
      <c r="C2503" t="s">
        <v>69</v>
      </c>
      <c r="D2503">
        <v>3</v>
      </c>
      <c r="E2503">
        <v>16</v>
      </c>
      <c r="F2503">
        <v>9</v>
      </c>
      <c r="G2503" t="str">
        <f t="shared" si="67"/>
        <v/>
      </c>
    </row>
    <row r="2504" spans="1:7" x14ac:dyDescent="0.55000000000000004">
      <c r="A2504" t="str">
        <f t="shared" si="66"/>
        <v>Gatton2016TOS316CvHyola_971_CL</v>
      </c>
      <c r="B2504" s="2">
        <v>42584</v>
      </c>
      <c r="C2504" t="s">
        <v>69</v>
      </c>
      <c r="D2504">
        <v>3</v>
      </c>
      <c r="E2504">
        <v>16</v>
      </c>
      <c r="F2504">
        <v>9</v>
      </c>
      <c r="G2504" t="str">
        <f t="shared" si="67"/>
        <v/>
      </c>
    </row>
    <row r="2505" spans="1:7" x14ac:dyDescent="0.55000000000000004">
      <c r="A2505" t="str">
        <f t="shared" si="66"/>
        <v>Gatton2016TOS316CvHyola_971_CL</v>
      </c>
      <c r="B2505" s="2">
        <v>42587</v>
      </c>
      <c r="C2505" t="s">
        <v>69</v>
      </c>
      <c r="D2505">
        <v>3</v>
      </c>
      <c r="E2505">
        <v>16</v>
      </c>
      <c r="F2505">
        <v>9</v>
      </c>
      <c r="G2505" t="str">
        <f t="shared" si="67"/>
        <v/>
      </c>
    </row>
    <row r="2506" spans="1:7" x14ac:dyDescent="0.55000000000000004">
      <c r="A2506" t="str">
        <f t="shared" si="66"/>
        <v>Gatton2016TOS316CvHyola_971_CL</v>
      </c>
      <c r="B2506" s="2">
        <v>42591</v>
      </c>
      <c r="C2506" t="s">
        <v>69</v>
      </c>
      <c r="D2506">
        <v>3</v>
      </c>
      <c r="E2506">
        <v>16</v>
      </c>
      <c r="F2506">
        <v>9</v>
      </c>
      <c r="G2506" t="str">
        <f t="shared" si="67"/>
        <v/>
      </c>
    </row>
    <row r="2507" spans="1:7" x14ac:dyDescent="0.55000000000000004">
      <c r="A2507" t="str">
        <f t="shared" si="66"/>
        <v>Gatton2016TOS4CvHyola_971_CL</v>
      </c>
      <c r="B2507" s="2">
        <v>42521</v>
      </c>
      <c r="C2507" t="s">
        <v>69</v>
      </c>
      <c r="D2507">
        <v>4</v>
      </c>
      <c r="E2507" t="s">
        <v>19</v>
      </c>
      <c r="F2507">
        <v>0</v>
      </c>
      <c r="G2507">
        <f t="shared" si="67"/>
        <v>1</v>
      </c>
    </row>
    <row r="2508" spans="1:7" x14ac:dyDescent="0.55000000000000004">
      <c r="A2508" t="str">
        <f t="shared" ref="A2508:A2571" si="68">IF(D2508=3,"Gatton2016TOS"&amp;D2508&amp;E2508&amp;"Cv"&amp;C2508,"Gatton2016TOS"&amp;D2508&amp;"Cv"&amp;C2508)</f>
        <v>Gatton2016TOS4CvHyola_971_CL</v>
      </c>
      <c r="B2508" s="2">
        <v>42524</v>
      </c>
      <c r="C2508" t="s">
        <v>69</v>
      </c>
      <c r="D2508">
        <v>4</v>
      </c>
      <c r="E2508" t="s">
        <v>19</v>
      </c>
      <c r="F2508">
        <v>1.75</v>
      </c>
      <c r="G2508">
        <f t="shared" si="67"/>
        <v>2.75</v>
      </c>
    </row>
    <row r="2509" spans="1:7" x14ac:dyDescent="0.55000000000000004">
      <c r="A2509" t="str">
        <f t="shared" si="68"/>
        <v>Gatton2016TOS4CvHyola_971_CL</v>
      </c>
      <c r="B2509" s="2">
        <v>42528</v>
      </c>
      <c r="C2509" t="s">
        <v>69</v>
      </c>
      <c r="D2509">
        <v>4</v>
      </c>
      <c r="E2509" t="s">
        <v>19</v>
      </c>
      <c r="F2509">
        <v>2.5</v>
      </c>
      <c r="G2509">
        <f t="shared" si="67"/>
        <v>3.5</v>
      </c>
    </row>
    <row r="2510" spans="1:7" x14ac:dyDescent="0.55000000000000004">
      <c r="A2510" t="str">
        <f t="shared" si="68"/>
        <v>Gatton2016TOS4CvHyola_971_CL</v>
      </c>
      <c r="B2510" s="2">
        <v>42531</v>
      </c>
      <c r="C2510" t="s">
        <v>69</v>
      </c>
      <c r="D2510">
        <v>4</v>
      </c>
      <c r="E2510" t="s">
        <v>19</v>
      </c>
      <c r="F2510">
        <v>3</v>
      </c>
      <c r="G2510">
        <f t="shared" si="67"/>
        <v>4</v>
      </c>
    </row>
    <row r="2511" spans="1:7" x14ac:dyDescent="0.55000000000000004">
      <c r="A2511" t="str">
        <f t="shared" si="68"/>
        <v>Gatton2016TOS4CvHyola_971_CL</v>
      </c>
      <c r="B2511" s="2">
        <v>42535</v>
      </c>
      <c r="C2511" t="s">
        <v>69</v>
      </c>
      <c r="D2511">
        <v>4</v>
      </c>
      <c r="E2511" t="s">
        <v>19</v>
      </c>
      <c r="F2511">
        <v>4.5</v>
      </c>
      <c r="G2511">
        <f t="shared" si="67"/>
        <v>5.5</v>
      </c>
    </row>
    <row r="2512" spans="1:7" x14ac:dyDescent="0.55000000000000004">
      <c r="A2512" t="str">
        <f t="shared" si="68"/>
        <v>Gatton2016TOS4CvHyola_971_CL</v>
      </c>
      <c r="B2512" s="2">
        <v>42538</v>
      </c>
      <c r="C2512" t="s">
        <v>69</v>
      </c>
      <c r="D2512">
        <v>4</v>
      </c>
      <c r="E2512" t="s">
        <v>19</v>
      </c>
      <c r="F2512">
        <v>5</v>
      </c>
      <c r="G2512">
        <f t="shared" si="67"/>
        <v>6</v>
      </c>
    </row>
    <row r="2513" spans="1:7" x14ac:dyDescent="0.55000000000000004">
      <c r="A2513" t="str">
        <f t="shared" si="68"/>
        <v>Gatton2016TOS4CvHyola_971_CL</v>
      </c>
      <c r="B2513" s="2">
        <v>42543</v>
      </c>
      <c r="C2513" t="s">
        <v>69</v>
      </c>
      <c r="D2513">
        <v>4</v>
      </c>
      <c r="E2513" t="s">
        <v>19</v>
      </c>
      <c r="F2513">
        <v>6.125</v>
      </c>
      <c r="G2513">
        <f t="shared" si="67"/>
        <v>7.125</v>
      </c>
    </row>
    <row r="2514" spans="1:7" x14ac:dyDescent="0.55000000000000004">
      <c r="A2514" t="str">
        <f t="shared" si="68"/>
        <v>Gatton2016TOS4CvHyola_971_CL</v>
      </c>
      <c r="B2514" s="2">
        <v>42549</v>
      </c>
      <c r="C2514" t="s">
        <v>69</v>
      </c>
      <c r="D2514">
        <v>4</v>
      </c>
      <c r="E2514" t="s">
        <v>19</v>
      </c>
      <c r="F2514">
        <v>7.4375</v>
      </c>
      <c r="G2514">
        <f t="shared" si="67"/>
        <v>8.4375</v>
      </c>
    </row>
    <row r="2515" spans="1:7" x14ac:dyDescent="0.55000000000000004">
      <c r="A2515" t="str">
        <f t="shared" si="68"/>
        <v>Gatton2016TOS4CvHyola_971_CL</v>
      </c>
      <c r="B2515" s="2">
        <v>42551</v>
      </c>
      <c r="C2515" t="s">
        <v>69</v>
      </c>
      <c r="D2515">
        <v>4</v>
      </c>
      <c r="E2515" t="s">
        <v>19</v>
      </c>
      <c r="F2515">
        <v>7.75</v>
      </c>
      <c r="G2515">
        <f t="shared" si="67"/>
        <v>8.75</v>
      </c>
    </row>
    <row r="2516" spans="1:7" x14ac:dyDescent="0.55000000000000004">
      <c r="A2516" t="str">
        <f t="shared" si="68"/>
        <v>Gatton2016TOS4CvHyola_971_CL</v>
      </c>
      <c r="B2516" s="2">
        <v>42558</v>
      </c>
      <c r="C2516" t="s">
        <v>69</v>
      </c>
      <c r="D2516">
        <v>4</v>
      </c>
      <c r="E2516" t="s">
        <v>19</v>
      </c>
      <c r="F2516">
        <v>8.75</v>
      </c>
      <c r="G2516">
        <f t="shared" si="67"/>
        <v>9.75</v>
      </c>
    </row>
    <row r="2517" spans="1:7" x14ac:dyDescent="0.55000000000000004">
      <c r="A2517" t="str">
        <f t="shared" si="68"/>
        <v>Gatton2016TOS4CvHyola_971_CL</v>
      </c>
      <c r="B2517" s="2">
        <v>42563</v>
      </c>
      <c r="C2517" t="s">
        <v>69</v>
      </c>
      <c r="D2517">
        <v>4</v>
      </c>
      <c r="E2517" t="s">
        <v>19</v>
      </c>
      <c r="F2517">
        <v>9</v>
      </c>
      <c r="G2517" t="str">
        <f t="shared" si="67"/>
        <v/>
      </c>
    </row>
    <row r="2518" spans="1:7" x14ac:dyDescent="0.55000000000000004">
      <c r="A2518" t="str">
        <f t="shared" si="68"/>
        <v>Gatton2016TOS4CvHyola_971_CL</v>
      </c>
      <c r="B2518" s="2">
        <v>42566</v>
      </c>
      <c r="C2518" t="s">
        <v>69</v>
      </c>
      <c r="D2518">
        <v>4</v>
      </c>
      <c r="E2518" t="s">
        <v>19</v>
      </c>
      <c r="F2518">
        <v>9</v>
      </c>
      <c r="G2518" t="str">
        <f t="shared" si="67"/>
        <v/>
      </c>
    </row>
    <row r="2519" spans="1:7" x14ac:dyDescent="0.55000000000000004">
      <c r="A2519" t="str">
        <f t="shared" si="68"/>
        <v>Gatton2016TOS4CvHyola_971_CL</v>
      </c>
      <c r="B2519" s="2">
        <v>42570</v>
      </c>
      <c r="C2519" t="s">
        <v>69</v>
      </c>
      <c r="D2519">
        <v>4</v>
      </c>
      <c r="E2519" t="s">
        <v>19</v>
      </c>
      <c r="F2519">
        <v>9</v>
      </c>
      <c r="G2519" t="str">
        <f t="shared" si="67"/>
        <v/>
      </c>
    </row>
    <row r="2520" spans="1:7" x14ac:dyDescent="0.55000000000000004">
      <c r="A2520" t="str">
        <f t="shared" si="68"/>
        <v>Gatton2016TOS4CvHyola_971_CL</v>
      </c>
      <c r="B2520" s="2">
        <v>42574</v>
      </c>
      <c r="C2520" t="s">
        <v>69</v>
      </c>
      <c r="D2520">
        <v>4</v>
      </c>
      <c r="E2520" t="s">
        <v>19</v>
      </c>
      <c r="F2520">
        <v>9</v>
      </c>
      <c r="G2520" t="str">
        <f t="shared" si="67"/>
        <v/>
      </c>
    </row>
    <row r="2521" spans="1:7" x14ac:dyDescent="0.55000000000000004">
      <c r="A2521" t="str">
        <f t="shared" si="68"/>
        <v>Gatton2016TOS4CvHyola_971_CL</v>
      </c>
      <c r="B2521" s="2">
        <v>42577</v>
      </c>
      <c r="C2521" t="s">
        <v>69</v>
      </c>
      <c r="D2521">
        <v>4</v>
      </c>
      <c r="E2521" t="s">
        <v>19</v>
      </c>
      <c r="F2521">
        <v>9</v>
      </c>
      <c r="G2521" t="str">
        <f t="shared" si="67"/>
        <v/>
      </c>
    </row>
    <row r="2522" spans="1:7" x14ac:dyDescent="0.55000000000000004">
      <c r="A2522" t="str">
        <f t="shared" si="68"/>
        <v>Gatton2016TOS4CvHyola_971_CL</v>
      </c>
      <c r="B2522" s="2">
        <v>42580</v>
      </c>
      <c r="C2522" t="s">
        <v>69</v>
      </c>
      <c r="D2522">
        <v>4</v>
      </c>
      <c r="E2522" t="s">
        <v>19</v>
      </c>
      <c r="F2522">
        <v>9</v>
      </c>
      <c r="G2522" t="str">
        <f t="shared" si="67"/>
        <v/>
      </c>
    </row>
    <row r="2523" spans="1:7" x14ac:dyDescent="0.55000000000000004">
      <c r="A2523" t="str">
        <f t="shared" si="68"/>
        <v>Gatton2016TOS4CvHyola_971_CL</v>
      </c>
      <c r="B2523" s="2">
        <v>42584</v>
      </c>
      <c r="C2523" t="s">
        <v>69</v>
      </c>
      <c r="D2523">
        <v>4</v>
      </c>
      <c r="E2523" t="s">
        <v>19</v>
      </c>
      <c r="F2523">
        <v>9</v>
      </c>
      <c r="G2523" t="str">
        <f t="shared" si="67"/>
        <v/>
      </c>
    </row>
    <row r="2524" spans="1:7" x14ac:dyDescent="0.55000000000000004">
      <c r="A2524" t="str">
        <f t="shared" si="68"/>
        <v>Gatton2016TOS4CvHyola_971_CL</v>
      </c>
      <c r="B2524" s="2">
        <v>42587</v>
      </c>
      <c r="C2524" t="s">
        <v>69</v>
      </c>
      <c r="D2524">
        <v>4</v>
      </c>
      <c r="E2524" t="s">
        <v>19</v>
      </c>
      <c r="F2524">
        <v>9</v>
      </c>
      <c r="G2524" t="str">
        <f t="shared" si="67"/>
        <v/>
      </c>
    </row>
    <row r="2525" spans="1:7" x14ac:dyDescent="0.55000000000000004">
      <c r="A2525" t="str">
        <f t="shared" si="68"/>
        <v>Gatton2016TOS4CvHyola_971_CL</v>
      </c>
      <c r="B2525" s="2">
        <v>42591</v>
      </c>
      <c r="C2525" t="s">
        <v>69</v>
      </c>
      <c r="D2525">
        <v>4</v>
      </c>
      <c r="E2525" t="s">
        <v>19</v>
      </c>
      <c r="F2525">
        <v>9</v>
      </c>
      <c r="G2525" t="str">
        <f t="shared" si="67"/>
        <v/>
      </c>
    </row>
    <row r="2526" spans="1:7" x14ac:dyDescent="0.55000000000000004">
      <c r="A2526" t="str">
        <f t="shared" si="68"/>
        <v>Gatton2016TOS4CvHyola_971_CL</v>
      </c>
      <c r="B2526" s="2">
        <v>42598</v>
      </c>
      <c r="C2526" t="s">
        <v>69</v>
      </c>
      <c r="D2526">
        <v>4</v>
      </c>
      <c r="E2526" t="s">
        <v>19</v>
      </c>
      <c r="F2526">
        <v>9</v>
      </c>
      <c r="G2526" t="str">
        <f t="shared" si="67"/>
        <v/>
      </c>
    </row>
    <row r="2527" spans="1:7" x14ac:dyDescent="0.55000000000000004">
      <c r="A2527" t="str">
        <f t="shared" si="68"/>
        <v>Gatton2016TOS1CvIH30_RR</v>
      </c>
      <c r="B2527" s="2">
        <v>42487</v>
      </c>
      <c r="C2527" t="s">
        <v>317</v>
      </c>
      <c r="D2527">
        <v>1</v>
      </c>
      <c r="E2527" t="s">
        <v>19</v>
      </c>
      <c r="F2527">
        <v>0</v>
      </c>
      <c r="G2527">
        <f t="shared" si="67"/>
        <v>1</v>
      </c>
    </row>
    <row r="2528" spans="1:7" x14ac:dyDescent="0.55000000000000004">
      <c r="A2528" t="str">
        <f t="shared" si="68"/>
        <v>Gatton2016TOS1CvIH30_RR</v>
      </c>
      <c r="B2528" s="2">
        <v>42495</v>
      </c>
      <c r="C2528" t="s">
        <v>317</v>
      </c>
      <c r="D2528">
        <v>1</v>
      </c>
      <c r="E2528" t="s">
        <v>19</v>
      </c>
      <c r="F2528">
        <v>3.125</v>
      </c>
      <c r="G2528">
        <f t="shared" si="67"/>
        <v>4.125</v>
      </c>
    </row>
    <row r="2529" spans="1:7" x14ac:dyDescent="0.55000000000000004">
      <c r="A2529" t="str">
        <f t="shared" si="68"/>
        <v>Gatton2016TOS1CvIH30_RR</v>
      </c>
      <c r="B2529" s="2">
        <v>42500</v>
      </c>
      <c r="C2529" t="s">
        <v>317</v>
      </c>
      <c r="D2529">
        <v>1</v>
      </c>
      <c r="E2529" t="s">
        <v>19</v>
      </c>
      <c r="F2529">
        <v>5</v>
      </c>
      <c r="G2529">
        <f t="shared" si="67"/>
        <v>6</v>
      </c>
    </row>
    <row r="2530" spans="1:7" x14ac:dyDescent="0.55000000000000004">
      <c r="A2530" t="str">
        <f t="shared" si="68"/>
        <v>Gatton2016TOS1CvIH30_RR</v>
      </c>
      <c r="B2530" s="2">
        <v>42503</v>
      </c>
      <c r="C2530" t="s">
        <v>317</v>
      </c>
      <c r="D2530">
        <v>1</v>
      </c>
      <c r="E2530" t="s">
        <v>19</v>
      </c>
      <c r="F2530">
        <v>5.5</v>
      </c>
      <c r="G2530">
        <f t="shared" si="67"/>
        <v>6.5</v>
      </c>
    </row>
    <row r="2531" spans="1:7" x14ac:dyDescent="0.55000000000000004">
      <c r="A2531" t="str">
        <f t="shared" si="68"/>
        <v>Gatton2016TOS1CvIH30_RR</v>
      </c>
      <c r="B2531" s="2">
        <v>42505</v>
      </c>
      <c r="C2531" t="s">
        <v>317</v>
      </c>
      <c r="D2531">
        <v>1</v>
      </c>
      <c r="E2531" t="s">
        <v>19</v>
      </c>
      <c r="F2531">
        <v>6.0625</v>
      </c>
      <c r="G2531">
        <f t="shared" si="67"/>
        <v>7.0625</v>
      </c>
    </row>
    <row r="2532" spans="1:7" x14ac:dyDescent="0.55000000000000004">
      <c r="A2532" t="str">
        <f t="shared" si="68"/>
        <v>Gatton2016TOS1CvIH30_RR</v>
      </c>
      <c r="B2532" s="2">
        <v>42510</v>
      </c>
      <c r="C2532" t="s">
        <v>317</v>
      </c>
      <c r="D2532">
        <v>1</v>
      </c>
      <c r="E2532" t="s">
        <v>19</v>
      </c>
      <c r="F2532">
        <v>7</v>
      </c>
      <c r="G2532">
        <f t="shared" si="67"/>
        <v>8</v>
      </c>
    </row>
    <row r="2533" spans="1:7" x14ac:dyDescent="0.55000000000000004">
      <c r="A2533" t="str">
        <f t="shared" si="68"/>
        <v>Gatton2016TOS2CvIH30_RR</v>
      </c>
      <c r="B2533" s="2">
        <v>42503</v>
      </c>
      <c r="C2533" t="s">
        <v>317</v>
      </c>
      <c r="D2533">
        <v>2</v>
      </c>
      <c r="E2533" t="s">
        <v>19</v>
      </c>
      <c r="F2533">
        <v>0</v>
      </c>
      <c r="G2533">
        <f t="shared" si="67"/>
        <v>1</v>
      </c>
    </row>
    <row r="2534" spans="1:7" x14ac:dyDescent="0.55000000000000004">
      <c r="A2534" t="str">
        <f t="shared" si="68"/>
        <v>Gatton2016TOS2CvIH30_RR</v>
      </c>
      <c r="B2534" s="2">
        <v>42505</v>
      </c>
      <c r="C2534" t="s">
        <v>317</v>
      </c>
      <c r="D2534">
        <v>2</v>
      </c>
      <c r="E2534" t="s">
        <v>19</v>
      </c>
      <c r="F2534">
        <v>1.1499999999999999</v>
      </c>
      <c r="G2534">
        <f t="shared" si="67"/>
        <v>2.15</v>
      </c>
    </row>
    <row r="2535" spans="1:7" x14ac:dyDescent="0.55000000000000004">
      <c r="A2535" t="str">
        <f t="shared" si="68"/>
        <v>Gatton2016TOS2CvIH30_RR</v>
      </c>
      <c r="B2535" s="2">
        <v>42510</v>
      </c>
      <c r="C2535" t="s">
        <v>317</v>
      </c>
      <c r="D2535">
        <v>2</v>
      </c>
      <c r="E2535" t="s">
        <v>19</v>
      </c>
      <c r="F2535">
        <v>2.65</v>
      </c>
      <c r="G2535">
        <f t="shared" si="67"/>
        <v>3.65</v>
      </c>
    </row>
    <row r="2536" spans="1:7" x14ac:dyDescent="0.55000000000000004">
      <c r="A2536" t="str">
        <f t="shared" si="68"/>
        <v>Gatton2016TOS2CvIH30_RR</v>
      </c>
      <c r="B2536" s="2">
        <v>42514</v>
      </c>
      <c r="C2536" t="s">
        <v>317</v>
      </c>
      <c r="D2536">
        <v>2</v>
      </c>
      <c r="E2536" t="s">
        <v>19</v>
      </c>
      <c r="F2536">
        <v>4.2</v>
      </c>
      <c r="G2536">
        <f t="shared" si="67"/>
        <v>5.2</v>
      </c>
    </row>
    <row r="2537" spans="1:7" x14ac:dyDescent="0.55000000000000004">
      <c r="A2537" t="str">
        <f t="shared" si="68"/>
        <v>Gatton2016TOS2CvIH30_RR</v>
      </c>
      <c r="B2537" s="2">
        <v>42517</v>
      </c>
      <c r="C2537" t="s">
        <v>317</v>
      </c>
      <c r="D2537">
        <v>2</v>
      </c>
      <c r="E2537" t="s">
        <v>19</v>
      </c>
      <c r="F2537">
        <v>4.9249999999999998</v>
      </c>
      <c r="G2537">
        <f t="shared" si="67"/>
        <v>5.9249999999999998</v>
      </c>
    </row>
    <row r="2538" spans="1:7" x14ac:dyDescent="0.55000000000000004">
      <c r="A2538" t="str">
        <f t="shared" si="68"/>
        <v>Gatton2016TOS2CvIH30_RR</v>
      </c>
      <c r="B2538" s="2">
        <v>42521</v>
      </c>
      <c r="C2538" t="s">
        <v>317</v>
      </c>
      <c r="D2538">
        <v>2</v>
      </c>
      <c r="E2538" t="s">
        <v>19</v>
      </c>
      <c r="F2538">
        <v>6</v>
      </c>
      <c r="G2538">
        <f t="shared" si="67"/>
        <v>7</v>
      </c>
    </row>
    <row r="2539" spans="1:7" x14ac:dyDescent="0.55000000000000004">
      <c r="A2539" t="str">
        <f t="shared" si="68"/>
        <v>Gatton2016TOS2CvIH30_RR</v>
      </c>
      <c r="B2539" s="2">
        <v>42524</v>
      </c>
      <c r="C2539" t="s">
        <v>317</v>
      </c>
      <c r="D2539">
        <v>2</v>
      </c>
      <c r="E2539" t="s">
        <v>19</v>
      </c>
      <c r="F2539">
        <v>7.03125</v>
      </c>
      <c r="G2539">
        <f t="shared" si="67"/>
        <v>8.03125</v>
      </c>
    </row>
    <row r="2540" spans="1:7" x14ac:dyDescent="0.55000000000000004">
      <c r="A2540" t="str">
        <f t="shared" si="68"/>
        <v>Gatton2016TOS3NaturalCvIH30_RR</v>
      </c>
      <c r="B2540" s="2">
        <v>42510</v>
      </c>
      <c r="C2540" t="s">
        <v>317</v>
      </c>
      <c r="D2540">
        <v>3</v>
      </c>
      <c r="E2540" t="s">
        <v>19</v>
      </c>
      <c r="F2540">
        <v>0</v>
      </c>
      <c r="G2540">
        <f t="shared" si="67"/>
        <v>1</v>
      </c>
    </row>
    <row r="2541" spans="1:7" x14ac:dyDescent="0.55000000000000004">
      <c r="A2541" t="str">
        <f t="shared" si="68"/>
        <v>Gatton2016TOS3NaturalCvIH30_RR</v>
      </c>
      <c r="B2541" s="2">
        <v>42514</v>
      </c>
      <c r="C2541" t="s">
        <v>317</v>
      </c>
      <c r="D2541">
        <v>3</v>
      </c>
      <c r="E2541" t="s">
        <v>19</v>
      </c>
      <c r="F2541">
        <v>2.25</v>
      </c>
      <c r="G2541">
        <f t="shared" si="67"/>
        <v>3.25</v>
      </c>
    </row>
    <row r="2542" spans="1:7" x14ac:dyDescent="0.55000000000000004">
      <c r="A2542" t="str">
        <f t="shared" si="68"/>
        <v>Gatton2016TOS3NaturalCvIH30_RR</v>
      </c>
      <c r="B2542" s="2">
        <v>42517</v>
      </c>
      <c r="C2542" t="s">
        <v>317</v>
      </c>
      <c r="D2542">
        <v>3</v>
      </c>
      <c r="E2542" t="s">
        <v>19</v>
      </c>
      <c r="F2542">
        <v>3.5625</v>
      </c>
      <c r="G2542">
        <f t="shared" si="67"/>
        <v>4.5625</v>
      </c>
    </row>
    <row r="2543" spans="1:7" x14ac:dyDescent="0.55000000000000004">
      <c r="A2543" t="str">
        <f t="shared" si="68"/>
        <v>Gatton2016TOS3NaturalCvIH30_RR</v>
      </c>
      <c r="B2543" s="2">
        <v>42521</v>
      </c>
      <c r="C2543" t="s">
        <v>317</v>
      </c>
      <c r="D2543">
        <v>3</v>
      </c>
      <c r="E2543" t="s">
        <v>19</v>
      </c>
      <c r="F2543">
        <v>4.75</v>
      </c>
      <c r="G2543">
        <f t="shared" si="67"/>
        <v>5.75</v>
      </c>
    </row>
    <row r="2544" spans="1:7" x14ac:dyDescent="0.55000000000000004">
      <c r="A2544" t="str">
        <f t="shared" si="68"/>
        <v>Gatton2016TOS3NaturalCvIH30_RR</v>
      </c>
      <c r="B2544" s="2">
        <v>42524</v>
      </c>
      <c r="C2544" t="s">
        <v>317</v>
      </c>
      <c r="D2544">
        <v>3</v>
      </c>
      <c r="E2544" t="s">
        <v>19</v>
      </c>
      <c r="F2544">
        <v>5.5625</v>
      </c>
      <c r="G2544">
        <f t="shared" si="67"/>
        <v>6.5625</v>
      </c>
    </row>
    <row r="2545" spans="1:7" x14ac:dyDescent="0.55000000000000004">
      <c r="A2545" t="str">
        <f t="shared" si="68"/>
        <v>Gatton2016TOS3NaturalCvIH30_RR</v>
      </c>
      <c r="B2545" s="2">
        <v>42528</v>
      </c>
      <c r="C2545" t="s">
        <v>317</v>
      </c>
      <c r="D2545">
        <v>3</v>
      </c>
      <c r="E2545" t="s">
        <v>19</v>
      </c>
      <c r="F2545">
        <v>6.3125</v>
      </c>
      <c r="G2545">
        <f t="shared" si="67"/>
        <v>7.3125</v>
      </c>
    </row>
    <row r="2546" spans="1:7" x14ac:dyDescent="0.55000000000000004">
      <c r="A2546" t="str">
        <f t="shared" si="68"/>
        <v>Gatton2016TOS3NaturalCvIH30_RR</v>
      </c>
      <c r="B2546" s="2">
        <v>42531</v>
      </c>
      <c r="C2546" t="s">
        <v>317</v>
      </c>
      <c r="D2546">
        <v>3</v>
      </c>
      <c r="E2546" t="s">
        <v>19</v>
      </c>
      <c r="F2546">
        <v>7.4375</v>
      </c>
      <c r="G2546">
        <f t="shared" si="67"/>
        <v>8.4375</v>
      </c>
    </row>
    <row r="2547" spans="1:7" x14ac:dyDescent="0.55000000000000004">
      <c r="A2547" t="str">
        <f t="shared" si="68"/>
        <v>Gatton2016TOS314CvIH30_RR</v>
      </c>
      <c r="B2547" s="2">
        <v>42510</v>
      </c>
      <c r="C2547" t="s">
        <v>317</v>
      </c>
      <c r="D2547">
        <v>3</v>
      </c>
      <c r="E2547">
        <v>14</v>
      </c>
      <c r="F2547">
        <v>0</v>
      </c>
      <c r="G2547">
        <f t="shared" si="67"/>
        <v>1</v>
      </c>
    </row>
    <row r="2548" spans="1:7" x14ac:dyDescent="0.55000000000000004">
      <c r="A2548" t="str">
        <f t="shared" si="68"/>
        <v>Gatton2016TOS314CvIH30_RR</v>
      </c>
      <c r="B2548" s="2">
        <v>42514</v>
      </c>
      <c r="C2548" t="s">
        <v>317</v>
      </c>
      <c r="D2548">
        <v>3</v>
      </c>
      <c r="E2548">
        <v>14</v>
      </c>
      <c r="F2548">
        <v>2</v>
      </c>
      <c r="G2548">
        <f t="shared" si="67"/>
        <v>3</v>
      </c>
    </row>
    <row r="2549" spans="1:7" x14ac:dyDescent="0.55000000000000004">
      <c r="A2549" t="str">
        <f t="shared" si="68"/>
        <v>Gatton2016TOS314CvIH30_RR</v>
      </c>
      <c r="B2549" s="2">
        <v>42517</v>
      </c>
      <c r="C2549" t="s">
        <v>317</v>
      </c>
      <c r="D2549">
        <v>3</v>
      </c>
      <c r="E2549">
        <v>14</v>
      </c>
      <c r="F2549">
        <v>3.1875</v>
      </c>
      <c r="G2549">
        <f t="shared" si="67"/>
        <v>4.1875</v>
      </c>
    </row>
    <row r="2550" spans="1:7" x14ac:dyDescent="0.55000000000000004">
      <c r="A2550" t="str">
        <f t="shared" si="68"/>
        <v>Gatton2016TOS314CvIH30_RR</v>
      </c>
      <c r="B2550" s="2">
        <v>42521</v>
      </c>
      <c r="C2550" t="s">
        <v>317</v>
      </c>
      <c r="D2550">
        <v>3</v>
      </c>
      <c r="E2550">
        <v>14</v>
      </c>
      <c r="F2550">
        <v>4.3125</v>
      </c>
      <c r="G2550">
        <f t="shared" si="67"/>
        <v>5.3125</v>
      </c>
    </row>
    <row r="2551" spans="1:7" x14ac:dyDescent="0.55000000000000004">
      <c r="A2551" t="str">
        <f t="shared" si="68"/>
        <v>Gatton2016TOS314CvIH30_RR</v>
      </c>
      <c r="B2551" s="2">
        <v>42524</v>
      </c>
      <c r="C2551" t="s">
        <v>317</v>
      </c>
      <c r="D2551">
        <v>3</v>
      </c>
      <c r="E2551">
        <v>14</v>
      </c>
      <c r="F2551">
        <v>5.5333333333333297</v>
      </c>
      <c r="G2551">
        <f t="shared" si="67"/>
        <v>6.5333333333333297</v>
      </c>
    </row>
    <row r="2552" spans="1:7" x14ac:dyDescent="0.55000000000000004">
      <c r="A2552" t="str">
        <f t="shared" si="68"/>
        <v>Gatton2016TOS314CvIH30_RR</v>
      </c>
      <c r="B2552" s="2">
        <v>42528</v>
      </c>
      <c r="C2552" t="s">
        <v>317</v>
      </c>
      <c r="D2552">
        <v>3</v>
      </c>
      <c r="E2552">
        <v>14</v>
      </c>
      <c r="F2552">
        <v>6.125</v>
      </c>
      <c r="G2552">
        <f t="shared" si="67"/>
        <v>7.125</v>
      </c>
    </row>
    <row r="2553" spans="1:7" x14ac:dyDescent="0.55000000000000004">
      <c r="A2553" t="str">
        <f t="shared" si="68"/>
        <v>Gatton2016TOS314CvIH30_RR</v>
      </c>
      <c r="B2553" s="2">
        <v>42531</v>
      </c>
      <c r="C2553" t="s">
        <v>317</v>
      </c>
      <c r="D2553">
        <v>3</v>
      </c>
      <c r="E2553">
        <v>14</v>
      </c>
      <c r="F2553">
        <v>6.75</v>
      </c>
      <c r="G2553">
        <f t="shared" si="67"/>
        <v>7.75</v>
      </c>
    </row>
    <row r="2554" spans="1:7" x14ac:dyDescent="0.55000000000000004">
      <c r="A2554" t="str">
        <f t="shared" si="68"/>
        <v>Gatton2016TOS314CvIH30_RR</v>
      </c>
      <c r="B2554" s="2">
        <v>42535</v>
      </c>
      <c r="C2554" t="s">
        <v>317</v>
      </c>
      <c r="D2554">
        <v>3</v>
      </c>
      <c r="E2554">
        <v>14</v>
      </c>
      <c r="F2554">
        <v>7.375</v>
      </c>
      <c r="G2554">
        <f t="shared" si="67"/>
        <v>8.375</v>
      </c>
    </row>
    <row r="2555" spans="1:7" x14ac:dyDescent="0.55000000000000004">
      <c r="A2555" t="str">
        <f t="shared" si="68"/>
        <v>Gatton2016TOS316CvIH30_RR</v>
      </c>
      <c r="B2555" s="2">
        <v>42510</v>
      </c>
      <c r="C2555" t="s">
        <v>317</v>
      </c>
      <c r="D2555">
        <v>3</v>
      </c>
      <c r="E2555">
        <v>16</v>
      </c>
      <c r="F2555">
        <v>0</v>
      </c>
      <c r="G2555">
        <f t="shared" si="67"/>
        <v>1</v>
      </c>
    </row>
    <row r="2556" spans="1:7" x14ac:dyDescent="0.55000000000000004">
      <c r="A2556" t="str">
        <f t="shared" si="68"/>
        <v>Gatton2016TOS316CvIH30_RR</v>
      </c>
      <c r="B2556" s="2">
        <v>42514</v>
      </c>
      <c r="C2556" t="s">
        <v>317</v>
      </c>
      <c r="D2556">
        <v>3</v>
      </c>
      <c r="E2556">
        <v>16</v>
      </c>
      <c r="F2556">
        <v>2.5</v>
      </c>
      <c r="G2556">
        <f t="shared" si="67"/>
        <v>3.5</v>
      </c>
    </row>
    <row r="2557" spans="1:7" x14ac:dyDescent="0.55000000000000004">
      <c r="A2557" t="str">
        <f t="shared" si="68"/>
        <v>Gatton2016TOS316CvIH30_RR</v>
      </c>
      <c r="B2557" s="2">
        <v>42517</v>
      </c>
      <c r="C2557" t="s">
        <v>317</v>
      </c>
      <c r="D2557">
        <v>3</v>
      </c>
      <c r="E2557">
        <v>16</v>
      </c>
      <c r="F2557">
        <v>3.125</v>
      </c>
      <c r="G2557">
        <f t="shared" si="67"/>
        <v>4.125</v>
      </c>
    </row>
    <row r="2558" spans="1:7" x14ac:dyDescent="0.55000000000000004">
      <c r="A2558" t="str">
        <f t="shared" si="68"/>
        <v>Gatton2016TOS316CvIH30_RR</v>
      </c>
      <c r="B2558" s="2">
        <v>42521</v>
      </c>
      <c r="C2558" t="s">
        <v>317</v>
      </c>
      <c r="D2558">
        <v>3</v>
      </c>
      <c r="E2558">
        <v>16</v>
      </c>
      <c r="F2558">
        <v>4.125</v>
      </c>
      <c r="G2558">
        <f t="shared" si="67"/>
        <v>5.125</v>
      </c>
    </row>
    <row r="2559" spans="1:7" x14ac:dyDescent="0.55000000000000004">
      <c r="A2559" t="str">
        <f t="shared" si="68"/>
        <v>Gatton2016TOS316CvIH30_RR</v>
      </c>
      <c r="B2559" s="2">
        <v>42524</v>
      </c>
      <c r="C2559" t="s">
        <v>317</v>
      </c>
      <c r="D2559">
        <v>3</v>
      </c>
      <c r="E2559">
        <v>16</v>
      </c>
      <c r="F2559">
        <v>5.125</v>
      </c>
      <c r="G2559">
        <f t="shared" si="67"/>
        <v>6.125</v>
      </c>
    </row>
    <row r="2560" spans="1:7" x14ac:dyDescent="0.55000000000000004">
      <c r="A2560" t="str">
        <f t="shared" si="68"/>
        <v>Gatton2016TOS316CvIH30_RR</v>
      </c>
      <c r="B2560" s="2">
        <v>42528</v>
      </c>
      <c r="C2560" t="s">
        <v>317</v>
      </c>
      <c r="D2560">
        <v>3</v>
      </c>
      <c r="E2560">
        <v>16</v>
      </c>
      <c r="F2560">
        <v>5.875</v>
      </c>
      <c r="G2560">
        <f t="shared" si="67"/>
        <v>6.875</v>
      </c>
    </row>
    <row r="2561" spans="1:7" x14ac:dyDescent="0.55000000000000004">
      <c r="A2561" t="str">
        <f t="shared" si="68"/>
        <v>Gatton2016TOS316CvIH30_RR</v>
      </c>
      <c r="B2561" s="2">
        <v>42531</v>
      </c>
      <c r="C2561" t="s">
        <v>317</v>
      </c>
      <c r="D2561">
        <v>3</v>
      </c>
      <c r="E2561">
        <v>16</v>
      </c>
      <c r="F2561">
        <v>7</v>
      </c>
      <c r="G2561">
        <f t="shared" si="67"/>
        <v>8</v>
      </c>
    </row>
    <row r="2562" spans="1:7" x14ac:dyDescent="0.55000000000000004">
      <c r="A2562" t="str">
        <f t="shared" si="68"/>
        <v>Gatton2016TOS4CvIH30_RR</v>
      </c>
      <c r="B2562" s="2">
        <v>42521</v>
      </c>
      <c r="C2562" t="s">
        <v>317</v>
      </c>
      <c r="D2562">
        <v>4</v>
      </c>
      <c r="E2562" t="s">
        <v>19</v>
      </c>
      <c r="F2562">
        <v>0</v>
      </c>
      <c r="G2562">
        <f t="shared" si="67"/>
        <v>1</v>
      </c>
    </row>
    <row r="2563" spans="1:7" x14ac:dyDescent="0.55000000000000004">
      <c r="A2563" t="str">
        <f t="shared" si="68"/>
        <v>Gatton2016TOS4CvIH30_RR</v>
      </c>
      <c r="B2563" s="2">
        <v>42524</v>
      </c>
      <c r="C2563" t="s">
        <v>317</v>
      </c>
      <c r="D2563">
        <v>4</v>
      </c>
      <c r="E2563" t="s">
        <v>19</v>
      </c>
      <c r="F2563">
        <v>1.3125</v>
      </c>
      <c r="G2563">
        <f t="shared" ref="G2563:G2626" si="69">IF(F2563&lt;9,F2563+1,"")</f>
        <v>2.3125</v>
      </c>
    </row>
    <row r="2564" spans="1:7" x14ac:dyDescent="0.55000000000000004">
      <c r="A2564" t="str">
        <f t="shared" si="68"/>
        <v>Gatton2016TOS4CvIH30_RR</v>
      </c>
      <c r="B2564" s="2">
        <v>42528</v>
      </c>
      <c r="C2564" t="s">
        <v>317</v>
      </c>
      <c r="D2564">
        <v>4</v>
      </c>
      <c r="E2564" t="s">
        <v>19</v>
      </c>
      <c r="F2564">
        <v>3.25</v>
      </c>
      <c r="G2564">
        <f t="shared" si="69"/>
        <v>4.25</v>
      </c>
    </row>
    <row r="2565" spans="1:7" x14ac:dyDescent="0.55000000000000004">
      <c r="A2565" t="str">
        <f t="shared" si="68"/>
        <v>Gatton2016TOS4CvIH30_RR</v>
      </c>
      <c r="B2565" s="2">
        <v>42531</v>
      </c>
      <c r="C2565" t="s">
        <v>317</v>
      </c>
      <c r="D2565">
        <v>4</v>
      </c>
      <c r="E2565" t="s">
        <v>19</v>
      </c>
      <c r="F2565">
        <v>4.125</v>
      </c>
      <c r="G2565">
        <f t="shared" si="69"/>
        <v>5.125</v>
      </c>
    </row>
    <row r="2566" spans="1:7" x14ac:dyDescent="0.55000000000000004">
      <c r="A2566" t="str">
        <f t="shared" si="68"/>
        <v>Gatton2016TOS4CvIH30_RR</v>
      </c>
      <c r="B2566" s="2">
        <v>42535</v>
      </c>
      <c r="C2566" t="s">
        <v>317</v>
      </c>
      <c r="D2566">
        <v>4</v>
      </c>
      <c r="E2566" t="s">
        <v>19</v>
      </c>
      <c r="F2566">
        <v>5</v>
      </c>
      <c r="G2566">
        <f t="shared" si="69"/>
        <v>6</v>
      </c>
    </row>
    <row r="2567" spans="1:7" x14ac:dyDescent="0.55000000000000004">
      <c r="A2567" t="str">
        <f t="shared" si="68"/>
        <v>Gatton2016TOS4CvIH30_RR</v>
      </c>
      <c r="B2567" s="2">
        <v>42538</v>
      </c>
      <c r="C2567" t="s">
        <v>317</v>
      </c>
      <c r="D2567">
        <v>4</v>
      </c>
      <c r="E2567" t="s">
        <v>19</v>
      </c>
      <c r="F2567">
        <v>5.25</v>
      </c>
      <c r="G2567">
        <f t="shared" si="69"/>
        <v>6.25</v>
      </c>
    </row>
    <row r="2568" spans="1:7" x14ac:dyDescent="0.55000000000000004">
      <c r="A2568" t="str">
        <f t="shared" si="68"/>
        <v>Gatton2016TOS4CvIH30_RR</v>
      </c>
      <c r="B2568" s="2">
        <v>42543</v>
      </c>
      <c r="C2568" t="s">
        <v>317</v>
      </c>
      <c r="D2568">
        <v>4</v>
      </c>
      <c r="E2568" t="s">
        <v>19</v>
      </c>
      <c r="F2568">
        <v>6.8125</v>
      </c>
      <c r="G2568">
        <f t="shared" si="69"/>
        <v>7.8125</v>
      </c>
    </row>
    <row r="2569" spans="1:7" x14ac:dyDescent="0.55000000000000004">
      <c r="A2569" t="str">
        <f t="shared" si="68"/>
        <v>Gatton2016TOS4CvIH30_RR</v>
      </c>
      <c r="B2569" s="2">
        <v>42549</v>
      </c>
      <c r="C2569" t="s">
        <v>317</v>
      </c>
      <c r="D2569">
        <v>4</v>
      </c>
      <c r="E2569" t="s">
        <v>19</v>
      </c>
      <c r="F2569">
        <v>8</v>
      </c>
      <c r="G2569">
        <f t="shared" si="69"/>
        <v>9</v>
      </c>
    </row>
    <row r="2570" spans="1:7" x14ac:dyDescent="0.55000000000000004">
      <c r="A2570" t="str">
        <f t="shared" si="68"/>
        <v>Gatton2016TOS1CvNS_Diamond</v>
      </c>
      <c r="B2570" s="2">
        <v>42487</v>
      </c>
      <c r="C2570" t="s">
        <v>56</v>
      </c>
      <c r="D2570">
        <v>1</v>
      </c>
      <c r="E2570" t="s">
        <v>19</v>
      </c>
      <c r="F2570">
        <v>0</v>
      </c>
      <c r="G2570">
        <f t="shared" si="69"/>
        <v>1</v>
      </c>
    </row>
    <row r="2571" spans="1:7" x14ac:dyDescent="0.55000000000000004">
      <c r="A2571" t="str">
        <f t="shared" si="68"/>
        <v>Gatton2016TOS1CvNS_Diamond</v>
      </c>
      <c r="B2571" s="2">
        <v>42495</v>
      </c>
      <c r="C2571" t="s">
        <v>56</v>
      </c>
      <c r="D2571">
        <v>1</v>
      </c>
      <c r="E2571" t="s">
        <v>19</v>
      </c>
      <c r="F2571">
        <v>2.25</v>
      </c>
      <c r="G2571">
        <f t="shared" si="69"/>
        <v>3.25</v>
      </c>
    </row>
    <row r="2572" spans="1:7" x14ac:dyDescent="0.55000000000000004">
      <c r="A2572" t="str">
        <f t="shared" ref="A2572:A2635" si="70">IF(D2572=3,"Gatton2016TOS"&amp;D2572&amp;E2572&amp;"Cv"&amp;C2572,"Gatton2016TOS"&amp;D2572&amp;"Cv"&amp;C2572)</f>
        <v>Gatton2016TOS1CvNS_Diamond</v>
      </c>
      <c r="B2572" s="2">
        <v>42500</v>
      </c>
      <c r="C2572" t="s">
        <v>56</v>
      </c>
      <c r="D2572">
        <v>1</v>
      </c>
      <c r="E2572" t="s">
        <v>19</v>
      </c>
      <c r="F2572">
        <v>4</v>
      </c>
      <c r="G2572">
        <f t="shared" si="69"/>
        <v>5</v>
      </c>
    </row>
    <row r="2573" spans="1:7" x14ac:dyDescent="0.55000000000000004">
      <c r="A2573" t="str">
        <f t="shared" si="70"/>
        <v>Gatton2016TOS1CvNS_Diamond</v>
      </c>
      <c r="B2573" s="2">
        <v>42503</v>
      </c>
      <c r="C2573" t="s">
        <v>56</v>
      </c>
      <c r="D2573">
        <v>1</v>
      </c>
      <c r="E2573" t="s">
        <v>19</v>
      </c>
      <c r="F2573">
        <v>5</v>
      </c>
      <c r="G2573">
        <f t="shared" si="69"/>
        <v>6</v>
      </c>
    </row>
    <row r="2574" spans="1:7" x14ac:dyDescent="0.55000000000000004">
      <c r="A2574" t="str">
        <f t="shared" si="70"/>
        <v>Gatton2016TOS1CvNS_Diamond</v>
      </c>
      <c r="B2574" s="2">
        <v>42505</v>
      </c>
      <c r="C2574" t="s">
        <v>56</v>
      </c>
      <c r="D2574">
        <v>1</v>
      </c>
      <c r="E2574" t="s">
        <v>19</v>
      </c>
      <c r="F2574">
        <v>5</v>
      </c>
      <c r="G2574">
        <f t="shared" si="69"/>
        <v>6</v>
      </c>
    </row>
    <row r="2575" spans="1:7" x14ac:dyDescent="0.55000000000000004">
      <c r="A2575" t="str">
        <f t="shared" si="70"/>
        <v>Gatton2016TOS1CvNS_Diamond</v>
      </c>
      <c r="B2575" s="2">
        <v>42510</v>
      </c>
      <c r="C2575" t="s">
        <v>56</v>
      </c>
      <c r="D2575">
        <v>1</v>
      </c>
      <c r="E2575" t="s">
        <v>19</v>
      </c>
      <c r="F2575">
        <v>6</v>
      </c>
      <c r="G2575">
        <f t="shared" si="69"/>
        <v>7</v>
      </c>
    </row>
    <row r="2576" spans="1:7" x14ac:dyDescent="0.55000000000000004">
      <c r="A2576" t="str">
        <f t="shared" si="70"/>
        <v>Gatton2016TOS2CvNS_Diamond</v>
      </c>
      <c r="B2576" s="2">
        <v>42500</v>
      </c>
      <c r="C2576" t="s">
        <v>56</v>
      </c>
      <c r="D2576">
        <v>2</v>
      </c>
      <c r="E2576" t="s">
        <v>19</v>
      </c>
      <c r="F2576">
        <v>0</v>
      </c>
      <c r="G2576">
        <f t="shared" si="69"/>
        <v>1</v>
      </c>
    </row>
    <row r="2577" spans="1:7" x14ac:dyDescent="0.55000000000000004">
      <c r="A2577" t="str">
        <f t="shared" si="70"/>
        <v>Gatton2016TOS2CvNS_Diamond</v>
      </c>
      <c r="B2577" s="2">
        <v>42503</v>
      </c>
      <c r="C2577" t="s">
        <v>56</v>
      </c>
      <c r="D2577">
        <v>2</v>
      </c>
      <c r="E2577" t="s">
        <v>19</v>
      </c>
      <c r="F2577">
        <v>0</v>
      </c>
      <c r="G2577">
        <f t="shared" si="69"/>
        <v>1</v>
      </c>
    </row>
    <row r="2578" spans="1:7" x14ac:dyDescent="0.55000000000000004">
      <c r="A2578" t="str">
        <f t="shared" si="70"/>
        <v>Gatton2016TOS2CvNS_Diamond</v>
      </c>
      <c r="B2578" s="2">
        <v>42505</v>
      </c>
      <c r="C2578" t="s">
        <v>56</v>
      </c>
      <c r="D2578">
        <v>2</v>
      </c>
      <c r="E2578" t="s">
        <v>19</v>
      </c>
      <c r="F2578">
        <v>0.8</v>
      </c>
      <c r="G2578">
        <f t="shared" si="69"/>
        <v>1.8</v>
      </c>
    </row>
    <row r="2579" spans="1:7" x14ac:dyDescent="0.55000000000000004">
      <c r="A2579" t="str">
        <f t="shared" si="70"/>
        <v>Gatton2016TOS2CvNS_Diamond</v>
      </c>
      <c r="B2579" s="2">
        <v>42510</v>
      </c>
      <c r="C2579" t="s">
        <v>56</v>
      </c>
      <c r="D2579">
        <v>2</v>
      </c>
      <c r="E2579" t="s">
        <v>19</v>
      </c>
      <c r="F2579">
        <v>2.0499999999999998</v>
      </c>
      <c r="G2579">
        <f t="shared" si="69"/>
        <v>3.05</v>
      </c>
    </row>
    <row r="2580" spans="1:7" x14ac:dyDescent="0.55000000000000004">
      <c r="A2580" t="str">
        <f t="shared" si="70"/>
        <v>Gatton2016TOS2CvNS_Diamond</v>
      </c>
      <c r="B2580" s="2">
        <v>42514</v>
      </c>
      <c r="C2580" t="s">
        <v>56</v>
      </c>
      <c r="D2580">
        <v>2</v>
      </c>
      <c r="E2580" t="s">
        <v>19</v>
      </c>
      <c r="F2580">
        <v>3.375</v>
      </c>
      <c r="G2580">
        <f t="shared" si="69"/>
        <v>4.375</v>
      </c>
    </row>
    <row r="2581" spans="1:7" x14ac:dyDescent="0.55000000000000004">
      <c r="A2581" t="str">
        <f t="shared" si="70"/>
        <v>Gatton2016TOS2CvNS_Diamond</v>
      </c>
      <c r="B2581" s="2">
        <v>42517</v>
      </c>
      <c r="C2581" t="s">
        <v>56</v>
      </c>
      <c r="D2581">
        <v>2</v>
      </c>
      <c r="E2581" t="s">
        <v>19</v>
      </c>
      <c r="F2581">
        <v>4.125</v>
      </c>
      <c r="G2581">
        <f t="shared" si="69"/>
        <v>5.125</v>
      </c>
    </row>
    <row r="2582" spans="1:7" x14ac:dyDescent="0.55000000000000004">
      <c r="A2582" t="str">
        <f t="shared" si="70"/>
        <v>Gatton2016TOS2CvNS_Diamond</v>
      </c>
      <c r="B2582" s="2">
        <v>42521</v>
      </c>
      <c r="C2582" t="s">
        <v>56</v>
      </c>
      <c r="D2582">
        <v>2</v>
      </c>
      <c r="E2582" t="s">
        <v>19</v>
      </c>
      <c r="F2582">
        <v>5.1749999999999998</v>
      </c>
      <c r="G2582">
        <f t="shared" si="69"/>
        <v>6.1749999999999998</v>
      </c>
    </row>
    <row r="2583" spans="1:7" x14ac:dyDescent="0.55000000000000004">
      <c r="A2583" t="str">
        <f t="shared" si="70"/>
        <v>Gatton2016TOS2CvNS_Diamond</v>
      </c>
      <c r="B2583" s="2">
        <v>42524</v>
      </c>
      <c r="C2583" t="s">
        <v>56</v>
      </c>
      <c r="D2583">
        <v>2</v>
      </c>
      <c r="E2583" t="s">
        <v>19</v>
      </c>
      <c r="F2583">
        <v>6</v>
      </c>
      <c r="G2583">
        <f t="shared" si="69"/>
        <v>7</v>
      </c>
    </row>
    <row r="2584" spans="1:7" x14ac:dyDescent="0.55000000000000004">
      <c r="A2584" t="str">
        <f t="shared" si="70"/>
        <v>Gatton2016TOS3NaturalCvNS_Diamond</v>
      </c>
      <c r="B2584" s="2">
        <v>42510</v>
      </c>
      <c r="C2584" t="s">
        <v>56</v>
      </c>
      <c r="D2584">
        <v>3</v>
      </c>
      <c r="E2584" t="s">
        <v>19</v>
      </c>
      <c r="F2584">
        <v>0</v>
      </c>
      <c r="G2584">
        <f t="shared" si="69"/>
        <v>1</v>
      </c>
    </row>
    <row r="2585" spans="1:7" x14ac:dyDescent="0.55000000000000004">
      <c r="A2585" t="str">
        <f t="shared" si="70"/>
        <v>Gatton2016TOS3NaturalCvNS_Diamond</v>
      </c>
      <c r="B2585" s="2">
        <v>42514</v>
      </c>
      <c r="C2585" t="s">
        <v>56</v>
      </c>
      <c r="D2585">
        <v>3</v>
      </c>
      <c r="E2585" t="s">
        <v>19</v>
      </c>
      <c r="F2585">
        <v>2</v>
      </c>
      <c r="G2585">
        <f t="shared" si="69"/>
        <v>3</v>
      </c>
    </row>
    <row r="2586" spans="1:7" x14ac:dyDescent="0.55000000000000004">
      <c r="A2586" t="str">
        <f t="shared" si="70"/>
        <v>Gatton2016TOS3NaturalCvNS_Diamond</v>
      </c>
      <c r="B2586" s="2">
        <v>42517</v>
      </c>
      <c r="C2586" t="s">
        <v>56</v>
      </c>
      <c r="D2586">
        <v>3</v>
      </c>
      <c r="E2586" t="s">
        <v>19</v>
      </c>
      <c r="F2586">
        <v>2.8125</v>
      </c>
      <c r="G2586">
        <f t="shared" si="69"/>
        <v>3.8125</v>
      </c>
    </row>
    <row r="2587" spans="1:7" x14ac:dyDescent="0.55000000000000004">
      <c r="A2587" t="str">
        <f t="shared" si="70"/>
        <v>Gatton2016TOS3NaturalCvNS_Diamond</v>
      </c>
      <c r="B2587" s="2">
        <v>42521</v>
      </c>
      <c r="C2587" t="s">
        <v>56</v>
      </c>
      <c r="D2587">
        <v>3</v>
      </c>
      <c r="E2587" t="s">
        <v>19</v>
      </c>
      <c r="F2587">
        <v>3.8125</v>
      </c>
      <c r="G2587">
        <f t="shared" si="69"/>
        <v>4.8125</v>
      </c>
    </row>
    <row r="2588" spans="1:7" x14ac:dyDescent="0.55000000000000004">
      <c r="A2588" t="str">
        <f t="shared" si="70"/>
        <v>Gatton2016TOS3NaturalCvNS_Diamond</v>
      </c>
      <c r="B2588" s="2">
        <v>42524</v>
      </c>
      <c r="C2588" t="s">
        <v>56</v>
      </c>
      <c r="D2588">
        <v>3</v>
      </c>
      <c r="E2588" t="s">
        <v>19</v>
      </c>
      <c r="F2588">
        <v>4.5625</v>
      </c>
      <c r="G2588">
        <f t="shared" si="69"/>
        <v>5.5625</v>
      </c>
    </row>
    <row r="2589" spans="1:7" x14ac:dyDescent="0.55000000000000004">
      <c r="A2589" t="str">
        <f t="shared" si="70"/>
        <v>Gatton2016TOS3NaturalCvNS_Diamond</v>
      </c>
      <c r="B2589" s="2">
        <v>42528</v>
      </c>
      <c r="C2589" t="s">
        <v>56</v>
      </c>
      <c r="D2589">
        <v>3</v>
      </c>
      <c r="E2589" t="s">
        <v>19</v>
      </c>
      <c r="F2589">
        <v>5.5</v>
      </c>
      <c r="G2589">
        <f t="shared" si="69"/>
        <v>6.5</v>
      </c>
    </row>
    <row r="2590" spans="1:7" x14ac:dyDescent="0.55000000000000004">
      <c r="A2590" t="str">
        <f t="shared" si="70"/>
        <v>Gatton2016TOS314CvNS_Diamond</v>
      </c>
      <c r="B2590" s="2">
        <v>42510</v>
      </c>
      <c r="C2590" t="s">
        <v>56</v>
      </c>
      <c r="D2590">
        <v>3</v>
      </c>
      <c r="E2590">
        <v>14</v>
      </c>
      <c r="F2590">
        <v>0</v>
      </c>
      <c r="G2590">
        <f t="shared" si="69"/>
        <v>1</v>
      </c>
    </row>
    <row r="2591" spans="1:7" x14ac:dyDescent="0.55000000000000004">
      <c r="A2591" t="str">
        <f t="shared" si="70"/>
        <v>Gatton2016TOS314CvNS_Diamond</v>
      </c>
      <c r="B2591" s="2">
        <v>42514</v>
      </c>
      <c r="C2591" t="s">
        <v>56</v>
      </c>
      <c r="D2591">
        <v>3</v>
      </c>
      <c r="E2591">
        <v>14</v>
      </c>
      <c r="F2591">
        <v>2</v>
      </c>
      <c r="G2591">
        <f t="shared" si="69"/>
        <v>3</v>
      </c>
    </row>
    <row r="2592" spans="1:7" x14ac:dyDescent="0.55000000000000004">
      <c r="A2592" t="str">
        <f t="shared" si="70"/>
        <v>Gatton2016TOS314CvNS_Diamond</v>
      </c>
      <c r="B2592" s="2">
        <v>42517</v>
      </c>
      <c r="C2592" t="s">
        <v>56</v>
      </c>
      <c r="D2592">
        <v>3</v>
      </c>
      <c r="E2592">
        <v>14</v>
      </c>
      <c r="F2592">
        <v>3</v>
      </c>
      <c r="G2592">
        <f t="shared" si="69"/>
        <v>4</v>
      </c>
    </row>
    <row r="2593" spans="1:7" x14ac:dyDescent="0.55000000000000004">
      <c r="A2593" t="str">
        <f t="shared" si="70"/>
        <v>Gatton2016TOS314CvNS_Diamond</v>
      </c>
      <c r="B2593" s="2">
        <v>42521</v>
      </c>
      <c r="C2593" t="s">
        <v>56</v>
      </c>
      <c r="D2593">
        <v>3</v>
      </c>
      <c r="E2593">
        <v>14</v>
      </c>
      <c r="F2593">
        <v>4</v>
      </c>
      <c r="G2593">
        <f t="shared" si="69"/>
        <v>5</v>
      </c>
    </row>
    <row r="2594" spans="1:7" x14ac:dyDescent="0.55000000000000004">
      <c r="A2594" t="str">
        <f t="shared" si="70"/>
        <v>Gatton2016TOS314CvNS_Diamond</v>
      </c>
      <c r="B2594" s="2">
        <v>42524</v>
      </c>
      <c r="C2594" t="s">
        <v>56</v>
      </c>
      <c r="D2594">
        <v>3</v>
      </c>
      <c r="E2594">
        <v>14</v>
      </c>
      <c r="F2594">
        <v>4.625</v>
      </c>
      <c r="G2594">
        <f t="shared" si="69"/>
        <v>5.625</v>
      </c>
    </row>
    <row r="2595" spans="1:7" x14ac:dyDescent="0.55000000000000004">
      <c r="A2595" t="str">
        <f t="shared" si="70"/>
        <v>Gatton2016TOS314CvNS_Diamond</v>
      </c>
      <c r="B2595" s="2">
        <v>42528</v>
      </c>
      <c r="C2595" t="s">
        <v>56</v>
      </c>
      <c r="D2595">
        <v>3</v>
      </c>
      <c r="E2595">
        <v>14</v>
      </c>
      <c r="F2595">
        <v>5</v>
      </c>
      <c r="G2595">
        <f t="shared" si="69"/>
        <v>6</v>
      </c>
    </row>
    <row r="2596" spans="1:7" x14ac:dyDescent="0.55000000000000004">
      <c r="A2596" t="str">
        <f t="shared" si="70"/>
        <v>Gatton2016TOS316CvNS_Diamond</v>
      </c>
      <c r="B2596" s="2">
        <v>42510</v>
      </c>
      <c r="C2596" t="s">
        <v>56</v>
      </c>
      <c r="D2596">
        <v>3</v>
      </c>
      <c r="E2596">
        <v>16</v>
      </c>
      <c r="F2596">
        <v>0</v>
      </c>
      <c r="G2596">
        <f t="shared" si="69"/>
        <v>1</v>
      </c>
    </row>
    <row r="2597" spans="1:7" x14ac:dyDescent="0.55000000000000004">
      <c r="A2597" t="str">
        <f t="shared" si="70"/>
        <v>Gatton2016TOS316CvNS_Diamond</v>
      </c>
      <c r="B2597" s="2">
        <v>42514</v>
      </c>
      <c r="C2597" t="s">
        <v>56</v>
      </c>
      <c r="D2597">
        <v>3</v>
      </c>
      <c r="E2597">
        <v>16</v>
      </c>
      <c r="F2597">
        <v>1.875</v>
      </c>
      <c r="G2597">
        <f t="shared" si="69"/>
        <v>2.875</v>
      </c>
    </row>
    <row r="2598" spans="1:7" x14ac:dyDescent="0.55000000000000004">
      <c r="A2598" t="str">
        <f t="shared" si="70"/>
        <v>Gatton2016TOS316CvNS_Diamond</v>
      </c>
      <c r="B2598" s="2">
        <v>42517</v>
      </c>
      <c r="C2598" t="s">
        <v>56</v>
      </c>
      <c r="D2598">
        <v>3</v>
      </c>
      <c r="E2598">
        <v>16</v>
      </c>
      <c r="F2598">
        <v>2.1875</v>
      </c>
      <c r="G2598">
        <f t="shared" si="69"/>
        <v>3.1875</v>
      </c>
    </row>
    <row r="2599" spans="1:7" x14ac:dyDescent="0.55000000000000004">
      <c r="A2599" t="str">
        <f t="shared" si="70"/>
        <v>Gatton2016TOS316CvNS_Diamond</v>
      </c>
      <c r="B2599" s="2">
        <v>42521</v>
      </c>
      <c r="C2599" t="s">
        <v>56</v>
      </c>
      <c r="D2599">
        <v>3</v>
      </c>
      <c r="E2599">
        <v>16</v>
      </c>
      <c r="F2599">
        <v>3.5</v>
      </c>
      <c r="G2599">
        <f t="shared" si="69"/>
        <v>4.5</v>
      </c>
    </row>
    <row r="2600" spans="1:7" x14ac:dyDescent="0.55000000000000004">
      <c r="A2600" t="str">
        <f t="shared" si="70"/>
        <v>Gatton2016TOS316CvNS_Diamond</v>
      </c>
      <c r="B2600" s="2">
        <v>42524</v>
      </c>
      <c r="C2600" t="s">
        <v>56</v>
      </c>
      <c r="D2600">
        <v>3</v>
      </c>
      <c r="E2600">
        <v>16</v>
      </c>
      <c r="F2600">
        <v>4.3125</v>
      </c>
      <c r="G2600">
        <f t="shared" si="69"/>
        <v>5.3125</v>
      </c>
    </row>
    <row r="2601" spans="1:7" x14ac:dyDescent="0.55000000000000004">
      <c r="A2601" t="str">
        <f t="shared" si="70"/>
        <v>Gatton2016TOS316CvNS_Diamond</v>
      </c>
      <c r="B2601" s="2">
        <v>42528</v>
      </c>
      <c r="C2601" t="s">
        <v>56</v>
      </c>
      <c r="D2601">
        <v>3</v>
      </c>
      <c r="E2601">
        <v>16</v>
      </c>
      <c r="F2601">
        <v>5</v>
      </c>
      <c r="G2601">
        <f t="shared" si="69"/>
        <v>6</v>
      </c>
    </row>
    <row r="2602" spans="1:7" x14ac:dyDescent="0.55000000000000004">
      <c r="A2602" t="str">
        <f t="shared" si="70"/>
        <v>Gatton2016TOS4CvNS_Diamond</v>
      </c>
      <c r="B2602" s="2">
        <v>42521</v>
      </c>
      <c r="C2602" t="s">
        <v>56</v>
      </c>
      <c r="D2602">
        <v>4</v>
      </c>
      <c r="E2602" t="s">
        <v>19</v>
      </c>
      <c r="F2602">
        <v>0</v>
      </c>
      <c r="G2602">
        <f t="shared" si="69"/>
        <v>1</v>
      </c>
    </row>
    <row r="2603" spans="1:7" x14ac:dyDescent="0.55000000000000004">
      <c r="A2603" t="str">
        <f t="shared" si="70"/>
        <v>Gatton2016TOS4CvNS_Diamond</v>
      </c>
      <c r="B2603" s="2">
        <v>42524</v>
      </c>
      <c r="C2603" t="s">
        <v>56</v>
      </c>
      <c r="D2603">
        <v>4</v>
      </c>
      <c r="E2603" t="s">
        <v>19</v>
      </c>
      <c r="F2603">
        <v>1.3125</v>
      </c>
      <c r="G2603">
        <f t="shared" si="69"/>
        <v>2.3125</v>
      </c>
    </row>
    <row r="2604" spans="1:7" x14ac:dyDescent="0.55000000000000004">
      <c r="A2604" t="str">
        <f t="shared" si="70"/>
        <v>Gatton2016TOS4CvNS_Diamond</v>
      </c>
      <c r="B2604" s="2">
        <v>42528</v>
      </c>
      <c r="C2604" t="s">
        <v>56</v>
      </c>
      <c r="D2604">
        <v>4</v>
      </c>
      <c r="E2604" t="s">
        <v>19</v>
      </c>
      <c r="F2604">
        <v>2.125</v>
      </c>
      <c r="G2604">
        <f t="shared" si="69"/>
        <v>3.125</v>
      </c>
    </row>
    <row r="2605" spans="1:7" x14ac:dyDescent="0.55000000000000004">
      <c r="A2605" t="str">
        <f t="shared" si="70"/>
        <v>Gatton2016TOS4CvNS_Diamond</v>
      </c>
      <c r="B2605" s="2">
        <v>42531</v>
      </c>
      <c r="C2605" t="s">
        <v>56</v>
      </c>
      <c r="D2605">
        <v>4</v>
      </c>
      <c r="E2605" t="s">
        <v>19</v>
      </c>
      <c r="F2605">
        <v>3.5</v>
      </c>
      <c r="G2605">
        <f t="shared" si="69"/>
        <v>4.5</v>
      </c>
    </row>
    <row r="2606" spans="1:7" x14ac:dyDescent="0.55000000000000004">
      <c r="A2606" t="str">
        <f t="shared" si="70"/>
        <v>Gatton2016TOS4CvNS_Diamond</v>
      </c>
      <c r="B2606" s="2">
        <v>42535</v>
      </c>
      <c r="C2606" t="s">
        <v>56</v>
      </c>
      <c r="D2606">
        <v>4</v>
      </c>
      <c r="E2606" t="s">
        <v>19</v>
      </c>
      <c r="F2606">
        <v>4.1875</v>
      </c>
      <c r="G2606">
        <f t="shared" si="69"/>
        <v>5.1875</v>
      </c>
    </row>
    <row r="2607" spans="1:7" x14ac:dyDescent="0.55000000000000004">
      <c r="A2607" t="str">
        <f t="shared" si="70"/>
        <v>Gatton2016TOS4CvNS_Diamond</v>
      </c>
      <c r="B2607" s="2">
        <v>42538</v>
      </c>
      <c r="C2607" t="s">
        <v>56</v>
      </c>
      <c r="D2607">
        <v>4</v>
      </c>
      <c r="E2607" t="s">
        <v>19</v>
      </c>
      <c r="F2607">
        <v>5</v>
      </c>
      <c r="G2607">
        <f t="shared" si="69"/>
        <v>6</v>
      </c>
    </row>
    <row r="2608" spans="1:7" x14ac:dyDescent="0.55000000000000004">
      <c r="A2608" t="str">
        <f t="shared" si="70"/>
        <v>Gatton2016TOS4CvNS_Diamond</v>
      </c>
      <c r="B2608" s="2">
        <v>42543</v>
      </c>
      <c r="C2608" t="s">
        <v>56</v>
      </c>
      <c r="D2608">
        <v>4</v>
      </c>
      <c r="E2608" t="s">
        <v>19</v>
      </c>
      <c r="F2608">
        <v>6.1875</v>
      </c>
      <c r="G2608">
        <f t="shared" si="69"/>
        <v>7.1875</v>
      </c>
    </row>
    <row r="2609" spans="1:7" x14ac:dyDescent="0.55000000000000004">
      <c r="A2609" t="str">
        <f t="shared" si="70"/>
        <v>Gatton2016TOS1CvOscar</v>
      </c>
      <c r="B2609" s="2">
        <v>42487</v>
      </c>
      <c r="C2609" t="s">
        <v>89</v>
      </c>
      <c r="D2609">
        <v>1</v>
      </c>
      <c r="E2609" t="s">
        <v>19</v>
      </c>
      <c r="F2609">
        <v>0</v>
      </c>
      <c r="G2609">
        <f t="shared" si="69"/>
        <v>1</v>
      </c>
    </row>
    <row r="2610" spans="1:7" x14ac:dyDescent="0.55000000000000004">
      <c r="A2610" t="str">
        <f t="shared" si="70"/>
        <v>Gatton2016TOS1CvOscar</v>
      </c>
      <c r="B2610" s="2">
        <v>42495</v>
      </c>
      <c r="C2610" t="s">
        <v>89</v>
      </c>
      <c r="D2610">
        <v>1</v>
      </c>
      <c r="E2610" t="s">
        <v>19</v>
      </c>
      <c r="F2610">
        <v>2.4375</v>
      </c>
      <c r="G2610">
        <f t="shared" si="69"/>
        <v>3.4375</v>
      </c>
    </row>
    <row r="2611" spans="1:7" x14ac:dyDescent="0.55000000000000004">
      <c r="A2611" t="str">
        <f t="shared" si="70"/>
        <v>Gatton2016TOS1CvOscar</v>
      </c>
      <c r="B2611" s="2">
        <v>42500</v>
      </c>
      <c r="C2611" t="s">
        <v>89</v>
      </c>
      <c r="D2611">
        <v>1</v>
      </c>
      <c r="E2611" t="s">
        <v>19</v>
      </c>
      <c r="F2611">
        <v>3.875</v>
      </c>
      <c r="G2611">
        <f t="shared" si="69"/>
        <v>4.875</v>
      </c>
    </row>
    <row r="2612" spans="1:7" x14ac:dyDescent="0.55000000000000004">
      <c r="A2612" t="str">
        <f t="shared" si="70"/>
        <v>Gatton2016TOS1CvOscar</v>
      </c>
      <c r="B2612" s="2">
        <v>42503</v>
      </c>
      <c r="C2612" t="s">
        <v>89</v>
      </c>
      <c r="D2612">
        <v>1</v>
      </c>
      <c r="E2612" t="s">
        <v>19</v>
      </c>
      <c r="F2612">
        <v>5.125</v>
      </c>
      <c r="G2612">
        <f t="shared" si="69"/>
        <v>6.125</v>
      </c>
    </row>
    <row r="2613" spans="1:7" x14ac:dyDescent="0.55000000000000004">
      <c r="A2613" t="str">
        <f t="shared" si="70"/>
        <v>Gatton2016TOS1CvOscar</v>
      </c>
      <c r="B2613" s="2">
        <v>42505</v>
      </c>
      <c r="C2613" t="s">
        <v>89</v>
      </c>
      <c r="D2613">
        <v>1</v>
      </c>
      <c r="E2613" t="s">
        <v>19</v>
      </c>
      <c r="F2613">
        <v>6</v>
      </c>
      <c r="G2613">
        <f t="shared" si="69"/>
        <v>7</v>
      </c>
    </row>
    <row r="2614" spans="1:7" x14ac:dyDescent="0.55000000000000004">
      <c r="A2614" t="str">
        <f t="shared" si="70"/>
        <v>Gatton2016TOS1CvOscar</v>
      </c>
      <c r="B2614" s="2">
        <v>42510</v>
      </c>
      <c r="C2614" t="s">
        <v>89</v>
      </c>
      <c r="D2614">
        <v>1</v>
      </c>
      <c r="E2614" t="s">
        <v>19</v>
      </c>
      <c r="F2614">
        <v>6.5</v>
      </c>
      <c r="G2614">
        <f t="shared" si="69"/>
        <v>7.5</v>
      </c>
    </row>
    <row r="2615" spans="1:7" x14ac:dyDescent="0.55000000000000004">
      <c r="A2615" t="str">
        <f t="shared" si="70"/>
        <v>Gatton2016TOS1CvOscar</v>
      </c>
      <c r="B2615" s="2">
        <v>42514</v>
      </c>
      <c r="C2615" t="s">
        <v>89</v>
      </c>
      <c r="D2615">
        <v>1</v>
      </c>
      <c r="E2615" t="s">
        <v>19</v>
      </c>
      <c r="F2615">
        <v>6</v>
      </c>
      <c r="G2615">
        <f t="shared" si="69"/>
        <v>7</v>
      </c>
    </row>
    <row r="2616" spans="1:7" x14ac:dyDescent="0.55000000000000004">
      <c r="A2616" t="str">
        <f t="shared" si="70"/>
        <v>Gatton2016TOS2CvOscar</v>
      </c>
      <c r="B2616" s="2">
        <v>42503</v>
      </c>
      <c r="C2616" t="s">
        <v>89</v>
      </c>
      <c r="D2616">
        <v>2</v>
      </c>
      <c r="E2616" t="s">
        <v>19</v>
      </c>
      <c r="F2616">
        <v>0</v>
      </c>
      <c r="G2616">
        <f t="shared" si="69"/>
        <v>1</v>
      </c>
    </row>
    <row r="2617" spans="1:7" x14ac:dyDescent="0.55000000000000004">
      <c r="A2617" t="str">
        <f t="shared" si="70"/>
        <v>Gatton2016TOS2CvOscar</v>
      </c>
      <c r="B2617" s="2">
        <v>42505</v>
      </c>
      <c r="C2617" t="s">
        <v>89</v>
      </c>
      <c r="D2617">
        <v>2</v>
      </c>
      <c r="E2617" t="s">
        <v>19</v>
      </c>
      <c r="F2617">
        <v>0.27500000000000002</v>
      </c>
      <c r="G2617">
        <f t="shared" si="69"/>
        <v>1.2749999999999999</v>
      </c>
    </row>
    <row r="2618" spans="1:7" x14ac:dyDescent="0.55000000000000004">
      <c r="A2618" t="str">
        <f t="shared" si="70"/>
        <v>Gatton2016TOS2CvOscar</v>
      </c>
      <c r="B2618" s="2">
        <v>42510</v>
      </c>
      <c r="C2618" t="s">
        <v>89</v>
      </c>
      <c r="D2618">
        <v>2</v>
      </c>
      <c r="E2618" t="s">
        <v>19</v>
      </c>
      <c r="F2618">
        <v>2.1749999999999998</v>
      </c>
      <c r="G2618">
        <f t="shared" si="69"/>
        <v>3.1749999999999998</v>
      </c>
    </row>
    <row r="2619" spans="1:7" x14ac:dyDescent="0.55000000000000004">
      <c r="A2619" t="str">
        <f t="shared" si="70"/>
        <v>Gatton2016TOS2CvOscar</v>
      </c>
      <c r="B2619" s="2">
        <v>42514</v>
      </c>
      <c r="C2619" t="s">
        <v>89</v>
      </c>
      <c r="D2619">
        <v>2</v>
      </c>
      <c r="E2619" t="s">
        <v>19</v>
      </c>
      <c r="F2619">
        <v>3.9</v>
      </c>
      <c r="G2619">
        <f t="shared" si="69"/>
        <v>4.9000000000000004</v>
      </c>
    </row>
    <row r="2620" spans="1:7" x14ac:dyDescent="0.55000000000000004">
      <c r="A2620" t="str">
        <f t="shared" si="70"/>
        <v>Gatton2016TOS2CvOscar</v>
      </c>
      <c r="B2620" s="2">
        <v>42517</v>
      </c>
      <c r="C2620" t="s">
        <v>89</v>
      </c>
      <c r="D2620">
        <v>2</v>
      </c>
      <c r="E2620" t="s">
        <v>19</v>
      </c>
      <c r="F2620">
        <v>4.5250000000000004</v>
      </c>
      <c r="G2620">
        <f t="shared" si="69"/>
        <v>5.5250000000000004</v>
      </c>
    </row>
    <row r="2621" spans="1:7" x14ac:dyDescent="0.55000000000000004">
      <c r="A2621" t="str">
        <f t="shared" si="70"/>
        <v>Gatton2016TOS2CvOscar</v>
      </c>
      <c r="B2621" s="2">
        <v>42521</v>
      </c>
      <c r="C2621" t="s">
        <v>89</v>
      </c>
      <c r="D2621">
        <v>2</v>
      </c>
      <c r="E2621" t="s">
        <v>19</v>
      </c>
      <c r="F2621">
        <v>5.9249999999999998</v>
      </c>
      <c r="G2621">
        <f t="shared" si="69"/>
        <v>6.9249999999999998</v>
      </c>
    </row>
    <row r="2622" spans="1:7" x14ac:dyDescent="0.55000000000000004">
      <c r="A2622" t="str">
        <f t="shared" si="70"/>
        <v>Gatton2016TOS2CvOscar</v>
      </c>
      <c r="B2622" s="2">
        <v>42524</v>
      </c>
      <c r="C2622" t="s">
        <v>89</v>
      </c>
      <c r="D2622">
        <v>2</v>
      </c>
      <c r="E2622" t="s">
        <v>19</v>
      </c>
      <c r="F2622">
        <v>6.5</v>
      </c>
      <c r="G2622">
        <f t="shared" si="69"/>
        <v>7.5</v>
      </c>
    </row>
    <row r="2623" spans="1:7" x14ac:dyDescent="0.55000000000000004">
      <c r="A2623" t="str">
        <f t="shared" si="70"/>
        <v>Gatton2016TOS3NaturalCvOscar</v>
      </c>
      <c r="B2623" s="2">
        <v>42510</v>
      </c>
      <c r="C2623" t="s">
        <v>89</v>
      </c>
      <c r="D2623">
        <v>3</v>
      </c>
      <c r="E2623" t="s">
        <v>19</v>
      </c>
      <c r="F2623">
        <v>0</v>
      </c>
      <c r="G2623">
        <f t="shared" si="69"/>
        <v>1</v>
      </c>
    </row>
    <row r="2624" spans="1:7" x14ac:dyDescent="0.55000000000000004">
      <c r="A2624" t="str">
        <f t="shared" si="70"/>
        <v>Gatton2016TOS3NaturalCvOscar</v>
      </c>
      <c r="B2624" s="2">
        <v>42514</v>
      </c>
      <c r="C2624" t="s">
        <v>89</v>
      </c>
      <c r="D2624">
        <v>3</v>
      </c>
      <c r="E2624" t="s">
        <v>19</v>
      </c>
      <c r="F2624">
        <v>2</v>
      </c>
      <c r="G2624">
        <f t="shared" si="69"/>
        <v>3</v>
      </c>
    </row>
    <row r="2625" spans="1:7" x14ac:dyDescent="0.55000000000000004">
      <c r="A2625" t="str">
        <f t="shared" si="70"/>
        <v>Gatton2016TOS3NaturalCvOscar</v>
      </c>
      <c r="B2625" s="2">
        <v>42517</v>
      </c>
      <c r="C2625" t="s">
        <v>89</v>
      </c>
      <c r="D2625">
        <v>3</v>
      </c>
      <c r="E2625" t="s">
        <v>19</v>
      </c>
      <c r="F2625">
        <v>2.75</v>
      </c>
      <c r="G2625">
        <f t="shared" si="69"/>
        <v>3.75</v>
      </c>
    </row>
    <row r="2626" spans="1:7" x14ac:dyDescent="0.55000000000000004">
      <c r="A2626" t="str">
        <f t="shared" si="70"/>
        <v>Gatton2016TOS3NaturalCvOscar</v>
      </c>
      <c r="B2626" s="2">
        <v>42521</v>
      </c>
      <c r="C2626" t="s">
        <v>89</v>
      </c>
      <c r="D2626">
        <v>3</v>
      </c>
      <c r="E2626" t="s">
        <v>19</v>
      </c>
      <c r="F2626">
        <v>4.3125</v>
      </c>
      <c r="G2626">
        <f t="shared" si="69"/>
        <v>5.3125</v>
      </c>
    </row>
    <row r="2627" spans="1:7" x14ac:dyDescent="0.55000000000000004">
      <c r="A2627" t="str">
        <f t="shared" si="70"/>
        <v>Gatton2016TOS3NaturalCvOscar</v>
      </c>
      <c r="B2627" s="2">
        <v>42524</v>
      </c>
      <c r="C2627" t="s">
        <v>89</v>
      </c>
      <c r="D2627">
        <v>3</v>
      </c>
      <c r="E2627" t="s">
        <v>19</v>
      </c>
      <c r="F2627">
        <v>5.625</v>
      </c>
      <c r="G2627">
        <f t="shared" ref="G2627:G2690" si="71">IF(F2627&lt;9,F2627+1,"")</f>
        <v>6.625</v>
      </c>
    </row>
    <row r="2628" spans="1:7" x14ac:dyDescent="0.55000000000000004">
      <c r="A2628" t="str">
        <f t="shared" si="70"/>
        <v>Gatton2016TOS3NaturalCvOscar</v>
      </c>
      <c r="B2628" s="2">
        <v>42528</v>
      </c>
      <c r="C2628" t="s">
        <v>89</v>
      </c>
      <c r="D2628">
        <v>3</v>
      </c>
      <c r="E2628" t="s">
        <v>19</v>
      </c>
      <c r="F2628">
        <v>6</v>
      </c>
      <c r="G2628">
        <f t="shared" si="71"/>
        <v>7</v>
      </c>
    </row>
    <row r="2629" spans="1:7" x14ac:dyDescent="0.55000000000000004">
      <c r="A2629" t="str">
        <f t="shared" si="70"/>
        <v>Gatton2016TOS3NaturalCvOscar</v>
      </c>
      <c r="B2629" s="2">
        <v>42531</v>
      </c>
      <c r="C2629" t="s">
        <v>89</v>
      </c>
      <c r="D2629">
        <v>3</v>
      </c>
      <c r="E2629" t="s">
        <v>19</v>
      </c>
      <c r="F2629">
        <v>6.8125</v>
      </c>
      <c r="G2629">
        <f t="shared" si="71"/>
        <v>7.8125</v>
      </c>
    </row>
    <row r="2630" spans="1:7" x14ac:dyDescent="0.55000000000000004">
      <c r="A2630" t="str">
        <f t="shared" si="70"/>
        <v>Gatton2016TOS3NaturalCvOscar</v>
      </c>
      <c r="B2630" s="2">
        <v>42535</v>
      </c>
      <c r="C2630" t="s">
        <v>89</v>
      </c>
      <c r="D2630">
        <v>3</v>
      </c>
      <c r="E2630" t="s">
        <v>19</v>
      </c>
      <c r="F2630">
        <v>8</v>
      </c>
      <c r="G2630">
        <f t="shared" si="71"/>
        <v>9</v>
      </c>
    </row>
    <row r="2631" spans="1:7" x14ac:dyDescent="0.55000000000000004">
      <c r="A2631" t="str">
        <f t="shared" si="70"/>
        <v>Gatton2016TOS3NaturalCvOscar</v>
      </c>
      <c r="B2631" s="2">
        <v>42538</v>
      </c>
      <c r="C2631" t="s">
        <v>89</v>
      </c>
      <c r="D2631">
        <v>3</v>
      </c>
      <c r="E2631" t="s">
        <v>19</v>
      </c>
      <c r="F2631">
        <v>9</v>
      </c>
      <c r="G2631" t="str">
        <f t="shared" si="71"/>
        <v/>
      </c>
    </row>
    <row r="2632" spans="1:7" x14ac:dyDescent="0.55000000000000004">
      <c r="A2632" t="str">
        <f t="shared" si="70"/>
        <v>Gatton2016TOS314CvOscar</v>
      </c>
      <c r="B2632" s="2">
        <v>42510</v>
      </c>
      <c r="C2632" t="s">
        <v>89</v>
      </c>
      <c r="D2632">
        <v>3</v>
      </c>
      <c r="E2632">
        <v>14</v>
      </c>
      <c r="F2632">
        <v>0</v>
      </c>
      <c r="G2632">
        <f t="shared" si="71"/>
        <v>1</v>
      </c>
    </row>
    <row r="2633" spans="1:7" x14ac:dyDescent="0.55000000000000004">
      <c r="A2633" t="str">
        <f t="shared" si="70"/>
        <v>Gatton2016TOS314CvOscar</v>
      </c>
      <c r="B2633" s="2">
        <v>42514</v>
      </c>
      <c r="C2633" t="s">
        <v>89</v>
      </c>
      <c r="D2633">
        <v>3</v>
      </c>
      <c r="E2633">
        <v>14</v>
      </c>
      <c r="F2633">
        <v>2</v>
      </c>
      <c r="G2633">
        <f t="shared" si="71"/>
        <v>3</v>
      </c>
    </row>
    <row r="2634" spans="1:7" x14ac:dyDescent="0.55000000000000004">
      <c r="A2634" t="str">
        <f t="shared" si="70"/>
        <v>Gatton2016TOS314CvOscar</v>
      </c>
      <c r="B2634" s="2">
        <v>42517</v>
      </c>
      <c r="C2634" t="s">
        <v>89</v>
      </c>
      <c r="D2634">
        <v>3</v>
      </c>
      <c r="E2634">
        <v>14</v>
      </c>
      <c r="F2634">
        <v>2.25</v>
      </c>
      <c r="G2634">
        <f t="shared" si="71"/>
        <v>3.25</v>
      </c>
    </row>
    <row r="2635" spans="1:7" x14ac:dyDescent="0.55000000000000004">
      <c r="A2635" t="str">
        <f t="shared" si="70"/>
        <v>Gatton2016TOS314CvOscar</v>
      </c>
      <c r="B2635" s="2">
        <v>42521</v>
      </c>
      <c r="C2635" t="s">
        <v>89</v>
      </c>
      <c r="D2635">
        <v>3</v>
      </c>
      <c r="E2635">
        <v>14</v>
      </c>
      <c r="F2635">
        <v>3.875</v>
      </c>
      <c r="G2635">
        <f t="shared" si="71"/>
        <v>4.875</v>
      </c>
    </row>
    <row r="2636" spans="1:7" x14ac:dyDescent="0.55000000000000004">
      <c r="A2636" t="str">
        <f t="shared" ref="A2636:A2699" si="72">IF(D2636=3,"Gatton2016TOS"&amp;D2636&amp;E2636&amp;"Cv"&amp;C2636,"Gatton2016TOS"&amp;D2636&amp;"Cv"&amp;C2636)</f>
        <v>Gatton2016TOS314CvOscar</v>
      </c>
      <c r="B2636" s="2">
        <v>42524</v>
      </c>
      <c r="C2636" t="s">
        <v>89</v>
      </c>
      <c r="D2636">
        <v>3</v>
      </c>
      <c r="E2636">
        <v>14</v>
      </c>
      <c r="F2636">
        <v>4.875</v>
      </c>
      <c r="G2636">
        <f t="shared" si="71"/>
        <v>5.875</v>
      </c>
    </row>
    <row r="2637" spans="1:7" x14ac:dyDescent="0.55000000000000004">
      <c r="A2637" t="str">
        <f t="shared" si="72"/>
        <v>Gatton2016TOS314CvOscar</v>
      </c>
      <c r="B2637" s="2">
        <v>42528</v>
      </c>
      <c r="C2637" t="s">
        <v>89</v>
      </c>
      <c r="D2637">
        <v>3</v>
      </c>
      <c r="E2637">
        <v>14</v>
      </c>
      <c r="F2637">
        <v>5.4375</v>
      </c>
      <c r="G2637">
        <f t="shared" si="71"/>
        <v>6.4375</v>
      </c>
    </row>
    <row r="2638" spans="1:7" x14ac:dyDescent="0.55000000000000004">
      <c r="A2638" t="str">
        <f t="shared" si="72"/>
        <v>Gatton2016TOS314CvOscar</v>
      </c>
      <c r="B2638" s="2">
        <v>42531</v>
      </c>
      <c r="C2638" t="s">
        <v>89</v>
      </c>
      <c r="D2638">
        <v>3</v>
      </c>
      <c r="E2638">
        <v>14</v>
      </c>
      <c r="F2638">
        <v>6.6875</v>
      </c>
      <c r="G2638">
        <f t="shared" si="71"/>
        <v>7.6875</v>
      </c>
    </row>
    <row r="2639" spans="1:7" x14ac:dyDescent="0.55000000000000004">
      <c r="A2639" t="str">
        <f t="shared" si="72"/>
        <v>Gatton2016TOS314CvOscar</v>
      </c>
      <c r="B2639" s="2">
        <v>42535</v>
      </c>
      <c r="C2639" t="s">
        <v>89</v>
      </c>
      <c r="D2639">
        <v>3</v>
      </c>
      <c r="E2639">
        <v>14</v>
      </c>
      <c r="F2639">
        <v>7</v>
      </c>
      <c r="G2639">
        <f t="shared" si="71"/>
        <v>8</v>
      </c>
    </row>
    <row r="2640" spans="1:7" x14ac:dyDescent="0.55000000000000004">
      <c r="A2640" t="str">
        <f t="shared" si="72"/>
        <v>Gatton2016TOS314CvOscar</v>
      </c>
      <c r="B2640" s="2">
        <v>42538</v>
      </c>
      <c r="C2640" t="s">
        <v>89</v>
      </c>
      <c r="D2640">
        <v>3</v>
      </c>
      <c r="E2640">
        <v>14</v>
      </c>
      <c r="F2640">
        <v>9</v>
      </c>
      <c r="G2640" t="str">
        <f t="shared" si="71"/>
        <v/>
      </c>
    </row>
    <row r="2641" spans="1:7" x14ac:dyDescent="0.55000000000000004">
      <c r="A2641" t="str">
        <f t="shared" si="72"/>
        <v>Gatton2016TOS316CvOscar</v>
      </c>
      <c r="B2641" s="2">
        <v>42510</v>
      </c>
      <c r="C2641" t="s">
        <v>89</v>
      </c>
      <c r="D2641">
        <v>3</v>
      </c>
      <c r="E2641">
        <v>16</v>
      </c>
      <c r="F2641">
        <v>0</v>
      </c>
      <c r="G2641">
        <f t="shared" si="71"/>
        <v>1</v>
      </c>
    </row>
    <row r="2642" spans="1:7" x14ac:dyDescent="0.55000000000000004">
      <c r="A2642" t="str">
        <f t="shared" si="72"/>
        <v>Gatton2016TOS316CvOscar</v>
      </c>
      <c r="B2642" s="2">
        <v>42514</v>
      </c>
      <c r="C2642" t="s">
        <v>89</v>
      </c>
      <c r="D2642">
        <v>3</v>
      </c>
      <c r="E2642">
        <v>16</v>
      </c>
      <c r="F2642">
        <v>2</v>
      </c>
      <c r="G2642">
        <f t="shared" si="71"/>
        <v>3</v>
      </c>
    </row>
    <row r="2643" spans="1:7" x14ac:dyDescent="0.55000000000000004">
      <c r="A2643" t="str">
        <f t="shared" si="72"/>
        <v>Gatton2016TOS316CvOscar</v>
      </c>
      <c r="B2643" s="2">
        <v>42517</v>
      </c>
      <c r="C2643" t="s">
        <v>89</v>
      </c>
      <c r="D2643">
        <v>3</v>
      </c>
      <c r="E2643">
        <v>16</v>
      </c>
      <c r="F2643">
        <v>2.75</v>
      </c>
      <c r="G2643">
        <f t="shared" si="71"/>
        <v>3.75</v>
      </c>
    </row>
    <row r="2644" spans="1:7" x14ac:dyDescent="0.55000000000000004">
      <c r="A2644" t="str">
        <f t="shared" si="72"/>
        <v>Gatton2016TOS316CvOscar</v>
      </c>
      <c r="B2644" s="2">
        <v>42521</v>
      </c>
      <c r="C2644" t="s">
        <v>89</v>
      </c>
      <c r="D2644">
        <v>3</v>
      </c>
      <c r="E2644">
        <v>16</v>
      </c>
      <c r="F2644">
        <v>3.875</v>
      </c>
      <c r="G2644">
        <f t="shared" si="71"/>
        <v>4.875</v>
      </c>
    </row>
    <row r="2645" spans="1:7" x14ac:dyDescent="0.55000000000000004">
      <c r="A2645" t="str">
        <f t="shared" si="72"/>
        <v>Gatton2016TOS316CvOscar</v>
      </c>
      <c r="B2645" s="2">
        <v>42524</v>
      </c>
      <c r="C2645" t="s">
        <v>89</v>
      </c>
      <c r="D2645">
        <v>3</v>
      </c>
      <c r="E2645">
        <v>16</v>
      </c>
      <c r="F2645">
        <v>5.0625</v>
      </c>
      <c r="G2645">
        <f t="shared" si="71"/>
        <v>6.0625</v>
      </c>
    </row>
    <row r="2646" spans="1:7" x14ac:dyDescent="0.55000000000000004">
      <c r="A2646" t="str">
        <f t="shared" si="72"/>
        <v>Gatton2016TOS316CvOscar</v>
      </c>
      <c r="B2646" s="2">
        <v>42528</v>
      </c>
      <c r="C2646" t="s">
        <v>89</v>
      </c>
      <c r="D2646">
        <v>3</v>
      </c>
      <c r="E2646">
        <v>16</v>
      </c>
      <c r="F2646">
        <v>5.25</v>
      </c>
      <c r="G2646">
        <f t="shared" si="71"/>
        <v>6.25</v>
      </c>
    </row>
    <row r="2647" spans="1:7" x14ac:dyDescent="0.55000000000000004">
      <c r="A2647" t="str">
        <f t="shared" si="72"/>
        <v>Gatton2016TOS316CvOscar</v>
      </c>
      <c r="B2647" s="2">
        <v>42531</v>
      </c>
      <c r="C2647" t="s">
        <v>89</v>
      </c>
      <c r="D2647">
        <v>3</v>
      </c>
      <c r="E2647">
        <v>16</v>
      </c>
      <c r="F2647">
        <v>6.625</v>
      </c>
      <c r="G2647">
        <f t="shared" si="71"/>
        <v>7.625</v>
      </c>
    </row>
    <row r="2648" spans="1:7" x14ac:dyDescent="0.55000000000000004">
      <c r="A2648" t="str">
        <f t="shared" si="72"/>
        <v>Gatton2016TOS316CvOscar</v>
      </c>
      <c r="B2648" s="2">
        <v>42535</v>
      </c>
      <c r="C2648" t="s">
        <v>89</v>
      </c>
      <c r="D2648">
        <v>3</v>
      </c>
      <c r="E2648">
        <v>16</v>
      </c>
      <c r="F2648">
        <v>7.5</v>
      </c>
      <c r="G2648">
        <f t="shared" si="71"/>
        <v>8.5</v>
      </c>
    </row>
    <row r="2649" spans="1:7" x14ac:dyDescent="0.55000000000000004">
      <c r="A2649" t="str">
        <f t="shared" si="72"/>
        <v>Gatton2016TOS4CvOscar</v>
      </c>
      <c r="B2649" s="2">
        <v>42521</v>
      </c>
      <c r="C2649" t="s">
        <v>89</v>
      </c>
      <c r="D2649">
        <v>4</v>
      </c>
      <c r="E2649" t="s">
        <v>19</v>
      </c>
      <c r="F2649">
        <v>0</v>
      </c>
      <c r="G2649">
        <f t="shared" si="71"/>
        <v>1</v>
      </c>
    </row>
    <row r="2650" spans="1:7" x14ac:dyDescent="0.55000000000000004">
      <c r="A2650" t="str">
        <f t="shared" si="72"/>
        <v>Gatton2016TOS4CvOscar</v>
      </c>
      <c r="B2650" s="2">
        <v>42524</v>
      </c>
      <c r="C2650" t="s">
        <v>89</v>
      </c>
      <c r="D2650">
        <v>4</v>
      </c>
      <c r="E2650" t="s">
        <v>19</v>
      </c>
      <c r="F2650">
        <v>1.125</v>
      </c>
      <c r="G2650">
        <f t="shared" si="71"/>
        <v>2.125</v>
      </c>
    </row>
    <row r="2651" spans="1:7" x14ac:dyDescent="0.55000000000000004">
      <c r="A2651" t="str">
        <f t="shared" si="72"/>
        <v>Gatton2016TOS4CvOscar</v>
      </c>
      <c r="B2651" s="2">
        <v>42528</v>
      </c>
      <c r="C2651" t="s">
        <v>89</v>
      </c>
      <c r="D2651">
        <v>4</v>
      </c>
      <c r="E2651" t="s">
        <v>19</v>
      </c>
      <c r="F2651">
        <v>2.5</v>
      </c>
      <c r="G2651">
        <f t="shared" si="71"/>
        <v>3.5</v>
      </c>
    </row>
    <row r="2652" spans="1:7" x14ac:dyDescent="0.55000000000000004">
      <c r="A2652" t="str">
        <f t="shared" si="72"/>
        <v>Gatton2016TOS4CvOscar</v>
      </c>
      <c r="B2652" s="2">
        <v>42531</v>
      </c>
      <c r="C2652" t="s">
        <v>89</v>
      </c>
      <c r="D2652">
        <v>4</v>
      </c>
      <c r="E2652" t="s">
        <v>19</v>
      </c>
      <c r="F2652">
        <v>3</v>
      </c>
      <c r="G2652">
        <f t="shared" si="71"/>
        <v>4</v>
      </c>
    </row>
    <row r="2653" spans="1:7" x14ac:dyDescent="0.55000000000000004">
      <c r="A2653" t="str">
        <f t="shared" si="72"/>
        <v>Gatton2016TOS4CvOscar</v>
      </c>
      <c r="B2653" s="2">
        <v>42535</v>
      </c>
      <c r="C2653" t="s">
        <v>89</v>
      </c>
      <c r="D2653">
        <v>4</v>
      </c>
      <c r="E2653" t="s">
        <v>19</v>
      </c>
      <c r="F2653">
        <v>4.8125</v>
      </c>
      <c r="G2653">
        <f t="shared" si="71"/>
        <v>5.8125</v>
      </c>
    </row>
    <row r="2654" spans="1:7" x14ac:dyDescent="0.55000000000000004">
      <c r="A2654" t="str">
        <f t="shared" si="72"/>
        <v>Gatton2016TOS4CvOscar</v>
      </c>
      <c r="B2654" s="2">
        <v>42538</v>
      </c>
      <c r="C2654" t="s">
        <v>89</v>
      </c>
      <c r="D2654">
        <v>4</v>
      </c>
      <c r="E2654" t="s">
        <v>19</v>
      </c>
      <c r="F2654">
        <v>5.625</v>
      </c>
      <c r="G2654">
        <f t="shared" si="71"/>
        <v>6.625</v>
      </c>
    </row>
    <row r="2655" spans="1:7" x14ac:dyDescent="0.55000000000000004">
      <c r="A2655" t="str">
        <f t="shared" si="72"/>
        <v>Gatton2016TOS4CvOscar</v>
      </c>
      <c r="B2655" s="2">
        <v>42543</v>
      </c>
      <c r="C2655" t="s">
        <v>89</v>
      </c>
      <c r="D2655">
        <v>4</v>
      </c>
      <c r="E2655" t="s">
        <v>19</v>
      </c>
      <c r="F2655">
        <v>6.8125</v>
      </c>
      <c r="G2655">
        <f t="shared" si="71"/>
        <v>7.8125</v>
      </c>
    </row>
    <row r="2656" spans="1:7" x14ac:dyDescent="0.55000000000000004">
      <c r="A2656" t="str">
        <f t="shared" si="72"/>
        <v>Gatton2016TOS4CvOscar</v>
      </c>
      <c r="B2656" s="2">
        <v>42549</v>
      </c>
      <c r="C2656" t="s">
        <v>89</v>
      </c>
      <c r="D2656">
        <v>4</v>
      </c>
      <c r="E2656" t="s">
        <v>19</v>
      </c>
      <c r="F2656">
        <v>8.25</v>
      </c>
      <c r="G2656">
        <f t="shared" si="71"/>
        <v>9.25</v>
      </c>
    </row>
    <row r="2657" spans="1:7" x14ac:dyDescent="0.55000000000000004">
      <c r="A2657" t="str">
        <f t="shared" si="72"/>
        <v>Gatton2016TOS1CvSF_Brazzil</v>
      </c>
      <c r="B2657" s="2">
        <v>42487</v>
      </c>
      <c r="C2657" t="s">
        <v>85</v>
      </c>
      <c r="D2657">
        <v>1</v>
      </c>
      <c r="E2657" t="s">
        <v>19</v>
      </c>
      <c r="F2657">
        <v>0</v>
      </c>
      <c r="G2657">
        <f t="shared" si="71"/>
        <v>1</v>
      </c>
    </row>
    <row r="2658" spans="1:7" x14ac:dyDescent="0.55000000000000004">
      <c r="A2658" t="str">
        <f t="shared" si="72"/>
        <v>Gatton2016TOS1CvSF_Brazzil</v>
      </c>
      <c r="B2658" s="2">
        <v>42495</v>
      </c>
      <c r="C2658" t="s">
        <v>85</v>
      </c>
      <c r="D2658">
        <v>1</v>
      </c>
      <c r="E2658" t="s">
        <v>19</v>
      </c>
      <c r="F2658">
        <v>2.5</v>
      </c>
      <c r="G2658">
        <f t="shared" si="71"/>
        <v>3.5</v>
      </c>
    </row>
    <row r="2659" spans="1:7" x14ac:dyDescent="0.55000000000000004">
      <c r="A2659" t="str">
        <f t="shared" si="72"/>
        <v>Gatton2016TOS1CvSF_Brazzil</v>
      </c>
      <c r="B2659" s="2">
        <v>42500</v>
      </c>
      <c r="C2659" t="s">
        <v>85</v>
      </c>
      <c r="D2659">
        <v>1</v>
      </c>
      <c r="E2659" t="s">
        <v>19</v>
      </c>
      <c r="F2659">
        <v>3.9375</v>
      </c>
      <c r="G2659">
        <f t="shared" si="71"/>
        <v>4.9375</v>
      </c>
    </row>
    <row r="2660" spans="1:7" x14ac:dyDescent="0.55000000000000004">
      <c r="A2660" t="str">
        <f t="shared" si="72"/>
        <v>Gatton2016TOS1CvSF_Brazzil</v>
      </c>
      <c r="B2660" s="2">
        <v>42503</v>
      </c>
      <c r="C2660" t="s">
        <v>85</v>
      </c>
      <c r="D2660">
        <v>1</v>
      </c>
      <c r="E2660" t="s">
        <v>19</v>
      </c>
      <c r="F2660">
        <v>5</v>
      </c>
      <c r="G2660">
        <f t="shared" si="71"/>
        <v>6</v>
      </c>
    </row>
    <row r="2661" spans="1:7" x14ac:dyDescent="0.55000000000000004">
      <c r="A2661" t="str">
        <f t="shared" si="72"/>
        <v>Gatton2016TOS1CvSF_Brazzil</v>
      </c>
      <c r="B2661" s="2">
        <v>42505</v>
      </c>
      <c r="C2661" t="s">
        <v>85</v>
      </c>
      <c r="D2661">
        <v>1</v>
      </c>
      <c r="E2661" t="s">
        <v>19</v>
      </c>
      <c r="F2661">
        <v>5.25</v>
      </c>
      <c r="G2661">
        <f t="shared" si="71"/>
        <v>6.25</v>
      </c>
    </row>
    <row r="2662" spans="1:7" x14ac:dyDescent="0.55000000000000004">
      <c r="A2662" t="str">
        <f t="shared" si="72"/>
        <v>Gatton2016TOS1CvSF_Brazzil</v>
      </c>
      <c r="B2662" s="2">
        <v>42510</v>
      </c>
      <c r="C2662" t="s">
        <v>85</v>
      </c>
      <c r="D2662">
        <v>1</v>
      </c>
      <c r="E2662" t="s">
        <v>19</v>
      </c>
      <c r="F2662">
        <v>6</v>
      </c>
      <c r="G2662">
        <f t="shared" si="71"/>
        <v>7</v>
      </c>
    </row>
    <row r="2663" spans="1:7" x14ac:dyDescent="0.55000000000000004">
      <c r="A2663" t="str">
        <f t="shared" si="72"/>
        <v>Gatton2016TOS1CvSF_Brazzil</v>
      </c>
      <c r="B2663" s="2">
        <v>42514</v>
      </c>
      <c r="C2663" t="s">
        <v>85</v>
      </c>
      <c r="D2663">
        <v>1</v>
      </c>
      <c r="E2663" t="s">
        <v>19</v>
      </c>
      <c r="F2663">
        <v>7.75</v>
      </c>
      <c r="G2663">
        <f t="shared" si="71"/>
        <v>8.75</v>
      </c>
    </row>
    <row r="2664" spans="1:7" x14ac:dyDescent="0.55000000000000004">
      <c r="A2664" t="str">
        <f t="shared" si="72"/>
        <v>Gatton2016TOS1CvSF_Brazzil</v>
      </c>
      <c r="B2664" s="2">
        <v>42517</v>
      </c>
      <c r="C2664" t="s">
        <v>85</v>
      </c>
      <c r="D2664">
        <v>1</v>
      </c>
      <c r="E2664" t="s">
        <v>19</v>
      </c>
      <c r="F2664">
        <v>8.4375</v>
      </c>
      <c r="G2664">
        <f t="shared" si="71"/>
        <v>9.4375</v>
      </c>
    </row>
    <row r="2665" spans="1:7" x14ac:dyDescent="0.55000000000000004">
      <c r="A2665" t="str">
        <f t="shared" si="72"/>
        <v>Gatton2016TOS1CvSF_Brazzil</v>
      </c>
      <c r="B2665" s="2">
        <v>42521</v>
      </c>
      <c r="C2665" t="s">
        <v>85</v>
      </c>
      <c r="D2665">
        <v>1</v>
      </c>
      <c r="E2665" t="s">
        <v>19</v>
      </c>
      <c r="F2665">
        <v>9</v>
      </c>
      <c r="G2665" t="str">
        <f t="shared" si="71"/>
        <v/>
      </c>
    </row>
    <row r="2666" spans="1:7" x14ac:dyDescent="0.55000000000000004">
      <c r="A2666" t="str">
        <f t="shared" si="72"/>
        <v>Gatton2016TOS1CvSF_Brazzil</v>
      </c>
      <c r="B2666" s="2">
        <v>42524</v>
      </c>
      <c r="C2666" t="s">
        <v>85</v>
      </c>
      <c r="D2666">
        <v>1</v>
      </c>
      <c r="E2666" t="s">
        <v>19</v>
      </c>
      <c r="F2666">
        <v>9</v>
      </c>
      <c r="G2666" t="str">
        <f t="shared" si="71"/>
        <v/>
      </c>
    </row>
    <row r="2667" spans="1:7" x14ac:dyDescent="0.55000000000000004">
      <c r="A2667" t="str">
        <f t="shared" si="72"/>
        <v>Gatton2016TOS1CvSF_Brazzil</v>
      </c>
      <c r="B2667" s="2">
        <v>42528</v>
      </c>
      <c r="C2667" t="s">
        <v>85</v>
      </c>
      <c r="D2667">
        <v>1</v>
      </c>
      <c r="E2667" t="s">
        <v>19</v>
      </c>
      <c r="F2667">
        <v>9</v>
      </c>
      <c r="G2667" t="str">
        <f t="shared" si="71"/>
        <v/>
      </c>
    </row>
    <row r="2668" spans="1:7" x14ac:dyDescent="0.55000000000000004">
      <c r="A2668" t="str">
        <f t="shared" si="72"/>
        <v>Gatton2016TOS1CvSF_Brazzil</v>
      </c>
      <c r="B2668" s="2">
        <v>42531</v>
      </c>
      <c r="C2668" t="s">
        <v>85</v>
      </c>
      <c r="D2668">
        <v>1</v>
      </c>
      <c r="E2668" t="s">
        <v>19</v>
      </c>
      <c r="F2668">
        <v>9</v>
      </c>
      <c r="G2668" t="str">
        <f t="shared" si="71"/>
        <v/>
      </c>
    </row>
    <row r="2669" spans="1:7" x14ac:dyDescent="0.55000000000000004">
      <c r="A2669" t="str">
        <f t="shared" si="72"/>
        <v>Gatton2016TOS1CvSF_Brazzil</v>
      </c>
      <c r="B2669" s="2">
        <v>42535</v>
      </c>
      <c r="C2669" t="s">
        <v>85</v>
      </c>
      <c r="D2669">
        <v>1</v>
      </c>
      <c r="E2669" t="s">
        <v>19</v>
      </c>
      <c r="F2669">
        <v>9</v>
      </c>
      <c r="G2669" t="str">
        <f t="shared" si="71"/>
        <v/>
      </c>
    </row>
    <row r="2670" spans="1:7" x14ac:dyDescent="0.55000000000000004">
      <c r="A2670" t="str">
        <f t="shared" si="72"/>
        <v>Gatton2016TOS1CvSF_Brazzil</v>
      </c>
      <c r="B2670" s="2">
        <v>42538</v>
      </c>
      <c r="C2670" t="s">
        <v>85</v>
      </c>
      <c r="D2670">
        <v>1</v>
      </c>
      <c r="E2670" t="s">
        <v>19</v>
      </c>
      <c r="F2670">
        <v>9</v>
      </c>
      <c r="G2670" t="str">
        <f t="shared" si="71"/>
        <v/>
      </c>
    </row>
    <row r="2671" spans="1:7" x14ac:dyDescent="0.55000000000000004">
      <c r="A2671" t="str">
        <f t="shared" si="72"/>
        <v>Gatton2016TOS1CvSF_Brazzil</v>
      </c>
      <c r="B2671" s="2">
        <v>42543</v>
      </c>
      <c r="C2671" t="s">
        <v>85</v>
      </c>
      <c r="D2671">
        <v>1</v>
      </c>
      <c r="E2671" t="s">
        <v>19</v>
      </c>
      <c r="F2671">
        <v>9</v>
      </c>
      <c r="G2671" t="str">
        <f t="shared" si="71"/>
        <v/>
      </c>
    </row>
    <row r="2672" spans="1:7" x14ac:dyDescent="0.55000000000000004">
      <c r="A2672" t="str">
        <f t="shared" si="72"/>
        <v>Gatton2016TOS1CvSF_Brazzil</v>
      </c>
      <c r="B2672" s="2">
        <v>42549</v>
      </c>
      <c r="C2672" t="s">
        <v>85</v>
      </c>
      <c r="D2672">
        <v>1</v>
      </c>
      <c r="E2672" t="s">
        <v>19</v>
      </c>
      <c r="F2672">
        <v>9</v>
      </c>
      <c r="G2672" t="str">
        <f t="shared" si="71"/>
        <v/>
      </c>
    </row>
    <row r="2673" spans="1:7" x14ac:dyDescent="0.55000000000000004">
      <c r="A2673" t="str">
        <f t="shared" si="72"/>
        <v>Gatton2016TOS1CvSF_Brazzil</v>
      </c>
      <c r="B2673" s="2">
        <v>42551</v>
      </c>
      <c r="C2673" t="s">
        <v>85</v>
      </c>
      <c r="D2673">
        <v>1</v>
      </c>
      <c r="E2673" t="s">
        <v>19</v>
      </c>
      <c r="F2673">
        <v>9</v>
      </c>
      <c r="G2673" t="str">
        <f t="shared" si="71"/>
        <v/>
      </c>
    </row>
    <row r="2674" spans="1:7" x14ac:dyDescent="0.55000000000000004">
      <c r="A2674" t="str">
        <f t="shared" si="72"/>
        <v>Gatton2016TOS1CvSF_Brazzil</v>
      </c>
      <c r="B2674" s="2">
        <v>42558</v>
      </c>
      <c r="C2674" t="s">
        <v>85</v>
      </c>
      <c r="D2674">
        <v>1</v>
      </c>
      <c r="E2674" t="s">
        <v>19</v>
      </c>
      <c r="F2674">
        <v>9</v>
      </c>
      <c r="G2674" t="str">
        <f t="shared" si="71"/>
        <v/>
      </c>
    </row>
    <row r="2675" spans="1:7" x14ac:dyDescent="0.55000000000000004">
      <c r="A2675" t="str">
        <f t="shared" si="72"/>
        <v>Gatton2016TOS1CvSF_Brazzil</v>
      </c>
      <c r="B2675" s="2">
        <v>42563</v>
      </c>
      <c r="C2675" t="s">
        <v>85</v>
      </c>
      <c r="D2675">
        <v>1</v>
      </c>
      <c r="E2675" t="s">
        <v>19</v>
      </c>
      <c r="F2675">
        <v>9</v>
      </c>
      <c r="G2675" t="str">
        <f t="shared" si="71"/>
        <v/>
      </c>
    </row>
    <row r="2676" spans="1:7" x14ac:dyDescent="0.55000000000000004">
      <c r="A2676" t="str">
        <f t="shared" si="72"/>
        <v>Gatton2016TOS1CvSF_Brazzil</v>
      </c>
      <c r="B2676" s="2">
        <v>42566</v>
      </c>
      <c r="C2676" t="s">
        <v>85</v>
      </c>
      <c r="D2676">
        <v>1</v>
      </c>
      <c r="E2676" t="s">
        <v>19</v>
      </c>
      <c r="F2676">
        <v>9</v>
      </c>
      <c r="G2676" t="str">
        <f t="shared" si="71"/>
        <v/>
      </c>
    </row>
    <row r="2677" spans="1:7" x14ac:dyDescent="0.55000000000000004">
      <c r="A2677" t="str">
        <f t="shared" si="72"/>
        <v>Gatton2016TOS1CvSF_Brazzil</v>
      </c>
      <c r="B2677" s="2">
        <v>42570</v>
      </c>
      <c r="C2677" t="s">
        <v>85</v>
      </c>
      <c r="D2677">
        <v>1</v>
      </c>
      <c r="E2677" t="s">
        <v>19</v>
      </c>
      <c r="F2677">
        <v>9</v>
      </c>
      <c r="G2677" t="str">
        <f t="shared" si="71"/>
        <v/>
      </c>
    </row>
    <row r="2678" spans="1:7" x14ac:dyDescent="0.55000000000000004">
      <c r="A2678" t="str">
        <f t="shared" si="72"/>
        <v>Gatton2016TOS1CvSF_Brazzil</v>
      </c>
      <c r="B2678" s="2">
        <v>42574</v>
      </c>
      <c r="C2678" t="s">
        <v>85</v>
      </c>
      <c r="D2678">
        <v>1</v>
      </c>
      <c r="E2678" t="s">
        <v>19</v>
      </c>
      <c r="F2678">
        <v>9</v>
      </c>
      <c r="G2678" t="str">
        <f t="shared" si="71"/>
        <v/>
      </c>
    </row>
    <row r="2679" spans="1:7" x14ac:dyDescent="0.55000000000000004">
      <c r="A2679" t="str">
        <f t="shared" si="72"/>
        <v>Gatton2016TOS1CvSF_Brazzil</v>
      </c>
      <c r="B2679" s="2">
        <v>42577</v>
      </c>
      <c r="C2679" t="s">
        <v>85</v>
      </c>
      <c r="D2679">
        <v>1</v>
      </c>
      <c r="E2679" t="s">
        <v>19</v>
      </c>
      <c r="F2679">
        <v>9</v>
      </c>
      <c r="G2679" t="str">
        <f t="shared" si="71"/>
        <v/>
      </c>
    </row>
    <row r="2680" spans="1:7" x14ac:dyDescent="0.55000000000000004">
      <c r="A2680" t="str">
        <f t="shared" si="72"/>
        <v>Gatton2016TOS1CvSF_Brazzil</v>
      </c>
      <c r="B2680" s="2">
        <v>42580</v>
      </c>
      <c r="C2680" t="s">
        <v>85</v>
      </c>
      <c r="D2680">
        <v>1</v>
      </c>
      <c r="E2680" t="s">
        <v>19</v>
      </c>
      <c r="F2680">
        <v>9</v>
      </c>
      <c r="G2680" t="str">
        <f t="shared" si="71"/>
        <v/>
      </c>
    </row>
    <row r="2681" spans="1:7" x14ac:dyDescent="0.55000000000000004">
      <c r="A2681" t="str">
        <f t="shared" si="72"/>
        <v>Gatton2016TOS1CvSF_Brazzil</v>
      </c>
      <c r="B2681" s="2">
        <v>42584</v>
      </c>
      <c r="C2681" t="s">
        <v>85</v>
      </c>
      <c r="D2681">
        <v>1</v>
      </c>
      <c r="E2681" t="s">
        <v>19</v>
      </c>
      <c r="F2681">
        <v>9</v>
      </c>
      <c r="G2681" t="str">
        <f t="shared" si="71"/>
        <v/>
      </c>
    </row>
    <row r="2682" spans="1:7" x14ac:dyDescent="0.55000000000000004">
      <c r="A2682" t="str">
        <f t="shared" si="72"/>
        <v>Gatton2016TOS1CvSF_Brazzil</v>
      </c>
      <c r="B2682" s="2">
        <v>42587</v>
      </c>
      <c r="C2682" t="s">
        <v>85</v>
      </c>
      <c r="D2682">
        <v>1</v>
      </c>
      <c r="E2682" t="s">
        <v>19</v>
      </c>
      <c r="F2682">
        <v>9</v>
      </c>
      <c r="G2682" t="str">
        <f t="shared" si="71"/>
        <v/>
      </c>
    </row>
    <row r="2683" spans="1:7" x14ac:dyDescent="0.55000000000000004">
      <c r="A2683" t="str">
        <f t="shared" si="72"/>
        <v>Gatton2016TOS1CvSF_Brazzil</v>
      </c>
      <c r="B2683" s="2">
        <v>42591</v>
      </c>
      <c r="C2683" t="s">
        <v>85</v>
      </c>
      <c r="D2683">
        <v>1</v>
      </c>
      <c r="E2683" t="s">
        <v>19</v>
      </c>
      <c r="F2683">
        <v>9</v>
      </c>
      <c r="G2683" t="str">
        <f t="shared" si="71"/>
        <v/>
      </c>
    </row>
    <row r="2684" spans="1:7" x14ac:dyDescent="0.55000000000000004">
      <c r="A2684" t="str">
        <f t="shared" si="72"/>
        <v>Gatton2016TOS2CvSF_Brazzil</v>
      </c>
      <c r="B2684" s="2">
        <v>42503</v>
      </c>
      <c r="C2684" t="s">
        <v>85</v>
      </c>
      <c r="D2684">
        <v>2</v>
      </c>
      <c r="E2684" t="s">
        <v>19</v>
      </c>
      <c r="F2684">
        <v>0</v>
      </c>
      <c r="G2684">
        <f t="shared" si="71"/>
        <v>1</v>
      </c>
    </row>
    <row r="2685" spans="1:7" x14ac:dyDescent="0.55000000000000004">
      <c r="A2685" t="str">
        <f t="shared" si="72"/>
        <v>Gatton2016TOS2CvSF_Brazzil</v>
      </c>
      <c r="B2685" s="2">
        <v>42505</v>
      </c>
      <c r="C2685" t="s">
        <v>85</v>
      </c>
      <c r="D2685">
        <v>2</v>
      </c>
      <c r="E2685" t="s">
        <v>19</v>
      </c>
      <c r="F2685">
        <v>0</v>
      </c>
      <c r="G2685">
        <f t="shared" si="71"/>
        <v>1</v>
      </c>
    </row>
    <row r="2686" spans="1:7" x14ac:dyDescent="0.55000000000000004">
      <c r="A2686" t="str">
        <f t="shared" si="72"/>
        <v>Gatton2016TOS2CvSF_Brazzil</v>
      </c>
      <c r="B2686" s="2">
        <v>42510</v>
      </c>
      <c r="C2686" t="s">
        <v>85</v>
      </c>
      <c r="D2686">
        <v>2</v>
      </c>
      <c r="E2686" t="s">
        <v>19</v>
      </c>
      <c r="F2686">
        <v>2</v>
      </c>
      <c r="G2686">
        <f t="shared" si="71"/>
        <v>3</v>
      </c>
    </row>
    <row r="2687" spans="1:7" x14ac:dyDescent="0.55000000000000004">
      <c r="A2687" t="str">
        <f t="shared" si="72"/>
        <v>Gatton2016TOS2CvSF_Brazzil</v>
      </c>
      <c r="B2687" s="2">
        <v>42514</v>
      </c>
      <c r="C2687" t="s">
        <v>85</v>
      </c>
      <c r="D2687">
        <v>2</v>
      </c>
      <c r="E2687" t="s">
        <v>19</v>
      </c>
      <c r="F2687">
        <v>3</v>
      </c>
      <c r="G2687">
        <f t="shared" si="71"/>
        <v>4</v>
      </c>
    </row>
    <row r="2688" spans="1:7" x14ac:dyDescent="0.55000000000000004">
      <c r="A2688" t="str">
        <f t="shared" si="72"/>
        <v>Gatton2016TOS2CvSF_Brazzil</v>
      </c>
      <c r="B2688" s="2">
        <v>42517</v>
      </c>
      <c r="C2688" t="s">
        <v>85</v>
      </c>
      <c r="D2688">
        <v>2</v>
      </c>
      <c r="E2688" t="s">
        <v>19</v>
      </c>
      <c r="F2688">
        <v>4</v>
      </c>
      <c r="G2688">
        <f t="shared" si="71"/>
        <v>5</v>
      </c>
    </row>
    <row r="2689" spans="1:7" x14ac:dyDescent="0.55000000000000004">
      <c r="A2689" t="str">
        <f t="shared" si="72"/>
        <v>Gatton2016TOS2CvSF_Brazzil</v>
      </c>
      <c r="B2689" s="2">
        <v>42521</v>
      </c>
      <c r="C2689" t="s">
        <v>85</v>
      </c>
      <c r="D2689">
        <v>2</v>
      </c>
      <c r="E2689" t="s">
        <v>19</v>
      </c>
      <c r="F2689">
        <v>5</v>
      </c>
      <c r="G2689">
        <f t="shared" si="71"/>
        <v>6</v>
      </c>
    </row>
    <row r="2690" spans="1:7" x14ac:dyDescent="0.55000000000000004">
      <c r="A2690" t="str">
        <f t="shared" si="72"/>
        <v>Gatton2016TOS2CvSF_Brazzil</v>
      </c>
      <c r="B2690" s="2">
        <v>42524</v>
      </c>
      <c r="C2690" t="s">
        <v>85</v>
      </c>
      <c r="D2690">
        <v>2</v>
      </c>
      <c r="E2690" t="s">
        <v>19</v>
      </c>
      <c r="F2690">
        <v>6</v>
      </c>
      <c r="G2690">
        <f t="shared" si="71"/>
        <v>7</v>
      </c>
    </row>
    <row r="2691" spans="1:7" x14ac:dyDescent="0.55000000000000004">
      <c r="A2691" t="str">
        <f t="shared" si="72"/>
        <v>Gatton2016TOS2CvSF_Brazzil</v>
      </c>
      <c r="B2691" s="2">
        <v>42528</v>
      </c>
      <c r="C2691" t="s">
        <v>85</v>
      </c>
      <c r="D2691">
        <v>2</v>
      </c>
      <c r="E2691" t="s">
        <v>19</v>
      </c>
      <c r="F2691">
        <v>6.5416666666666696</v>
      </c>
      <c r="G2691">
        <f t="shared" ref="G2691:G2754" si="73">IF(F2691&lt;9,F2691+1,"")</f>
        <v>7.5416666666666696</v>
      </c>
    </row>
    <row r="2692" spans="1:7" x14ac:dyDescent="0.55000000000000004">
      <c r="A2692" t="str">
        <f t="shared" si="72"/>
        <v>Gatton2016TOS2CvSF_Brazzil</v>
      </c>
      <c r="B2692" s="2">
        <v>42531</v>
      </c>
      <c r="C2692" t="s">
        <v>85</v>
      </c>
      <c r="D2692">
        <v>2</v>
      </c>
      <c r="E2692" t="s">
        <v>19</v>
      </c>
      <c r="F2692">
        <v>8.0250000000000004</v>
      </c>
      <c r="G2692">
        <f t="shared" si="73"/>
        <v>9.0250000000000004</v>
      </c>
    </row>
    <row r="2693" spans="1:7" x14ac:dyDescent="0.55000000000000004">
      <c r="A2693" t="str">
        <f t="shared" si="72"/>
        <v>Gatton2016TOS2CvSF_Brazzil</v>
      </c>
      <c r="B2693" s="2">
        <v>42535</v>
      </c>
      <c r="C2693" t="s">
        <v>85</v>
      </c>
      <c r="D2693">
        <v>2</v>
      </c>
      <c r="E2693" t="s">
        <v>19</v>
      </c>
      <c r="F2693">
        <v>9</v>
      </c>
      <c r="G2693" t="str">
        <f t="shared" si="73"/>
        <v/>
      </c>
    </row>
    <row r="2694" spans="1:7" x14ac:dyDescent="0.55000000000000004">
      <c r="A2694" t="str">
        <f t="shared" si="72"/>
        <v>Gatton2016TOS2CvSF_Brazzil</v>
      </c>
      <c r="B2694" s="2">
        <v>42538</v>
      </c>
      <c r="C2694" t="s">
        <v>85</v>
      </c>
      <c r="D2694">
        <v>2</v>
      </c>
      <c r="E2694" t="s">
        <v>19</v>
      </c>
      <c r="F2694">
        <v>9</v>
      </c>
      <c r="G2694" t="str">
        <f t="shared" si="73"/>
        <v/>
      </c>
    </row>
    <row r="2695" spans="1:7" x14ac:dyDescent="0.55000000000000004">
      <c r="A2695" t="str">
        <f t="shared" si="72"/>
        <v>Gatton2016TOS2CvSF_Brazzil</v>
      </c>
      <c r="B2695" s="2">
        <v>42543</v>
      </c>
      <c r="C2695" t="s">
        <v>85</v>
      </c>
      <c r="D2695">
        <v>2</v>
      </c>
      <c r="E2695" t="s">
        <v>19</v>
      </c>
      <c r="F2695">
        <v>9</v>
      </c>
      <c r="G2695" t="str">
        <f t="shared" si="73"/>
        <v/>
      </c>
    </row>
    <row r="2696" spans="1:7" x14ac:dyDescent="0.55000000000000004">
      <c r="A2696" t="str">
        <f t="shared" si="72"/>
        <v>Gatton2016TOS2CvSF_Brazzil</v>
      </c>
      <c r="B2696" s="2">
        <v>42549</v>
      </c>
      <c r="C2696" t="s">
        <v>85</v>
      </c>
      <c r="D2696">
        <v>2</v>
      </c>
      <c r="E2696" t="s">
        <v>19</v>
      </c>
      <c r="F2696">
        <v>9</v>
      </c>
      <c r="G2696" t="str">
        <f t="shared" si="73"/>
        <v/>
      </c>
    </row>
    <row r="2697" spans="1:7" x14ac:dyDescent="0.55000000000000004">
      <c r="A2697" t="str">
        <f t="shared" si="72"/>
        <v>Gatton2016TOS2CvSF_Brazzil</v>
      </c>
      <c r="B2697" s="2">
        <v>42551</v>
      </c>
      <c r="C2697" t="s">
        <v>85</v>
      </c>
      <c r="D2697">
        <v>2</v>
      </c>
      <c r="E2697" t="s">
        <v>19</v>
      </c>
      <c r="F2697">
        <v>9</v>
      </c>
      <c r="G2697" t="str">
        <f t="shared" si="73"/>
        <v/>
      </c>
    </row>
    <row r="2698" spans="1:7" x14ac:dyDescent="0.55000000000000004">
      <c r="A2698" t="str">
        <f t="shared" si="72"/>
        <v>Gatton2016TOS2CvSF_Brazzil</v>
      </c>
      <c r="B2698" s="2">
        <v>42558</v>
      </c>
      <c r="C2698" t="s">
        <v>85</v>
      </c>
      <c r="D2698">
        <v>2</v>
      </c>
      <c r="E2698" t="s">
        <v>19</v>
      </c>
      <c r="F2698">
        <v>9</v>
      </c>
      <c r="G2698" t="str">
        <f t="shared" si="73"/>
        <v/>
      </c>
    </row>
    <row r="2699" spans="1:7" x14ac:dyDescent="0.55000000000000004">
      <c r="A2699" t="str">
        <f t="shared" si="72"/>
        <v>Gatton2016TOS2CvSF_Brazzil</v>
      </c>
      <c r="B2699" s="2">
        <v>42563</v>
      </c>
      <c r="C2699" t="s">
        <v>85</v>
      </c>
      <c r="D2699">
        <v>2</v>
      </c>
      <c r="E2699" t="s">
        <v>19</v>
      </c>
      <c r="F2699">
        <v>9</v>
      </c>
      <c r="G2699" t="str">
        <f t="shared" si="73"/>
        <v/>
      </c>
    </row>
    <row r="2700" spans="1:7" x14ac:dyDescent="0.55000000000000004">
      <c r="A2700" t="str">
        <f t="shared" ref="A2700:A2763" si="74">IF(D2700=3,"Gatton2016TOS"&amp;D2700&amp;E2700&amp;"Cv"&amp;C2700,"Gatton2016TOS"&amp;D2700&amp;"Cv"&amp;C2700)</f>
        <v>Gatton2016TOS2CvSF_Brazzil</v>
      </c>
      <c r="B2700" s="2">
        <v>42566</v>
      </c>
      <c r="C2700" t="s">
        <v>85</v>
      </c>
      <c r="D2700">
        <v>2</v>
      </c>
      <c r="E2700" t="s">
        <v>19</v>
      </c>
      <c r="F2700">
        <v>9</v>
      </c>
      <c r="G2700" t="str">
        <f t="shared" si="73"/>
        <v/>
      </c>
    </row>
    <row r="2701" spans="1:7" x14ac:dyDescent="0.55000000000000004">
      <c r="A2701" t="str">
        <f t="shared" si="74"/>
        <v>Gatton2016TOS2CvSF_Brazzil</v>
      </c>
      <c r="B2701" s="2">
        <v>42570</v>
      </c>
      <c r="C2701" t="s">
        <v>85</v>
      </c>
      <c r="D2701">
        <v>2</v>
      </c>
      <c r="E2701" t="s">
        <v>19</v>
      </c>
      <c r="F2701">
        <v>9</v>
      </c>
      <c r="G2701" t="str">
        <f t="shared" si="73"/>
        <v/>
      </c>
    </row>
    <row r="2702" spans="1:7" x14ac:dyDescent="0.55000000000000004">
      <c r="A2702" t="str">
        <f t="shared" si="74"/>
        <v>Gatton2016TOS2CvSF_Brazzil</v>
      </c>
      <c r="B2702" s="2">
        <v>42574</v>
      </c>
      <c r="C2702" t="s">
        <v>85</v>
      </c>
      <c r="D2702">
        <v>2</v>
      </c>
      <c r="E2702" t="s">
        <v>19</v>
      </c>
      <c r="F2702">
        <v>9</v>
      </c>
      <c r="G2702" t="str">
        <f t="shared" si="73"/>
        <v/>
      </c>
    </row>
    <row r="2703" spans="1:7" x14ac:dyDescent="0.55000000000000004">
      <c r="A2703" t="str">
        <f t="shared" si="74"/>
        <v>Gatton2016TOS2CvSF_Brazzil</v>
      </c>
      <c r="B2703" s="2">
        <v>42577</v>
      </c>
      <c r="C2703" t="s">
        <v>85</v>
      </c>
      <c r="D2703">
        <v>2</v>
      </c>
      <c r="E2703" t="s">
        <v>19</v>
      </c>
      <c r="F2703">
        <v>9</v>
      </c>
      <c r="G2703" t="str">
        <f t="shared" si="73"/>
        <v/>
      </c>
    </row>
    <row r="2704" spans="1:7" x14ac:dyDescent="0.55000000000000004">
      <c r="A2704" t="str">
        <f t="shared" si="74"/>
        <v>Gatton2016TOS2CvSF_Brazzil</v>
      </c>
      <c r="B2704" s="2">
        <v>42580</v>
      </c>
      <c r="C2704" t="s">
        <v>85</v>
      </c>
      <c r="D2704">
        <v>2</v>
      </c>
      <c r="E2704" t="s">
        <v>19</v>
      </c>
      <c r="F2704">
        <v>9</v>
      </c>
      <c r="G2704" t="str">
        <f t="shared" si="73"/>
        <v/>
      </c>
    </row>
    <row r="2705" spans="1:7" x14ac:dyDescent="0.55000000000000004">
      <c r="A2705" t="str">
        <f t="shared" si="74"/>
        <v>Gatton2016TOS2CvSF_Brazzil</v>
      </c>
      <c r="B2705" s="2">
        <v>42584</v>
      </c>
      <c r="C2705" t="s">
        <v>85</v>
      </c>
      <c r="D2705">
        <v>2</v>
      </c>
      <c r="E2705" t="s">
        <v>19</v>
      </c>
      <c r="F2705">
        <v>9</v>
      </c>
      <c r="G2705" t="str">
        <f t="shared" si="73"/>
        <v/>
      </c>
    </row>
    <row r="2706" spans="1:7" x14ac:dyDescent="0.55000000000000004">
      <c r="A2706" t="str">
        <f t="shared" si="74"/>
        <v>Gatton2016TOS2CvSF_Brazzil</v>
      </c>
      <c r="B2706" s="2">
        <v>42587</v>
      </c>
      <c r="C2706" t="s">
        <v>85</v>
      </c>
      <c r="D2706">
        <v>2</v>
      </c>
      <c r="E2706" t="s">
        <v>19</v>
      </c>
      <c r="F2706">
        <v>9</v>
      </c>
      <c r="G2706" t="str">
        <f t="shared" si="73"/>
        <v/>
      </c>
    </row>
    <row r="2707" spans="1:7" x14ac:dyDescent="0.55000000000000004">
      <c r="A2707" t="str">
        <f t="shared" si="74"/>
        <v>Gatton2016TOS2CvSF_Brazzil</v>
      </c>
      <c r="B2707" s="2">
        <v>42591</v>
      </c>
      <c r="C2707" t="s">
        <v>85</v>
      </c>
      <c r="D2707">
        <v>2</v>
      </c>
      <c r="E2707" t="s">
        <v>19</v>
      </c>
      <c r="F2707">
        <v>9</v>
      </c>
      <c r="G2707" t="str">
        <f t="shared" si="73"/>
        <v/>
      </c>
    </row>
    <row r="2708" spans="1:7" x14ac:dyDescent="0.55000000000000004">
      <c r="A2708" t="str">
        <f t="shared" si="74"/>
        <v>Gatton2016TOS2CvSF_Brazzil</v>
      </c>
      <c r="B2708" s="2">
        <v>42598</v>
      </c>
      <c r="C2708" t="s">
        <v>85</v>
      </c>
      <c r="D2708">
        <v>2</v>
      </c>
      <c r="E2708" t="s">
        <v>19</v>
      </c>
      <c r="F2708">
        <v>9</v>
      </c>
      <c r="G2708" t="str">
        <f t="shared" si="73"/>
        <v/>
      </c>
    </row>
    <row r="2709" spans="1:7" x14ac:dyDescent="0.55000000000000004">
      <c r="A2709" t="str">
        <f t="shared" si="74"/>
        <v>Gatton2016TOS3NaturalCvSF_Brazzil</v>
      </c>
      <c r="B2709" s="2">
        <v>42510</v>
      </c>
      <c r="C2709" t="s">
        <v>85</v>
      </c>
      <c r="D2709">
        <v>3</v>
      </c>
      <c r="E2709" t="s">
        <v>19</v>
      </c>
      <c r="F2709">
        <v>0</v>
      </c>
      <c r="G2709">
        <f t="shared" si="73"/>
        <v>1</v>
      </c>
    </row>
    <row r="2710" spans="1:7" x14ac:dyDescent="0.55000000000000004">
      <c r="A2710" t="str">
        <f t="shared" si="74"/>
        <v>Gatton2016TOS3NaturalCvSF_Brazzil</v>
      </c>
      <c r="B2710" s="2">
        <v>42514</v>
      </c>
      <c r="C2710" t="s">
        <v>85</v>
      </c>
      <c r="D2710">
        <v>3</v>
      </c>
      <c r="E2710" t="s">
        <v>19</v>
      </c>
      <c r="F2710">
        <v>1.875</v>
      </c>
      <c r="G2710">
        <f t="shared" si="73"/>
        <v>2.875</v>
      </c>
    </row>
    <row r="2711" spans="1:7" x14ac:dyDescent="0.55000000000000004">
      <c r="A2711" t="str">
        <f t="shared" si="74"/>
        <v>Gatton2016TOS3NaturalCvSF_Brazzil</v>
      </c>
      <c r="B2711" s="2">
        <v>42517</v>
      </c>
      <c r="C2711" t="s">
        <v>85</v>
      </c>
      <c r="D2711">
        <v>3</v>
      </c>
      <c r="E2711" t="s">
        <v>19</v>
      </c>
      <c r="F2711">
        <v>2.125</v>
      </c>
      <c r="G2711">
        <f t="shared" si="73"/>
        <v>3.125</v>
      </c>
    </row>
    <row r="2712" spans="1:7" x14ac:dyDescent="0.55000000000000004">
      <c r="A2712" t="str">
        <f t="shared" si="74"/>
        <v>Gatton2016TOS3NaturalCvSF_Brazzil</v>
      </c>
      <c r="B2712" s="2">
        <v>42521</v>
      </c>
      <c r="C2712" t="s">
        <v>85</v>
      </c>
      <c r="D2712">
        <v>3</v>
      </c>
      <c r="E2712" t="s">
        <v>19</v>
      </c>
      <c r="F2712">
        <v>3.5</v>
      </c>
      <c r="G2712">
        <f t="shared" si="73"/>
        <v>4.5</v>
      </c>
    </row>
    <row r="2713" spans="1:7" x14ac:dyDescent="0.55000000000000004">
      <c r="A2713" t="str">
        <f t="shared" si="74"/>
        <v>Gatton2016TOS3NaturalCvSF_Brazzil</v>
      </c>
      <c r="B2713" s="2">
        <v>42524</v>
      </c>
      <c r="C2713" t="s">
        <v>85</v>
      </c>
      <c r="D2713">
        <v>3</v>
      </c>
      <c r="E2713" t="s">
        <v>19</v>
      </c>
      <c r="F2713">
        <v>4</v>
      </c>
      <c r="G2713">
        <f t="shared" si="73"/>
        <v>5</v>
      </c>
    </row>
    <row r="2714" spans="1:7" x14ac:dyDescent="0.55000000000000004">
      <c r="A2714" t="str">
        <f t="shared" si="74"/>
        <v>Gatton2016TOS3NaturalCvSF_Brazzil</v>
      </c>
      <c r="B2714" s="2">
        <v>42528</v>
      </c>
      <c r="C2714" t="s">
        <v>85</v>
      </c>
      <c r="D2714">
        <v>3</v>
      </c>
      <c r="E2714" t="s">
        <v>19</v>
      </c>
      <c r="F2714">
        <v>4.8125</v>
      </c>
      <c r="G2714">
        <f t="shared" si="73"/>
        <v>5.8125</v>
      </c>
    </row>
    <row r="2715" spans="1:7" x14ac:dyDescent="0.55000000000000004">
      <c r="A2715" t="str">
        <f t="shared" si="74"/>
        <v>Gatton2016TOS3NaturalCvSF_Brazzil</v>
      </c>
      <c r="B2715" s="2">
        <v>42531</v>
      </c>
      <c r="C2715" t="s">
        <v>85</v>
      </c>
      <c r="D2715">
        <v>3</v>
      </c>
      <c r="E2715" t="s">
        <v>19</v>
      </c>
      <c r="F2715">
        <v>5.875</v>
      </c>
      <c r="G2715">
        <f t="shared" si="73"/>
        <v>6.875</v>
      </c>
    </row>
    <row r="2716" spans="1:7" x14ac:dyDescent="0.55000000000000004">
      <c r="A2716" t="str">
        <f t="shared" si="74"/>
        <v>Gatton2016TOS3NaturalCvSF_Brazzil</v>
      </c>
      <c r="B2716" s="2">
        <v>42535</v>
      </c>
      <c r="C2716" t="s">
        <v>85</v>
      </c>
      <c r="D2716">
        <v>3</v>
      </c>
      <c r="E2716" t="s">
        <v>19</v>
      </c>
      <c r="F2716">
        <v>7.625</v>
      </c>
      <c r="G2716">
        <f t="shared" si="73"/>
        <v>8.625</v>
      </c>
    </row>
    <row r="2717" spans="1:7" x14ac:dyDescent="0.55000000000000004">
      <c r="A2717" t="str">
        <f t="shared" si="74"/>
        <v>Gatton2016TOS3NaturalCvSF_Brazzil</v>
      </c>
      <c r="B2717" s="2">
        <v>42538</v>
      </c>
      <c r="C2717" t="s">
        <v>85</v>
      </c>
      <c r="D2717">
        <v>3</v>
      </c>
      <c r="E2717" t="s">
        <v>19</v>
      </c>
      <c r="F2717">
        <v>9</v>
      </c>
      <c r="G2717" t="str">
        <f t="shared" si="73"/>
        <v/>
      </c>
    </row>
    <row r="2718" spans="1:7" x14ac:dyDescent="0.55000000000000004">
      <c r="A2718" t="str">
        <f t="shared" si="74"/>
        <v>Gatton2016TOS3NaturalCvSF_Brazzil</v>
      </c>
      <c r="B2718" s="2">
        <v>42543</v>
      </c>
      <c r="C2718" t="s">
        <v>85</v>
      </c>
      <c r="D2718">
        <v>3</v>
      </c>
      <c r="E2718" t="s">
        <v>19</v>
      </c>
      <c r="F2718">
        <v>9</v>
      </c>
      <c r="G2718" t="str">
        <f t="shared" si="73"/>
        <v/>
      </c>
    </row>
    <row r="2719" spans="1:7" x14ac:dyDescent="0.55000000000000004">
      <c r="A2719" t="str">
        <f t="shared" si="74"/>
        <v>Gatton2016TOS3NaturalCvSF_Brazzil</v>
      </c>
      <c r="B2719" s="2">
        <v>42549</v>
      </c>
      <c r="C2719" t="s">
        <v>85</v>
      </c>
      <c r="D2719">
        <v>3</v>
      </c>
      <c r="E2719" t="s">
        <v>19</v>
      </c>
      <c r="F2719">
        <v>9</v>
      </c>
      <c r="G2719" t="str">
        <f t="shared" si="73"/>
        <v/>
      </c>
    </row>
    <row r="2720" spans="1:7" x14ac:dyDescent="0.55000000000000004">
      <c r="A2720" t="str">
        <f t="shared" si="74"/>
        <v>Gatton2016TOS3NaturalCvSF_Brazzil</v>
      </c>
      <c r="B2720" s="2">
        <v>42551</v>
      </c>
      <c r="C2720" t="s">
        <v>85</v>
      </c>
      <c r="D2720">
        <v>3</v>
      </c>
      <c r="E2720" t="s">
        <v>19</v>
      </c>
      <c r="F2720">
        <v>9</v>
      </c>
      <c r="G2720" t="str">
        <f t="shared" si="73"/>
        <v/>
      </c>
    </row>
    <row r="2721" spans="1:7" x14ac:dyDescent="0.55000000000000004">
      <c r="A2721" t="str">
        <f t="shared" si="74"/>
        <v>Gatton2016TOS3NaturalCvSF_Brazzil</v>
      </c>
      <c r="B2721" s="2">
        <v>42558</v>
      </c>
      <c r="C2721" t="s">
        <v>85</v>
      </c>
      <c r="D2721">
        <v>3</v>
      </c>
      <c r="E2721" t="s">
        <v>19</v>
      </c>
      <c r="F2721">
        <v>9</v>
      </c>
      <c r="G2721" t="str">
        <f t="shared" si="73"/>
        <v/>
      </c>
    </row>
    <row r="2722" spans="1:7" x14ac:dyDescent="0.55000000000000004">
      <c r="A2722" t="str">
        <f t="shared" si="74"/>
        <v>Gatton2016TOS3NaturalCvSF_Brazzil</v>
      </c>
      <c r="B2722" s="2">
        <v>42563</v>
      </c>
      <c r="C2722" t="s">
        <v>85</v>
      </c>
      <c r="D2722">
        <v>3</v>
      </c>
      <c r="E2722" t="s">
        <v>19</v>
      </c>
      <c r="F2722">
        <v>9</v>
      </c>
      <c r="G2722" t="str">
        <f t="shared" si="73"/>
        <v/>
      </c>
    </row>
    <row r="2723" spans="1:7" x14ac:dyDescent="0.55000000000000004">
      <c r="A2723" t="str">
        <f t="shared" si="74"/>
        <v>Gatton2016TOS3NaturalCvSF_Brazzil</v>
      </c>
      <c r="B2723" s="2">
        <v>42566</v>
      </c>
      <c r="C2723" t="s">
        <v>85</v>
      </c>
      <c r="D2723">
        <v>3</v>
      </c>
      <c r="E2723" t="s">
        <v>19</v>
      </c>
      <c r="F2723">
        <v>9</v>
      </c>
      <c r="G2723" t="str">
        <f t="shared" si="73"/>
        <v/>
      </c>
    </row>
    <row r="2724" spans="1:7" x14ac:dyDescent="0.55000000000000004">
      <c r="A2724" t="str">
        <f t="shared" si="74"/>
        <v>Gatton2016TOS3NaturalCvSF_Brazzil</v>
      </c>
      <c r="B2724" s="2">
        <v>42570</v>
      </c>
      <c r="C2724" t="s">
        <v>85</v>
      </c>
      <c r="D2724">
        <v>3</v>
      </c>
      <c r="E2724" t="s">
        <v>19</v>
      </c>
      <c r="F2724">
        <v>9</v>
      </c>
      <c r="G2724" t="str">
        <f t="shared" si="73"/>
        <v/>
      </c>
    </row>
    <row r="2725" spans="1:7" x14ac:dyDescent="0.55000000000000004">
      <c r="A2725" t="str">
        <f t="shared" si="74"/>
        <v>Gatton2016TOS3NaturalCvSF_Brazzil</v>
      </c>
      <c r="B2725" s="2">
        <v>42574</v>
      </c>
      <c r="C2725" t="s">
        <v>85</v>
      </c>
      <c r="D2725">
        <v>3</v>
      </c>
      <c r="E2725" t="s">
        <v>19</v>
      </c>
      <c r="F2725">
        <v>9</v>
      </c>
      <c r="G2725" t="str">
        <f t="shared" si="73"/>
        <v/>
      </c>
    </row>
    <row r="2726" spans="1:7" x14ac:dyDescent="0.55000000000000004">
      <c r="A2726" t="str">
        <f t="shared" si="74"/>
        <v>Gatton2016TOS3NaturalCvSF_Brazzil</v>
      </c>
      <c r="B2726" s="2">
        <v>42577</v>
      </c>
      <c r="C2726" t="s">
        <v>85</v>
      </c>
      <c r="D2726">
        <v>3</v>
      </c>
      <c r="E2726" t="s">
        <v>19</v>
      </c>
      <c r="F2726">
        <v>9</v>
      </c>
      <c r="G2726" t="str">
        <f t="shared" si="73"/>
        <v/>
      </c>
    </row>
    <row r="2727" spans="1:7" x14ac:dyDescent="0.55000000000000004">
      <c r="A2727" t="str">
        <f t="shared" si="74"/>
        <v>Gatton2016TOS3NaturalCvSF_Brazzil</v>
      </c>
      <c r="B2727" s="2">
        <v>42580</v>
      </c>
      <c r="C2727" t="s">
        <v>85</v>
      </c>
      <c r="D2727">
        <v>3</v>
      </c>
      <c r="E2727" t="s">
        <v>19</v>
      </c>
      <c r="F2727">
        <v>9</v>
      </c>
      <c r="G2727" t="str">
        <f t="shared" si="73"/>
        <v/>
      </c>
    </row>
    <row r="2728" spans="1:7" x14ac:dyDescent="0.55000000000000004">
      <c r="A2728" t="str">
        <f t="shared" si="74"/>
        <v>Gatton2016TOS3NaturalCvSF_Brazzil</v>
      </c>
      <c r="B2728" s="2">
        <v>42584</v>
      </c>
      <c r="C2728" t="s">
        <v>85</v>
      </c>
      <c r="D2728">
        <v>3</v>
      </c>
      <c r="E2728" t="s">
        <v>19</v>
      </c>
      <c r="F2728">
        <v>9</v>
      </c>
      <c r="G2728" t="str">
        <f t="shared" si="73"/>
        <v/>
      </c>
    </row>
    <row r="2729" spans="1:7" x14ac:dyDescent="0.55000000000000004">
      <c r="A2729" t="str">
        <f t="shared" si="74"/>
        <v>Gatton2016TOS3NaturalCvSF_Brazzil</v>
      </c>
      <c r="B2729" s="2">
        <v>42587</v>
      </c>
      <c r="C2729" t="s">
        <v>85</v>
      </c>
      <c r="D2729">
        <v>3</v>
      </c>
      <c r="E2729" t="s">
        <v>19</v>
      </c>
      <c r="F2729">
        <v>9</v>
      </c>
      <c r="G2729" t="str">
        <f t="shared" si="73"/>
        <v/>
      </c>
    </row>
    <row r="2730" spans="1:7" x14ac:dyDescent="0.55000000000000004">
      <c r="A2730" t="str">
        <f t="shared" si="74"/>
        <v>Gatton2016TOS3NaturalCvSF_Brazzil</v>
      </c>
      <c r="B2730" s="2">
        <v>42591</v>
      </c>
      <c r="C2730" t="s">
        <v>85</v>
      </c>
      <c r="D2730">
        <v>3</v>
      </c>
      <c r="E2730" t="s">
        <v>19</v>
      </c>
      <c r="F2730">
        <v>9</v>
      </c>
      <c r="G2730" t="str">
        <f t="shared" si="73"/>
        <v/>
      </c>
    </row>
    <row r="2731" spans="1:7" x14ac:dyDescent="0.55000000000000004">
      <c r="A2731" t="str">
        <f t="shared" si="74"/>
        <v>Gatton2016TOS3NaturalCvSF_Brazzil</v>
      </c>
      <c r="B2731" s="2">
        <v>42598</v>
      </c>
      <c r="C2731" t="s">
        <v>85</v>
      </c>
      <c r="D2731">
        <v>3</v>
      </c>
      <c r="E2731" t="s">
        <v>19</v>
      </c>
      <c r="F2731">
        <v>9</v>
      </c>
      <c r="G2731" t="str">
        <f t="shared" si="73"/>
        <v/>
      </c>
    </row>
    <row r="2732" spans="1:7" x14ac:dyDescent="0.55000000000000004">
      <c r="A2732" t="str">
        <f t="shared" si="74"/>
        <v>Gatton2016TOS314CvSF_Brazzil</v>
      </c>
      <c r="B2732" s="2">
        <v>42510</v>
      </c>
      <c r="C2732" t="s">
        <v>85</v>
      </c>
      <c r="D2732">
        <v>3</v>
      </c>
      <c r="E2732">
        <v>14</v>
      </c>
      <c r="F2732">
        <v>0</v>
      </c>
      <c r="G2732">
        <f t="shared" si="73"/>
        <v>1</v>
      </c>
    </row>
    <row r="2733" spans="1:7" x14ac:dyDescent="0.55000000000000004">
      <c r="A2733" t="str">
        <f t="shared" si="74"/>
        <v>Gatton2016TOS314CvSF_Brazzil</v>
      </c>
      <c r="B2733" s="2">
        <v>42514</v>
      </c>
      <c r="C2733" t="s">
        <v>85</v>
      </c>
      <c r="D2733">
        <v>3</v>
      </c>
      <c r="E2733">
        <v>14</v>
      </c>
      <c r="F2733">
        <v>1.75</v>
      </c>
      <c r="G2733">
        <f t="shared" si="73"/>
        <v>2.75</v>
      </c>
    </row>
    <row r="2734" spans="1:7" x14ac:dyDescent="0.55000000000000004">
      <c r="A2734" t="str">
        <f t="shared" si="74"/>
        <v>Gatton2016TOS314CvSF_Brazzil</v>
      </c>
      <c r="B2734" s="2">
        <v>42517</v>
      </c>
      <c r="C2734" t="s">
        <v>85</v>
      </c>
      <c r="D2734">
        <v>3</v>
      </c>
      <c r="E2734">
        <v>14</v>
      </c>
      <c r="F2734">
        <v>2.5625</v>
      </c>
      <c r="G2734">
        <f t="shared" si="73"/>
        <v>3.5625</v>
      </c>
    </row>
    <row r="2735" spans="1:7" x14ac:dyDescent="0.55000000000000004">
      <c r="A2735" t="str">
        <f t="shared" si="74"/>
        <v>Gatton2016TOS314CvSF_Brazzil</v>
      </c>
      <c r="B2735" s="2">
        <v>42521</v>
      </c>
      <c r="C2735" t="s">
        <v>85</v>
      </c>
      <c r="D2735">
        <v>3</v>
      </c>
      <c r="E2735">
        <v>14</v>
      </c>
      <c r="F2735">
        <v>3.625</v>
      </c>
      <c r="G2735">
        <f t="shared" si="73"/>
        <v>4.625</v>
      </c>
    </row>
    <row r="2736" spans="1:7" x14ac:dyDescent="0.55000000000000004">
      <c r="A2736" t="str">
        <f t="shared" si="74"/>
        <v>Gatton2016TOS314CvSF_Brazzil</v>
      </c>
      <c r="B2736" s="2">
        <v>42524</v>
      </c>
      <c r="C2736" t="s">
        <v>85</v>
      </c>
      <c r="D2736">
        <v>3</v>
      </c>
      <c r="E2736">
        <v>14</v>
      </c>
      <c r="F2736">
        <v>4.0625</v>
      </c>
      <c r="G2736">
        <f t="shared" si="73"/>
        <v>5.0625</v>
      </c>
    </row>
    <row r="2737" spans="1:7" x14ac:dyDescent="0.55000000000000004">
      <c r="A2737" t="str">
        <f t="shared" si="74"/>
        <v>Gatton2016TOS314CvSF_Brazzil</v>
      </c>
      <c r="B2737" s="2">
        <v>42528</v>
      </c>
      <c r="C2737" t="s">
        <v>85</v>
      </c>
      <c r="D2737">
        <v>3</v>
      </c>
      <c r="E2737">
        <v>14</v>
      </c>
      <c r="F2737">
        <v>5</v>
      </c>
      <c r="G2737">
        <f t="shared" si="73"/>
        <v>6</v>
      </c>
    </row>
    <row r="2738" spans="1:7" x14ac:dyDescent="0.55000000000000004">
      <c r="A2738" t="str">
        <f t="shared" si="74"/>
        <v>Gatton2016TOS314CvSF_Brazzil</v>
      </c>
      <c r="B2738" s="2">
        <v>42531</v>
      </c>
      <c r="C2738" t="s">
        <v>85</v>
      </c>
      <c r="D2738">
        <v>3</v>
      </c>
      <c r="E2738">
        <v>14</v>
      </c>
      <c r="F2738">
        <v>6</v>
      </c>
      <c r="G2738">
        <f t="shared" si="73"/>
        <v>7</v>
      </c>
    </row>
    <row r="2739" spans="1:7" x14ac:dyDescent="0.55000000000000004">
      <c r="A2739" t="str">
        <f t="shared" si="74"/>
        <v>Gatton2016TOS314CvSF_Brazzil</v>
      </c>
      <c r="B2739" s="2">
        <v>42535</v>
      </c>
      <c r="C2739" t="s">
        <v>85</v>
      </c>
      <c r="D2739">
        <v>3</v>
      </c>
      <c r="E2739">
        <v>14</v>
      </c>
      <c r="F2739">
        <v>6.9375</v>
      </c>
      <c r="G2739">
        <f t="shared" si="73"/>
        <v>7.9375</v>
      </c>
    </row>
    <row r="2740" spans="1:7" x14ac:dyDescent="0.55000000000000004">
      <c r="A2740" t="str">
        <f t="shared" si="74"/>
        <v>Gatton2016TOS314CvSF_Brazzil</v>
      </c>
      <c r="B2740" s="2">
        <v>42538</v>
      </c>
      <c r="C2740" t="s">
        <v>85</v>
      </c>
      <c r="D2740">
        <v>3</v>
      </c>
      <c r="E2740">
        <v>14</v>
      </c>
      <c r="F2740">
        <v>9</v>
      </c>
      <c r="G2740" t="str">
        <f t="shared" si="73"/>
        <v/>
      </c>
    </row>
    <row r="2741" spans="1:7" x14ac:dyDescent="0.55000000000000004">
      <c r="A2741" t="str">
        <f t="shared" si="74"/>
        <v>Gatton2016TOS314CvSF_Brazzil</v>
      </c>
      <c r="B2741" s="2">
        <v>42543</v>
      </c>
      <c r="C2741" t="s">
        <v>85</v>
      </c>
      <c r="D2741">
        <v>3</v>
      </c>
      <c r="E2741">
        <v>14</v>
      </c>
      <c r="F2741">
        <v>9</v>
      </c>
      <c r="G2741" t="str">
        <f t="shared" si="73"/>
        <v/>
      </c>
    </row>
    <row r="2742" spans="1:7" x14ac:dyDescent="0.55000000000000004">
      <c r="A2742" t="str">
        <f t="shared" si="74"/>
        <v>Gatton2016TOS314CvSF_Brazzil</v>
      </c>
      <c r="B2742" s="2">
        <v>42549</v>
      </c>
      <c r="C2742" t="s">
        <v>85</v>
      </c>
      <c r="D2742">
        <v>3</v>
      </c>
      <c r="E2742">
        <v>14</v>
      </c>
      <c r="F2742">
        <v>9</v>
      </c>
      <c r="G2742" t="str">
        <f t="shared" si="73"/>
        <v/>
      </c>
    </row>
    <row r="2743" spans="1:7" x14ac:dyDescent="0.55000000000000004">
      <c r="A2743" t="str">
        <f t="shared" si="74"/>
        <v>Gatton2016TOS314CvSF_Brazzil</v>
      </c>
      <c r="B2743" s="2">
        <v>42551</v>
      </c>
      <c r="C2743" t="s">
        <v>85</v>
      </c>
      <c r="D2743">
        <v>3</v>
      </c>
      <c r="E2743">
        <v>14</v>
      </c>
      <c r="F2743">
        <v>9</v>
      </c>
      <c r="G2743" t="str">
        <f t="shared" si="73"/>
        <v/>
      </c>
    </row>
    <row r="2744" spans="1:7" x14ac:dyDescent="0.55000000000000004">
      <c r="A2744" t="str">
        <f t="shared" si="74"/>
        <v>Gatton2016TOS314CvSF_Brazzil</v>
      </c>
      <c r="B2744" s="2">
        <v>42558</v>
      </c>
      <c r="C2744" t="s">
        <v>85</v>
      </c>
      <c r="D2744">
        <v>3</v>
      </c>
      <c r="E2744">
        <v>14</v>
      </c>
      <c r="F2744">
        <v>9</v>
      </c>
      <c r="G2744" t="str">
        <f t="shared" si="73"/>
        <v/>
      </c>
    </row>
    <row r="2745" spans="1:7" x14ac:dyDescent="0.55000000000000004">
      <c r="A2745" t="str">
        <f t="shared" si="74"/>
        <v>Gatton2016TOS314CvSF_Brazzil</v>
      </c>
      <c r="B2745" s="2">
        <v>42563</v>
      </c>
      <c r="C2745" t="s">
        <v>85</v>
      </c>
      <c r="D2745">
        <v>3</v>
      </c>
      <c r="E2745">
        <v>14</v>
      </c>
      <c r="F2745">
        <v>9</v>
      </c>
      <c r="G2745" t="str">
        <f t="shared" si="73"/>
        <v/>
      </c>
    </row>
    <row r="2746" spans="1:7" x14ac:dyDescent="0.55000000000000004">
      <c r="A2746" t="str">
        <f t="shared" si="74"/>
        <v>Gatton2016TOS314CvSF_Brazzil</v>
      </c>
      <c r="B2746" s="2">
        <v>42566</v>
      </c>
      <c r="C2746" t="s">
        <v>85</v>
      </c>
      <c r="D2746">
        <v>3</v>
      </c>
      <c r="E2746">
        <v>14</v>
      </c>
      <c r="F2746">
        <v>9</v>
      </c>
      <c r="G2746" t="str">
        <f t="shared" si="73"/>
        <v/>
      </c>
    </row>
    <row r="2747" spans="1:7" x14ac:dyDescent="0.55000000000000004">
      <c r="A2747" t="str">
        <f t="shared" si="74"/>
        <v>Gatton2016TOS314CvSF_Brazzil</v>
      </c>
      <c r="B2747" s="2">
        <v>42570</v>
      </c>
      <c r="C2747" t="s">
        <v>85</v>
      </c>
      <c r="D2747">
        <v>3</v>
      </c>
      <c r="E2747">
        <v>14</v>
      </c>
      <c r="F2747">
        <v>9</v>
      </c>
      <c r="G2747" t="str">
        <f t="shared" si="73"/>
        <v/>
      </c>
    </row>
    <row r="2748" spans="1:7" x14ac:dyDescent="0.55000000000000004">
      <c r="A2748" t="str">
        <f t="shared" si="74"/>
        <v>Gatton2016TOS314CvSF_Brazzil</v>
      </c>
      <c r="B2748" s="2">
        <v>42574</v>
      </c>
      <c r="C2748" t="s">
        <v>85</v>
      </c>
      <c r="D2748">
        <v>3</v>
      </c>
      <c r="E2748">
        <v>14</v>
      </c>
      <c r="F2748">
        <v>9</v>
      </c>
      <c r="G2748" t="str">
        <f t="shared" si="73"/>
        <v/>
      </c>
    </row>
    <row r="2749" spans="1:7" x14ac:dyDescent="0.55000000000000004">
      <c r="A2749" t="str">
        <f t="shared" si="74"/>
        <v>Gatton2016TOS314CvSF_Brazzil</v>
      </c>
      <c r="B2749" s="2">
        <v>42577</v>
      </c>
      <c r="C2749" t="s">
        <v>85</v>
      </c>
      <c r="D2749">
        <v>3</v>
      </c>
      <c r="E2749">
        <v>14</v>
      </c>
      <c r="F2749">
        <v>9</v>
      </c>
      <c r="G2749" t="str">
        <f t="shared" si="73"/>
        <v/>
      </c>
    </row>
    <row r="2750" spans="1:7" x14ac:dyDescent="0.55000000000000004">
      <c r="A2750" t="str">
        <f t="shared" si="74"/>
        <v>Gatton2016TOS314CvSF_Brazzil</v>
      </c>
      <c r="B2750" s="2">
        <v>42580</v>
      </c>
      <c r="C2750" t="s">
        <v>85</v>
      </c>
      <c r="D2750">
        <v>3</v>
      </c>
      <c r="E2750">
        <v>14</v>
      </c>
      <c r="F2750">
        <v>9</v>
      </c>
      <c r="G2750" t="str">
        <f t="shared" si="73"/>
        <v/>
      </c>
    </row>
    <row r="2751" spans="1:7" x14ac:dyDescent="0.55000000000000004">
      <c r="A2751" t="str">
        <f t="shared" si="74"/>
        <v>Gatton2016TOS314CvSF_Brazzil</v>
      </c>
      <c r="B2751" s="2">
        <v>42584</v>
      </c>
      <c r="C2751" t="s">
        <v>85</v>
      </c>
      <c r="D2751">
        <v>3</v>
      </c>
      <c r="E2751">
        <v>14</v>
      </c>
      <c r="F2751">
        <v>9</v>
      </c>
      <c r="G2751" t="str">
        <f t="shared" si="73"/>
        <v/>
      </c>
    </row>
    <row r="2752" spans="1:7" x14ac:dyDescent="0.55000000000000004">
      <c r="A2752" t="str">
        <f t="shared" si="74"/>
        <v>Gatton2016TOS314CvSF_Brazzil</v>
      </c>
      <c r="B2752" s="2">
        <v>42587</v>
      </c>
      <c r="C2752" t="s">
        <v>85</v>
      </c>
      <c r="D2752">
        <v>3</v>
      </c>
      <c r="E2752">
        <v>14</v>
      </c>
      <c r="F2752">
        <v>9</v>
      </c>
      <c r="G2752" t="str">
        <f t="shared" si="73"/>
        <v/>
      </c>
    </row>
    <row r="2753" spans="1:7" x14ac:dyDescent="0.55000000000000004">
      <c r="A2753" t="str">
        <f t="shared" si="74"/>
        <v>Gatton2016TOS314CvSF_Brazzil</v>
      </c>
      <c r="B2753" s="2">
        <v>42591</v>
      </c>
      <c r="C2753" t="s">
        <v>85</v>
      </c>
      <c r="D2753">
        <v>3</v>
      </c>
      <c r="E2753">
        <v>14</v>
      </c>
      <c r="F2753">
        <v>9</v>
      </c>
      <c r="G2753" t="str">
        <f t="shared" si="73"/>
        <v/>
      </c>
    </row>
    <row r="2754" spans="1:7" x14ac:dyDescent="0.55000000000000004">
      <c r="A2754" t="str">
        <f t="shared" si="74"/>
        <v>Gatton2016TOS314CvSF_Brazzil</v>
      </c>
      <c r="B2754" s="2">
        <v>42598</v>
      </c>
      <c r="C2754" t="s">
        <v>85</v>
      </c>
      <c r="D2754">
        <v>3</v>
      </c>
      <c r="E2754">
        <v>14</v>
      </c>
      <c r="F2754">
        <v>9</v>
      </c>
      <c r="G2754" t="str">
        <f t="shared" si="73"/>
        <v/>
      </c>
    </row>
    <row r="2755" spans="1:7" x14ac:dyDescent="0.55000000000000004">
      <c r="A2755" t="str">
        <f t="shared" si="74"/>
        <v>Gatton2016TOS316CvSF_Brazzil</v>
      </c>
      <c r="B2755" s="2">
        <v>42510</v>
      </c>
      <c r="C2755" t="s">
        <v>85</v>
      </c>
      <c r="D2755">
        <v>3</v>
      </c>
      <c r="E2755">
        <v>16</v>
      </c>
      <c r="F2755">
        <v>0</v>
      </c>
      <c r="G2755">
        <f t="shared" ref="G2755:G2818" si="75">IF(F2755&lt;9,F2755+1,"")</f>
        <v>1</v>
      </c>
    </row>
    <row r="2756" spans="1:7" x14ac:dyDescent="0.55000000000000004">
      <c r="A2756" t="str">
        <f t="shared" si="74"/>
        <v>Gatton2016TOS316CvSF_Brazzil</v>
      </c>
      <c r="B2756" s="2">
        <v>42514</v>
      </c>
      <c r="C2756" t="s">
        <v>85</v>
      </c>
      <c r="D2756">
        <v>3</v>
      </c>
      <c r="E2756">
        <v>16</v>
      </c>
      <c r="F2756">
        <v>2</v>
      </c>
      <c r="G2756">
        <f t="shared" si="75"/>
        <v>3</v>
      </c>
    </row>
    <row r="2757" spans="1:7" x14ac:dyDescent="0.55000000000000004">
      <c r="A2757" t="str">
        <f t="shared" si="74"/>
        <v>Gatton2016TOS316CvSF_Brazzil</v>
      </c>
      <c r="B2757" s="2">
        <v>42517</v>
      </c>
      <c r="C2757" t="s">
        <v>85</v>
      </c>
      <c r="D2757">
        <v>3</v>
      </c>
      <c r="E2757">
        <v>16</v>
      </c>
      <c r="F2757">
        <v>2.8125</v>
      </c>
      <c r="G2757">
        <f t="shared" si="75"/>
        <v>3.8125</v>
      </c>
    </row>
    <row r="2758" spans="1:7" x14ac:dyDescent="0.55000000000000004">
      <c r="A2758" t="str">
        <f t="shared" si="74"/>
        <v>Gatton2016TOS316CvSF_Brazzil</v>
      </c>
      <c r="B2758" s="2">
        <v>42521</v>
      </c>
      <c r="C2758" t="s">
        <v>85</v>
      </c>
      <c r="D2758">
        <v>3</v>
      </c>
      <c r="E2758">
        <v>16</v>
      </c>
      <c r="F2758">
        <v>4</v>
      </c>
      <c r="G2758">
        <f t="shared" si="75"/>
        <v>5</v>
      </c>
    </row>
    <row r="2759" spans="1:7" x14ac:dyDescent="0.55000000000000004">
      <c r="A2759" t="str">
        <f t="shared" si="74"/>
        <v>Gatton2016TOS316CvSF_Brazzil</v>
      </c>
      <c r="B2759" s="2">
        <v>42524</v>
      </c>
      <c r="C2759" t="s">
        <v>85</v>
      </c>
      <c r="D2759">
        <v>3</v>
      </c>
      <c r="E2759">
        <v>16</v>
      </c>
      <c r="F2759">
        <v>4.25</v>
      </c>
      <c r="G2759">
        <f t="shared" si="75"/>
        <v>5.25</v>
      </c>
    </row>
    <row r="2760" spans="1:7" x14ac:dyDescent="0.55000000000000004">
      <c r="A2760" t="str">
        <f t="shared" si="74"/>
        <v>Gatton2016TOS316CvSF_Brazzil</v>
      </c>
      <c r="B2760" s="2">
        <v>42528</v>
      </c>
      <c r="C2760" t="s">
        <v>85</v>
      </c>
      <c r="D2760">
        <v>3</v>
      </c>
      <c r="E2760">
        <v>16</v>
      </c>
      <c r="F2760">
        <v>5.1875</v>
      </c>
      <c r="G2760">
        <f t="shared" si="75"/>
        <v>6.1875</v>
      </c>
    </row>
    <row r="2761" spans="1:7" x14ac:dyDescent="0.55000000000000004">
      <c r="A2761" t="str">
        <f t="shared" si="74"/>
        <v>Gatton2016TOS316CvSF_Brazzil</v>
      </c>
      <c r="B2761" s="2">
        <v>42531</v>
      </c>
      <c r="C2761" t="s">
        <v>85</v>
      </c>
      <c r="D2761">
        <v>3</v>
      </c>
      <c r="E2761">
        <v>16</v>
      </c>
      <c r="F2761">
        <v>6.625</v>
      </c>
      <c r="G2761">
        <f t="shared" si="75"/>
        <v>7.625</v>
      </c>
    </row>
    <row r="2762" spans="1:7" x14ac:dyDescent="0.55000000000000004">
      <c r="A2762" t="str">
        <f t="shared" si="74"/>
        <v>Gatton2016TOS316CvSF_Brazzil</v>
      </c>
      <c r="B2762" s="2">
        <v>42535</v>
      </c>
      <c r="C2762" t="s">
        <v>85</v>
      </c>
      <c r="D2762">
        <v>3</v>
      </c>
      <c r="E2762">
        <v>16</v>
      </c>
      <c r="F2762">
        <v>7.5</v>
      </c>
      <c r="G2762">
        <f t="shared" si="75"/>
        <v>8.5</v>
      </c>
    </row>
    <row r="2763" spans="1:7" x14ac:dyDescent="0.55000000000000004">
      <c r="A2763" t="str">
        <f t="shared" si="74"/>
        <v>Gatton2016TOS316CvSF_Brazzil</v>
      </c>
      <c r="B2763" s="2">
        <v>42538</v>
      </c>
      <c r="C2763" t="s">
        <v>85</v>
      </c>
      <c r="D2763">
        <v>3</v>
      </c>
      <c r="E2763">
        <v>16</v>
      </c>
      <c r="F2763">
        <v>9</v>
      </c>
      <c r="G2763" t="str">
        <f t="shared" si="75"/>
        <v/>
      </c>
    </row>
    <row r="2764" spans="1:7" x14ac:dyDescent="0.55000000000000004">
      <c r="A2764" t="str">
        <f t="shared" ref="A2764:A2827" si="76">IF(D2764=3,"Gatton2016TOS"&amp;D2764&amp;E2764&amp;"Cv"&amp;C2764,"Gatton2016TOS"&amp;D2764&amp;"Cv"&amp;C2764)</f>
        <v>Gatton2016TOS316CvSF_Brazzil</v>
      </c>
      <c r="B2764" s="2">
        <v>42543</v>
      </c>
      <c r="C2764" t="s">
        <v>85</v>
      </c>
      <c r="D2764">
        <v>3</v>
      </c>
      <c r="E2764">
        <v>16</v>
      </c>
      <c r="F2764">
        <v>9</v>
      </c>
      <c r="G2764" t="str">
        <f t="shared" si="75"/>
        <v/>
      </c>
    </row>
    <row r="2765" spans="1:7" x14ac:dyDescent="0.55000000000000004">
      <c r="A2765" t="str">
        <f t="shared" si="76"/>
        <v>Gatton2016TOS316CvSF_Brazzil</v>
      </c>
      <c r="B2765" s="2">
        <v>42549</v>
      </c>
      <c r="C2765" t="s">
        <v>85</v>
      </c>
      <c r="D2765">
        <v>3</v>
      </c>
      <c r="E2765">
        <v>16</v>
      </c>
      <c r="F2765">
        <v>9</v>
      </c>
      <c r="G2765" t="str">
        <f t="shared" si="75"/>
        <v/>
      </c>
    </row>
    <row r="2766" spans="1:7" x14ac:dyDescent="0.55000000000000004">
      <c r="A2766" t="str">
        <f t="shared" si="76"/>
        <v>Gatton2016TOS316CvSF_Brazzil</v>
      </c>
      <c r="B2766" s="2">
        <v>42551</v>
      </c>
      <c r="C2766" t="s">
        <v>85</v>
      </c>
      <c r="D2766">
        <v>3</v>
      </c>
      <c r="E2766">
        <v>16</v>
      </c>
      <c r="F2766">
        <v>9</v>
      </c>
      <c r="G2766" t="str">
        <f t="shared" si="75"/>
        <v/>
      </c>
    </row>
    <row r="2767" spans="1:7" x14ac:dyDescent="0.55000000000000004">
      <c r="A2767" t="str">
        <f t="shared" si="76"/>
        <v>Gatton2016TOS316CvSF_Brazzil</v>
      </c>
      <c r="B2767" s="2">
        <v>42558</v>
      </c>
      <c r="C2767" t="s">
        <v>85</v>
      </c>
      <c r="D2767">
        <v>3</v>
      </c>
      <c r="E2767">
        <v>16</v>
      </c>
      <c r="F2767">
        <v>9</v>
      </c>
      <c r="G2767" t="str">
        <f t="shared" si="75"/>
        <v/>
      </c>
    </row>
    <row r="2768" spans="1:7" x14ac:dyDescent="0.55000000000000004">
      <c r="A2768" t="str">
        <f t="shared" si="76"/>
        <v>Gatton2016TOS316CvSF_Brazzil</v>
      </c>
      <c r="B2768" s="2">
        <v>42563</v>
      </c>
      <c r="C2768" t="s">
        <v>85</v>
      </c>
      <c r="D2768">
        <v>3</v>
      </c>
      <c r="E2768">
        <v>16</v>
      </c>
      <c r="F2768">
        <v>9</v>
      </c>
      <c r="G2768" t="str">
        <f t="shared" si="75"/>
        <v/>
      </c>
    </row>
    <row r="2769" spans="1:7" x14ac:dyDescent="0.55000000000000004">
      <c r="A2769" t="str">
        <f t="shared" si="76"/>
        <v>Gatton2016TOS316CvSF_Brazzil</v>
      </c>
      <c r="B2769" s="2">
        <v>42566</v>
      </c>
      <c r="C2769" t="s">
        <v>85</v>
      </c>
      <c r="D2769">
        <v>3</v>
      </c>
      <c r="E2769">
        <v>16</v>
      </c>
      <c r="F2769">
        <v>9</v>
      </c>
      <c r="G2769" t="str">
        <f t="shared" si="75"/>
        <v/>
      </c>
    </row>
    <row r="2770" spans="1:7" x14ac:dyDescent="0.55000000000000004">
      <c r="A2770" t="str">
        <f t="shared" si="76"/>
        <v>Gatton2016TOS316CvSF_Brazzil</v>
      </c>
      <c r="B2770" s="2">
        <v>42570</v>
      </c>
      <c r="C2770" t="s">
        <v>85</v>
      </c>
      <c r="D2770">
        <v>3</v>
      </c>
      <c r="E2770">
        <v>16</v>
      </c>
      <c r="F2770">
        <v>9</v>
      </c>
      <c r="G2770" t="str">
        <f t="shared" si="75"/>
        <v/>
      </c>
    </row>
    <row r="2771" spans="1:7" x14ac:dyDescent="0.55000000000000004">
      <c r="A2771" t="str">
        <f t="shared" si="76"/>
        <v>Gatton2016TOS316CvSF_Brazzil</v>
      </c>
      <c r="B2771" s="2">
        <v>42574</v>
      </c>
      <c r="C2771" t="s">
        <v>85</v>
      </c>
      <c r="D2771">
        <v>3</v>
      </c>
      <c r="E2771">
        <v>16</v>
      </c>
      <c r="F2771">
        <v>9</v>
      </c>
      <c r="G2771" t="str">
        <f t="shared" si="75"/>
        <v/>
      </c>
    </row>
    <row r="2772" spans="1:7" x14ac:dyDescent="0.55000000000000004">
      <c r="A2772" t="str">
        <f t="shared" si="76"/>
        <v>Gatton2016TOS316CvSF_Brazzil</v>
      </c>
      <c r="B2772" s="2">
        <v>42577</v>
      </c>
      <c r="C2772" t="s">
        <v>85</v>
      </c>
      <c r="D2772">
        <v>3</v>
      </c>
      <c r="E2772">
        <v>16</v>
      </c>
      <c r="F2772">
        <v>9</v>
      </c>
      <c r="G2772" t="str">
        <f t="shared" si="75"/>
        <v/>
      </c>
    </row>
    <row r="2773" spans="1:7" x14ac:dyDescent="0.55000000000000004">
      <c r="A2773" t="str">
        <f t="shared" si="76"/>
        <v>Gatton2016TOS316CvSF_Brazzil</v>
      </c>
      <c r="B2773" s="2">
        <v>42580</v>
      </c>
      <c r="C2773" t="s">
        <v>85</v>
      </c>
      <c r="D2773">
        <v>3</v>
      </c>
      <c r="E2773">
        <v>16</v>
      </c>
      <c r="F2773">
        <v>9</v>
      </c>
      <c r="G2773" t="str">
        <f t="shared" si="75"/>
        <v/>
      </c>
    </row>
    <row r="2774" spans="1:7" x14ac:dyDescent="0.55000000000000004">
      <c r="A2774" t="str">
        <f t="shared" si="76"/>
        <v>Gatton2016TOS316CvSF_Brazzil</v>
      </c>
      <c r="B2774" s="2">
        <v>42584</v>
      </c>
      <c r="C2774" t="s">
        <v>85</v>
      </c>
      <c r="D2774">
        <v>3</v>
      </c>
      <c r="E2774">
        <v>16</v>
      </c>
      <c r="F2774">
        <v>9</v>
      </c>
      <c r="G2774" t="str">
        <f t="shared" si="75"/>
        <v/>
      </c>
    </row>
    <row r="2775" spans="1:7" x14ac:dyDescent="0.55000000000000004">
      <c r="A2775" t="str">
        <f t="shared" si="76"/>
        <v>Gatton2016TOS316CvSF_Brazzil</v>
      </c>
      <c r="B2775" s="2">
        <v>42587</v>
      </c>
      <c r="C2775" t="s">
        <v>85</v>
      </c>
      <c r="D2775">
        <v>3</v>
      </c>
      <c r="E2775">
        <v>16</v>
      </c>
      <c r="F2775">
        <v>9</v>
      </c>
      <c r="G2775" t="str">
        <f t="shared" si="75"/>
        <v/>
      </c>
    </row>
    <row r="2776" spans="1:7" x14ac:dyDescent="0.55000000000000004">
      <c r="A2776" t="str">
        <f t="shared" si="76"/>
        <v>Gatton2016TOS316CvSF_Brazzil</v>
      </c>
      <c r="B2776" s="2">
        <v>42591</v>
      </c>
      <c r="C2776" t="s">
        <v>85</v>
      </c>
      <c r="D2776">
        <v>3</v>
      </c>
      <c r="E2776">
        <v>16</v>
      </c>
      <c r="F2776">
        <v>9</v>
      </c>
      <c r="G2776" t="str">
        <f t="shared" si="75"/>
        <v/>
      </c>
    </row>
    <row r="2777" spans="1:7" x14ac:dyDescent="0.55000000000000004">
      <c r="A2777" t="str">
        <f t="shared" si="76"/>
        <v>Gatton2016TOS4CvSF_Brazzil</v>
      </c>
      <c r="B2777" s="2">
        <v>42521</v>
      </c>
      <c r="C2777" t="s">
        <v>85</v>
      </c>
      <c r="D2777">
        <v>4</v>
      </c>
      <c r="E2777" t="s">
        <v>19</v>
      </c>
      <c r="F2777">
        <v>0</v>
      </c>
      <c r="G2777">
        <f t="shared" si="75"/>
        <v>1</v>
      </c>
    </row>
    <row r="2778" spans="1:7" x14ac:dyDescent="0.55000000000000004">
      <c r="A2778" t="str">
        <f t="shared" si="76"/>
        <v>Gatton2016TOS4CvSF_Brazzil</v>
      </c>
      <c r="B2778" s="2">
        <v>42524</v>
      </c>
      <c r="C2778" t="s">
        <v>85</v>
      </c>
      <c r="D2778">
        <v>4</v>
      </c>
      <c r="E2778" t="s">
        <v>19</v>
      </c>
      <c r="F2778">
        <v>0.8125</v>
      </c>
      <c r="G2778">
        <f t="shared" si="75"/>
        <v>1.8125</v>
      </c>
    </row>
    <row r="2779" spans="1:7" x14ac:dyDescent="0.55000000000000004">
      <c r="A2779" t="str">
        <f t="shared" si="76"/>
        <v>Gatton2016TOS4CvSF_Brazzil</v>
      </c>
      <c r="B2779" s="2">
        <v>42528</v>
      </c>
      <c r="C2779" t="s">
        <v>85</v>
      </c>
      <c r="D2779">
        <v>4</v>
      </c>
      <c r="E2779" t="s">
        <v>19</v>
      </c>
      <c r="F2779">
        <v>1.75</v>
      </c>
      <c r="G2779">
        <f t="shared" si="75"/>
        <v>2.75</v>
      </c>
    </row>
    <row r="2780" spans="1:7" x14ac:dyDescent="0.55000000000000004">
      <c r="A2780" t="str">
        <f t="shared" si="76"/>
        <v>Gatton2016TOS4CvSF_Brazzil</v>
      </c>
      <c r="B2780" s="2">
        <v>42531</v>
      </c>
      <c r="C2780" t="s">
        <v>85</v>
      </c>
      <c r="D2780">
        <v>4</v>
      </c>
      <c r="E2780" t="s">
        <v>19</v>
      </c>
      <c r="F2780">
        <v>2.875</v>
      </c>
      <c r="G2780">
        <f t="shared" si="75"/>
        <v>3.875</v>
      </c>
    </row>
    <row r="2781" spans="1:7" x14ac:dyDescent="0.55000000000000004">
      <c r="A2781" t="str">
        <f t="shared" si="76"/>
        <v>Gatton2016TOS4CvSF_Brazzil</v>
      </c>
      <c r="B2781" s="2">
        <v>42535</v>
      </c>
      <c r="C2781" t="s">
        <v>85</v>
      </c>
      <c r="D2781">
        <v>4</v>
      </c>
      <c r="E2781" t="s">
        <v>19</v>
      </c>
      <c r="F2781">
        <v>3.8125</v>
      </c>
      <c r="G2781">
        <f t="shared" si="75"/>
        <v>4.8125</v>
      </c>
    </row>
    <row r="2782" spans="1:7" x14ac:dyDescent="0.55000000000000004">
      <c r="A2782" t="str">
        <f t="shared" si="76"/>
        <v>Gatton2016TOS4CvSF_Brazzil</v>
      </c>
      <c r="B2782" s="2">
        <v>42538</v>
      </c>
      <c r="C2782" t="s">
        <v>85</v>
      </c>
      <c r="D2782">
        <v>4</v>
      </c>
      <c r="E2782" t="s">
        <v>19</v>
      </c>
      <c r="F2782">
        <v>4.25</v>
      </c>
      <c r="G2782">
        <f t="shared" si="75"/>
        <v>5.25</v>
      </c>
    </row>
    <row r="2783" spans="1:7" x14ac:dyDescent="0.55000000000000004">
      <c r="A2783" t="str">
        <f t="shared" si="76"/>
        <v>Gatton2016TOS4CvSF_Brazzil</v>
      </c>
      <c r="B2783" s="2">
        <v>42543</v>
      </c>
      <c r="C2783" t="s">
        <v>85</v>
      </c>
      <c r="D2783">
        <v>4</v>
      </c>
      <c r="E2783" t="s">
        <v>19</v>
      </c>
      <c r="F2783">
        <v>6.125</v>
      </c>
      <c r="G2783">
        <f t="shared" si="75"/>
        <v>7.125</v>
      </c>
    </row>
    <row r="2784" spans="1:7" x14ac:dyDescent="0.55000000000000004">
      <c r="A2784" t="str">
        <f t="shared" si="76"/>
        <v>Gatton2016TOS4CvSF_Brazzil</v>
      </c>
      <c r="B2784" s="2">
        <v>42549</v>
      </c>
      <c r="C2784" t="s">
        <v>85</v>
      </c>
      <c r="D2784">
        <v>4</v>
      </c>
      <c r="E2784" t="s">
        <v>19</v>
      </c>
      <c r="F2784">
        <v>6.6875</v>
      </c>
      <c r="G2784">
        <f t="shared" si="75"/>
        <v>7.6875</v>
      </c>
    </row>
    <row r="2785" spans="1:7" x14ac:dyDescent="0.55000000000000004">
      <c r="A2785" t="str">
        <f t="shared" si="76"/>
        <v>Gatton2016TOS4CvSF_Brazzil</v>
      </c>
      <c r="B2785" s="2">
        <v>42551</v>
      </c>
      <c r="C2785" t="s">
        <v>85</v>
      </c>
      <c r="D2785">
        <v>4</v>
      </c>
      <c r="E2785" t="s">
        <v>19</v>
      </c>
      <c r="F2785">
        <v>8</v>
      </c>
      <c r="G2785">
        <f t="shared" si="75"/>
        <v>9</v>
      </c>
    </row>
    <row r="2786" spans="1:7" x14ac:dyDescent="0.55000000000000004">
      <c r="A2786" t="str">
        <f t="shared" si="76"/>
        <v>Gatton2016TOS4CvSF_Brazzil</v>
      </c>
      <c r="B2786" s="2">
        <v>42558</v>
      </c>
      <c r="C2786" t="s">
        <v>85</v>
      </c>
      <c r="D2786">
        <v>4</v>
      </c>
      <c r="E2786" t="s">
        <v>19</v>
      </c>
      <c r="F2786">
        <v>9</v>
      </c>
      <c r="G2786" t="str">
        <f t="shared" si="75"/>
        <v/>
      </c>
    </row>
    <row r="2787" spans="1:7" x14ac:dyDescent="0.55000000000000004">
      <c r="A2787" t="str">
        <f t="shared" si="76"/>
        <v>Gatton2016TOS4CvSF_Brazzil</v>
      </c>
      <c r="B2787" s="2">
        <v>42563</v>
      </c>
      <c r="C2787" t="s">
        <v>85</v>
      </c>
      <c r="D2787">
        <v>4</v>
      </c>
      <c r="E2787" t="s">
        <v>19</v>
      </c>
      <c r="F2787">
        <v>9</v>
      </c>
      <c r="G2787" t="str">
        <f t="shared" si="75"/>
        <v/>
      </c>
    </row>
    <row r="2788" spans="1:7" x14ac:dyDescent="0.55000000000000004">
      <c r="A2788" t="str">
        <f t="shared" si="76"/>
        <v>Gatton2016TOS4CvSF_Brazzil</v>
      </c>
      <c r="B2788" s="2">
        <v>42566</v>
      </c>
      <c r="C2788" t="s">
        <v>85</v>
      </c>
      <c r="D2788">
        <v>4</v>
      </c>
      <c r="E2788" t="s">
        <v>19</v>
      </c>
      <c r="F2788">
        <v>9</v>
      </c>
      <c r="G2788" t="str">
        <f t="shared" si="75"/>
        <v/>
      </c>
    </row>
    <row r="2789" spans="1:7" x14ac:dyDescent="0.55000000000000004">
      <c r="A2789" t="str">
        <f t="shared" si="76"/>
        <v>Gatton2016TOS4CvSF_Brazzil</v>
      </c>
      <c r="B2789" s="2">
        <v>42570</v>
      </c>
      <c r="C2789" t="s">
        <v>85</v>
      </c>
      <c r="D2789">
        <v>4</v>
      </c>
      <c r="E2789" t="s">
        <v>19</v>
      </c>
      <c r="F2789">
        <v>9</v>
      </c>
      <c r="G2789" t="str">
        <f t="shared" si="75"/>
        <v/>
      </c>
    </row>
    <row r="2790" spans="1:7" x14ac:dyDescent="0.55000000000000004">
      <c r="A2790" t="str">
        <f t="shared" si="76"/>
        <v>Gatton2016TOS4CvSF_Brazzil</v>
      </c>
      <c r="B2790" s="2">
        <v>42574</v>
      </c>
      <c r="C2790" t="s">
        <v>85</v>
      </c>
      <c r="D2790">
        <v>4</v>
      </c>
      <c r="E2790" t="s">
        <v>19</v>
      </c>
      <c r="F2790">
        <v>9</v>
      </c>
      <c r="G2790" t="str">
        <f t="shared" si="75"/>
        <v/>
      </c>
    </row>
    <row r="2791" spans="1:7" x14ac:dyDescent="0.55000000000000004">
      <c r="A2791" t="str">
        <f t="shared" si="76"/>
        <v>Gatton2016TOS4CvSF_Brazzil</v>
      </c>
      <c r="B2791" s="2">
        <v>42577</v>
      </c>
      <c r="C2791" t="s">
        <v>85</v>
      </c>
      <c r="D2791">
        <v>4</v>
      </c>
      <c r="E2791" t="s">
        <v>19</v>
      </c>
      <c r="F2791">
        <v>9</v>
      </c>
      <c r="G2791" t="str">
        <f t="shared" si="75"/>
        <v/>
      </c>
    </row>
    <row r="2792" spans="1:7" x14ac:dyDescent="0.55000000000000004">
      <c r="A2792" t="str">
        <f t="shared" si="76"/>
        <v>Gatton2016TOS4CvSF_Brazzil</v>
      </c>
      <c r="B2792" s="2">
        <v>42580</v>
      </c>
      <c r="C2792" t="s">
        <v>85</v>
      </c>
      <c r="D2792">
        <v>4</v>
      </c>
      <c r="E2792" t="s">
        <v>19</v>
      </c>
      <c r="F2792">
        <v>9</v>
      </c>
      <c r="G2792" t="str">
        <f t="shared" si="75"/>
        <v/>
      </c>
    </row>
    <row r="2793" spans="1:7" x14ac:dyDescent="0.55000000000000004">
      <c r="A2793" t="str">
        <f t="shared" si="76"/>
        <v>Gatton2016TOS4CvSF_Brazzil</v>
      </c>
      <c r="B2793" s="2">
        <v>42584</v>
      </c>
      <c r="C2793" t="s">
        <v>85</v>
      </c>
      <c r="D2793">
        <v>4</v>
      </c>
      <c r="E2793" t="s">
        <v>19</v>
      </c>
      <c r="F2793">
        <v>9</v>
      </c>
      <c r="G2793" t="str">
        <f t="shared" si="75"/>
        <v/>
      </c>
    </row>
    <row r="2794" spans="1:7" x14ac:dyDescent="0.55000000000000004">
      <c r="A2794" t="str">
        <f t="shared" si="76"/>
        <v>Gatton2016TOS4CvSF_Brazzil</v>
      </c>
      <c r="B2794" s="2">
        <v>42587</v>
      </c>
      <c r="C2794" t="s">
        <v>85</v>
      </c>
      <c r="D2794">
        <v>4</v>
      </c>
      <c r="E2794" t="s">
        <v>19</v>
      </c>
      <c r="F2794">
        <v>9</v>
      </c>
      <c r="G2794" t="str">
        <f t="shared" si="75"/>
        <v/>
      </c>
    </row>
    <row r="2795" spans="1:7" x14ac:dyDescent="0.55000000000000004">
      <c r="A2795" t="str">
        <f t="shared" si="76"/>
        <v>Gatton2016TOS4CvSF_Brazzil</v>
      </c>
      <c r="B2795" s="2">
        <v>42591</v>
      </c>
      <c r="C2795" t="s">
        <v>85</v>
      </c>
      <c r="D2795">
        <v>4</v>
      </c>
      <c r="E2795" t="s">
        <v>19</v>
      </c>
      <c r="F2795">
        <v>9</v>
      </c>
      <c r="G2795" t="str">
        <f t="shared" si="75"/>
        <v/>
      </c>
    </row>
    <row r="2796" spans="1:7" x14ac:dyDescent="0.55000000000000004">
      <c r="A2796" t="str">
        <f t="shared" si="76"/>
        <v>Gatton2016TOS1CvSF_Edimax</v>
      </c>
      <c r="B2796" s="2">
        <v>42487</v>
      </c>
      <c r="C2796" t="s">
        <v>92</v>
      </c>
      <c r="D2796">
        <v>1</v>
      </c>
      <c r="E2796" t="s">
        <v>19</v>
      </c>
      <c r="F2796">
        <v>0</v>
      </c>
      <c r="G2796">
        <f t="shared" si="75"/>
        <v>1</v>
      </c>
    </row>
    <row r="2797" spans="1:7" x14ac:dyDescent="0.55000000000000004">
      <c r="A2797" t="str">
        <f t="shared" si="76"/>
        <v>Gatton2016TOS1CvSF_Edimax</v>
      </c>
      <c r="B2797" s="2">
        <v>42495</v>
      </c>
      <c r="C2797" t="s">
        <v>92</v>
      </c>
      <c r="D2797">
        <v>1</v>
      </c>
      <c r="E2797" t="s">
        <v>19</v>
      </c>
      <c r="F2797">
        <v>2.625</v>
      </c>
      <c r="G2797">
        <f t="shared" si="75"/>
        <v>3.625</v>
      </c>
    </row>
    <row r="2798" spans="1:7" x14ac:dyDescent="0.55000000000000004">
      <c r="A2798" t="str">
        <f t="shared" si="76"/>
        <v>Gatton2016TOS1CvSF_Edimax</v>
      </c>
      <c r="B2798" s="2">
        <v>42500</v>
      </c>
      <c r="C2798" t="s">
        <v>92</v>
      </c>
      <c r="D2798">
        <v>1</v>
      </c>
      <c r="E2798" t="s">
        <v>19</v>
      </c>
      <c r="F2798">
        <v>4.1875</v>
      </c>
      <c r="G2798">
        <f t="shared" si="75"/>
        <v>5.1875</v>
      </c>
    </row>
    <row r="2799" spans="1:7" x14ac:dyDescent="0.55000000000000004">
      <c r="A2799" t="str">
        <f t="shared" si="76"/>
        <v>Gatton2016TOS1CvSF_Edimax</v>
      </c>
      <c r="B2799" s="2">
        <v>42503</v>
      </c>
      <c r="C2799" t="s">
        <v>92</v>
      </c>
      <c r="D2799">
        <v>1</v>
      </c>
      <c r="E2799" t="s">
        <v>19</v>
      </c>
      <c r="F2799">
        <v>5.5</v>
      </c>
      <c r="G2799">
        <f t="shared" si="75"/>
        <v>6.5</v>
      </c>
    </row>
    <row r="2800" spans="1:7" x14ac:dyDescent="0.55000000000000004">
      <c r="A2800" t="str">
        <f t="shared" si="76"/>
        <v>Gatton2016TOS1CvSF_Edimax</v>
      </c>
      <c r="B2800" s="2">
        <v>42505</v>
      </c>
      <c r="C2800" t="s">
        <v>92</v>
      </c>
      <c r="D2800">
        <v>1</v>
      </c>
      <c r="E2800" t="s">
        <v>19</v>
      </c>
      <c r="F2800">
        <v>5.5625</v>
      </c>
      <c r="G2800">
        <f t="shared" si="75"/>
        <v>6.5625</v>
      </c>
    </row>
    <row r="2801" spans="1:7" x14ac:dyDescent="0.55000000000000004">
      <c r="A2801" t="str">
        <f t="shared" si="76"/>
        <v>Gatton2016TOS1CvSF_Edimax</v>
      </c>
      <c r="B2801" s="2">
        <v>42510</v>
      </c>
      <c r="C2801" t="s">
        <v>92</v>
      </c>
      <c r="D2801">
        <v>1</v>
      </c>
      <c r="E2801" t="s">
        <v>19</v>
      </c>
      <c r="F2801">
        <v>7</v>
      </c>
      <c r="G2801">
        <f t="shared" si="75"/>
        <v>8</v>
      </c>
    </row>
    <row r="2802" spans="1:7" x14ac:dyDescent="0.55000000000000004">
      <c r="A2802" t="str">
        <f t="shared" si="76"/>
        <v>Gatton2016TOS1CvSF_Edimax</v>
      </c>
      <c r="B2802" s="2">
        <v>42514</v>
      </c>
      <c r="C2802" t="s">
        <v>92</v>
      </c>
      <c r="D2802">
        <v>1</v>
      </c>
      <c r="E2802" t="s">
        <v>19</v>
      </c>
      <c r="F2802">
        <v>8.5</v>
      </c>
      <c r="G2802">
        <f t="shared" si="75"/>
        <v>9.5</v>
      </c>
    </row>
    <row r="2803" spans="1:7" x14ac:dyDescent="0.55000000000000004">
      <c r="A2803" t="str">
        <f t="shared" si="76"/>
        <v>Gatton2016TOS1CvSF_Edimax</v>
      </c>
      <c r="B2803" s="2">
        <v>42517</v>
      </c>
      <c r="C2803" t="s">
        <v>92</v>
      </c>
      <c r="D2803">
        <v>1</v>
      </c>
      <c r="E2803" t="s">
        <v>19</v>
      </c>
      <c r="F2803">
        <v>8.9375</v>
      </c>
      <c r="G2803">
        <f t="shared" si="75"/>
        <v>9.9375</v>
      </c>
    </row>
    <row r="2804" spans="1:7" x14ac:dyDescent="0.55000000000000004">
      <c r="A2804" t="str">
        <f t="shared" si="76"/>
        <v>Gatton2016TOS1CvSF_Edimax</v>
      </c>
      <c r="B2804" s="2">
        <v>42521</v>
      </c>
      <c r="C2804" t="s">
        <v>92</v>
      </c>
      <c r="D2804">
        <v>1</v>
      </c>
      <c r="E2804" t="s">
        <v>19</v>
      </c>
      <c r="F2804">
        <v>9</v>
      </c>
      <c r="G2804" t="str">
        <f t="shared" si="75"/>
        <v/>
      </c>
    </row>
    <row r="2805" spans="1:7" x14ac:dyDescent="0.55000000000000004">
      <c r="A2805" t="str">
        <f t="shared" si="76"/>
        <v>Gatton2016TOS1CvSF_Edimax</v>
      </c>
      <c r="B2805" s="2">
        <v>42524</v>
      </c>
      <c r="C2805" t="s">
        <v>92</v>
      </c>
      <c r="D2805">
        <v>1</v>
      </c>
      <c r="E2805" t="s">
        <v>19</v>
      </c>
      <c r="F2805">
        <v>9</v>
      </c>
      <c r="G2805" t="str">
        <f t="shared" si="75"/>
        <v/>
      </c>
    </row>
    <row r="2806" spans="1:7" x14ac:dyDescent="0.55000000000000004">
      <c r="A2806" t="str">
        <f t="shared" si="76"/>
        <v>Gatton2016TOS1CvSF_Edimax</v>
      </c>
      <c r="B2806" s="2">
        <v>42528</v>
      </c>
      <c r="C2806" t="s">
        <v>92</v>
      </c>
      <c r="D2806">
        <v>1</v>
      </c>
      <c r="E2806" t="s">
        <v>19</v>
      </c>
      <c r="F2806">
        <v>9</v>
      </c>
      <c r="G2806" t="str">
        <f t="shared" si="75"/>
        <v/>
      </c>
    </row>
    <row r="2807" spans="1:7" x14ac:dyDescent="0.55000000000000004">
      <c r="A2807" t="str">
        <f t="shared" si="76"/>
        <v>Gatton2016TOS1CvSF_Edimax</v>
      </c>
      <c r="B2807" s="2">
        <v>42531</v>
      </c>
      <c r="C2807" t="s">
        <v>92</v>
      </c>
      <c r="D2807">
        <v>1</v>
      </c>
      <c r="E2807" t="s">
        <v>19</v>
      </c>
      <c r="F2807">
        <v>9</v>
      </c>
      <c r="G2807" t="str">
        <f t="shared" si="75"/>
        <v/>
      </c>
    </row>
    <row r="2808" spans="1:7" x14ac:dyDescent="0.55000000000000004">
      <c r="A2808" t="str">
        <f t="shared" si="76"/>
        <v>Gatton2016TOS1CvSF_Edimax</v>
      </c>
      <c r="B2808" s="2">
        <v>42535</v>
      </c>
      <c r="C2808" t="s">
        <v>92</v>
      </c>
      <c r="D2808">
        <v>1</v>
      </c>
      <c r="E2808" t="s">
        <v>19</v>
      </c>
      <c r="F2808">
        <v>9</v>
      </c>
      <c r="G2808" t="str">
        <f t="shared" si="75"/>
        <v/>
      </c>
    </row>
    <row r="2809" spans="1:7" x14ac:dyDescent="0.55000000000000004">
      <c r="A2809" t="str">
        <f t="shared" si="76"/>
        <v>Gatton2016TOS1CvSF_Edimax</v>
      </c>
      <c r="B2809" s="2">
        <v>42538</v>
      </c>
      <c r="C2809" t="s">
        <v>92</v>
      </c>
      <c r="D2809">
        <v>1</v>
      </c>
      <c r="E2809" t="s">
        <v>19</v>
      </c>
      <c r="F2809">
        <v>9</v>
      </c>
      <c r="G2809" t="str">
        <f t="shared" si="75"/>
        <v/>
      </c>
    </row>
    <row r="2810" spans="1:7" x14ac:dyDescent="0.55000000000000004">
      <c r="A2810" t="str">
        <f t="shared" si="76"/>
        <v>Gatton2016TOS1CvSF_Edimax</v>
      </c>
      <c r="B2810" s="2">
        <v>42543</v>
      </c>
      <c r="C2810" t="s">
        <v>92</v>
      </c>
      <c r="D2810">
        <v>1</v>
      </c>
      <c r="E2810" t="s">
        <v>19</v>
      </c>
      <c r="F2810">
        <v>9</v>
      </c>
      <c r="G2810" t="str">
        <f t="shared" si="75"/>
        <v/>
      </c>
    </row>
    <row r="2811" spans="1:7" x14ac:dyDescent="0.55000000000000004">
      <c r="A2811" t="str">
        <f t="shared" si="76"/>
        <v>Gatton2016TOS1CvSF_Edimax</v>
      </c>
      <c r="B2811" s="2">
        <v>42549</v>
      </c>
      <c r="C2811" t="s">
        <v>92</v>
      </c>
      <c r="D2811">
        <v>1</v>
      </c>
      <c r="E2811" t="s">
        <v>19</v>
      </c>
      <c r="F2811">
        <v>9</v>
      </c>
      <c r="G2811" t="str">
        <f t="shared" si="75"/>
        <v/>
      </c>
    </row>
    <row r="2812" spans="1:7" x14ac:dyDescent="0.55000000000000004">
      <c r="A2812" t="str">
        <f t="shared" si="76"/>
        <v>Gatton2016TOS1CvSF_Edimax</v>
      </c>
      <c r="B2812" s="2">
        <v>42551</v>
      </c>
      <c r="C2812" t="s">
        <v>92</v>
      </c>
      <c r="D2812">
        <v>1</v>
      </c>
      <c r="E2812" t="s">
        <v>19</v>
      </c>
      <c r="F2812">
        <v>9</v>
      </c>
      <c r="G2812" t="str">
        <f t="shared" si="75"/>
        <v/>
      </c>
    </row>
    <row r="2813" spans="1:7" x14ac:dyDescent="0.55000000000000004">
      <c r="A2813" t="str">
        <f t="shared" si="76"/>
        <v>Gatton2016TOS1CvSF_Edimax</v>
      </c>
      <c r="B2813" s="2">
        <v>42558</v>
      </c>
      <c r="C2813" t="s">
        <v>92</v>
      </c>
      <c r="D2813">
        <v>1</v>
      </c>
      <c r="E2813" t="s">
        <v>19</v>
      </c>
      <c r="F2813">
        <v>9</v>
      </c>
      <c r="G2813" t="str">
        <f t="shared" si="75"/>
        <v/>
      </c>
    </row>
    <row r="2814" spans="1:7" x14ac:dyDescent="0.55000000000000004">
      <c r="A2814" t="str">
        <f t="shared" si="76"/>
        <v>Gatton2016TOS1CvSF_Edimax</v>
      </c>
      <c r="B2814" s="2">
        <v>42563</v>
      </c>
      <c r="C2814" t="s">
        <v>92</v>
      </c>
      <c r="D2814">
        <v>1</v>
      </c>
      <c r="E2814" t="s">
        <v>19</v>
      </c>
      <c r="F2814">
        <v>9</v>
      </c>
      <c r="G2814" t="str">
        <f t="shared" si="75"/>
        <v/>
      </c>
    </row>
    <row r="2815" spans="1:7" x14ac:dyDescent="0.55000000000000004">
      <c r="A2815" t="str">
        <f t="shared" si="76"/>
        <v>Gatton2016TOS1CvSF_Edimax</v>
      </c>
      <c r="B2815" s="2">
        <v>42566</v>
      </c>
      <c r="C2815" t="s">
        <v>92</v>
      </c>
      <c r="D2815">
        <v>1</v>
      </c>
      <c r="E2815" t="s">
        <v>19</v>
      </c>
      <c r="F2815">
        <v>9</v>
      </c>
      <c r="G2815" t="str">
        <f t="shared" si="75"/>
        <v/>
      </c>
    </row>
    <row r="2816" spans="1:7" x14ac:dyDescent="0.55000000000000004">
      <c r="A2816" t="str">
        <f t="shared" si="76"/>
        <v>Gatton2016TOS1CvSF_Edimax</v>
      </c>
      <c r="B2816" s="2">
        <v>42570</v>
      </c>
      <c r="C2816" t="s">
        <v>92</v>
      </c>
      <c r="D2816">
        <v>1</v>
      </c>
      <c r="E2816" t="s">
        <v>19</v>
      </c>
      <c r="F2816">
        <v>9</v>
      </c>
      <c r="G2816" t="str">
        <f t="shared" si="75"/>
        <v/>
      </c>
    </row>
    <row r="2817" spans="1:7" x14ac:dyDescent="0.55000000000000004">
      <c r="A2817" t="str">
        <f t="shared" si="76"/>
        <v>Gatton2016TOS1CvSF_Edimax</v>
      </c>
      <c r="B2817" s="2">
        <v>42574</v>
      </c>
      <c r="C2817" t="s">
        <v>92</v>
      </c>
      <c r="D2817">
        <v>1</v>
      </c>
      <c r="E2817" t="s">
        <v>19</v>
      </c>
      <c r="F2817">
        <v>9</v>
      </c>
      <c r="G2817" t="str">
        <f t="shared" si="75"/>
        <v/>
      </c>
    </row>
    <row r="2818" spans="1:7" x14ac:dyDescent="0.55000000000000004">
      <c r="A2818" t="str">
        <f t="shared" si="76"/>
        <v>Gatton2016TOS1CvSF_Edimax</v>
      </c>
      <c r="B2818" s="2">
        <v>42577</v>
      </c>
      <c r="C2818" t="s">
        <v>92</v>
      </c>
      <c r="D2818">
        <v>1</v>
      </c>
      <c r="E2818" t="s">
        <v>19</v>
      </c>
      <c r="F2818">
        <v>9</v>
      </c>
      <c r="G2818" t="str">
        <f t="shared" si="75"/>
        <v/>
      </c>
    </row>
    <row r="2819" spans="1:7" x14ac:dyDescent="0.55000000000000004">
      <c r="A2819" t="str">
        <f t="shared" si="76"/>
        <v>Gatton2016TOS1CvSF_Edimax</v>
      </c>
      <c r="B2819" s="2">
        <v>42580</v>
      </c>
      <c r="C2819" t="s">
        <v>92</v>
      </c>
      <c r="D2819">
        <v>1</v>
      </c>
      <c r="E2819" t="s">
        <v>19</v>
      </c>
      <c r="F2819">
        <v>9</v>
      </c>
      <c r="G2819" t="str">
        <f t="shared" ref="G2819:G2882" si="77">IF(F2819&lt;9,F2819+1,"")</f>
        <v/>
      </c>
    </row>
    <row r="2820" spans="1:7" x14ac:dyDescent="0.55000000000000004">
      <c r="A2820" t="str">
        <f t="shared" si="76"/>
        <v>Gatton2016TOS1CvSF_Edimax</v>
      </c>
      <c r="B2820" s="2">
        <v>42584</v>
      </c>
      <c r="C2820" t="s">
        <v>92</v>
      </c>
      <c r="D2820">
        <v>1</v>
      </c>
      <c r="E2820" t="s">
        <v>19</v>
      </c>
      <c r="F2820">
        <v>9</v>
      </c>
      <c r="G2820" t="str">
        <f t="shared" si="77"/>
        <v/>
      </c>
    </row>
    <row r="2821" spans="1:7" x14ac:dyDescent="0.55000000000000004">
      <c r="A2821" t="str">
        <f t="shared" si="76"/>
        <v>Gatton2016TOS1CvSF_Edimax</v>
      </c>
      <c r="B2821" s="2">
        <v>42587</v>
      </c>
      <c r="C2821" t="s">
        <v>92</v>
      </c>
      <c r="D2821">
        <v>1</v>
      </c>
      <c r="E2821" t="s">
        <v>19</v>
      </c>
      <c r="F2821">
        <v>9</v>
      </c>
      <c r="G2821" t="str">
        <f t="shared" si="77"/>
        <v/>
      </c>
    </row>
    <row r="2822" spans="1:7" x14ac:dyDescent="0.55000000000000004">
      <c r="A2822" t="str">
        <f t="shared" si="76"/>
        <v>Gatton2016TOS1CvSF_Edimax</v>
      </c>
      <c r="B2822" s="2">
        <v>42591</v>
      </c>
      <c r="C2822" t="s">
        <v>92</v>
      </c>
      <c r="D2822">
        <v>1</v>
      </c>
      <c r="E2822" t="s">
        <v>19</v>
      </c>
      <c r="F2822">
        <v>9</v>
      </c>
      <c r="G2822" t="str">
        <f t="shared" si="77"/>
        <v/>
      </c>
    </row>
    <row r="2823" spans="1:7" x14ac:dyDescent="0.55000000000000004">
      <c r="A2823" t="str">
        <f t="shared" si="76"/>
        <v>Gatton2016TOS1CvSF_Edimax</v>
      </c>
      <c r="B2823" s="2">
        <v>42598</v>
      </c>
      <c r="C2823" t="s">
        <v>92</v>
      </c>
      <c r="D2823">
        <v>1</v>
      </c>
      <c r="E2823" t="s">
        <v>19</v>
      </c>
      <c r="F2823">
        <v>9</v>
      </c>
      <c r="G2823" t="str">
        <f t="shared" si="77"/>
        <v/>
      </c>
    </row>
    <row r="2824" spans="1:7" x14ac:dyDescent="0.55000000000000004">
      <c r="A2824" t="str">
        <f t="shared" si="76"/>
        <v>Gatton2016TOS2CvSF_Edimax</v>
      </c>
      <c r="B2824" s="2">
        <v>42503</v>
      </c>
      <c r="C2824" t="s">
        <v>92</v>
      </c>
      <c r="D2824">
        <v>2</v>
      </c>
      <c r="E2824" t="s">
        <v>19</v>
      </c>
      <c r="F2824">
        <v>0</v>
      </c>
      <c r="G2824">
        <f t="shared" si="77"/>
        <v>1</v>
      </c>
    </row>
    <row r="2825" spans="1:7" x14ac:dyDescent="0.55000000000000004">
      <c r="A2825" t="str">
        <f t="shared" si="76"/>
        <v>Gatton2016TOS2CvSF_Edimax</v>
      </c>
      <c r="B2825" s="2">
        <v>42505</v>
      </c>
      <c r="C2825" t="s">
        <v>92</v>
      </c>
      <c r="D2825">
        <v>2</v>
      </c>
      <c r="E2825" t="s">
        <v>19</v>
      </c>
      <c r="F2825">
        <v>0.125</v>
      </c>
      <c r="G2825">
        <f t="shared" si="77"/>
        <v>1.125</v>
      </c>
    </row>
    <row r="2826" spans="1:7" x14ac:dyDescent="0.55000000000000004">
      <c r="A2826" t="str">
        <f t="shared" si="76"/>
        <v>Gatton2016TOS2CvSF_Edimax</v>
      </c>
      <c r="B2826" s="2">
        <v>42510</v>
      </c>
      <c r="C2826" t="s">
        <v>92</v>
      </c>
      <c r="D2826">
        <v>2</v>
      </c>
      <c r="E2826" t="s">
        <v>19</v>
      </c>
      <c r="F2826">
        <v>2.0625</v>
      </c>
      <c r="G2826">
        <f t="shared" si="77"/>
        <v>3.0625</v>
      </c>
    </row>
    <row r="2827" spans="1:7" x14ac:dyDescent="0.55000000000000004">
      <c r="A2827" t="str">
        <f t="shared" si="76"/>
        <v>Gatton2016TOS2CvSF_Edimax</v>
      </c>
      <c r="B2827" s="2">
        <v>42514</v>
      </c>
      <c r="C2827" t="s">
        <v>92</v>
      </c>
      <c r="D2827">
        <v>2</v>
      </c>
      <c r="E2827" t="s">
        <v>19</v>
      </c>
      <c r="F2827">
        <v>3.8958333333333299</v>
      </c>
      <c r="G2827">
        <f t="shared" si="77"/>
        <v>4.8958333333333304</v>
      </c>
    </row>
    <row r="2828" spans="1:7" x14ac:dyDescent="0.55000000000000004">
      <c r="A2828" t="str">
        <f t="shared" ref="A2828:A2891" si="78">IF(D2828=3,"Gatton2016TOS"&amp;D2828&amp;E2828&amp;"Cv"&amp;C2828,"Gatton2016TOS"&amp;D2828&amp;"Cv"&amp;C2828)</f>
        <v>Gatton2016TOS2CvSF_Edimax</v>
      </c>
      <c r="B2828" s="2">
        <v>42517</v>
      </c>
      <c r="C2828" t="s">
        <v>92</v>
      </c>
      <c r="D2828">
        <v>2</v>
      </c>
      <c r="E2828" t="s">
        <v>19</v>
      </c>
      <c r="F2828">
        <v>4.4375</v>
      </c>
      <c r="G2828">
        <f t="shared" si="77"/>
        <v>5.4375</v>
      </c>
    </row>
    <row r="2829" spans="1:7" x14ac:dyDescent="0.55000000000000004">
      <c r="A2829" t="str">
        <f t="shared" si="78"/>
        <v>Gatton2016TOS2CvSF_Edimax</v>
      </c>
      <c r="B2829" s="2">
        <v>42521</v>
      </c>
      <c r="C2829" t="s">
        <v>92</v>
      </c>
      <c r="D2829">
        <v>2</v>
      </c>
      <c r="E2829" t="s">
        <v>19</v>
      </c>
      <c r="F2829">
        <v>5.8541666666666696</v>
      </c>
      <c r="G2829">
        <f t="shared" si="77"/>
        <v>6.8541666666666696</v>
      </c>
    </row>
    <row r="2830" spans="1:7" x14ac:dyDescent="0.55000000000000004">
      <c r="A2830" t="str">
        <f t="shared" si="78"/>
        <v>Gatton2016TOS2CvSF_Edimax</v>
      </c>
      <c r="B2830" s="2">
        <v>42524</v>
      </c>
      <c r="C2830" t="s">
        <v>92</v>
      </c>
      <c r="D2830">
        <v>2</v>
      </c>
      <c r="E2830" t="s">
        <v>19</v>
      </c>
      <c r="F2830">
        <v>6.8250000000000002</v>
      </c>
      <c r="G2830">
        <f t="shared" si="77"/>
        <v>7.8250000000000002</v>
      </c>
    </row>
    <row r="2831" spans="1:7" x14ac:dyDescent="0.55000000000000004">
      <c r="A2831" t="str">
        <f t="shared" si="78"/>
        <v>Gatton2016TOS2CvSF_Edimax</v>
      </c>
      <c r="B2831" s="2">
        <v>42528</v>
      </c>
      <c r="C2831" t="s">
        <v>92</v>
      </c>
      <c r="D2831">
        <v>2</v>
      </c>
      <c r="E2831" t="s">
        <v>19</v>
      </c>
      <c r="F2831">
        <v>7.75</v>
      </c>
      <c r="G2831">
        <f t="shared" si="77"/>
        <v>8.75</v>
      </c>
    </row>
    <row r="2832" spans="1:7" x14ac:dyDescent="0.55000000000000004">
      <c r="A2832" t="str">
        <f t="shared" si="78"/>
        <v>Gatton2016TOS2CvSF_Edimax</v>
      </c>
      <c r="B2832" s="2">
        <v>42531</v>
      </c>
      <c r="C2832" t="s">
        <v>92</v>
      </c>
      <c r="D2832">
        <v>2</v>
      </c>
      <c r="E2832" t="s">
        <v>19</v>
      </c>
      <c r="F2832">
        <v>8.4375</v>
      </c>
      <c r="G2832">
        <f t="shared" si="77"/>
        <v>9.4375</v>
      </c>
    </row>
    <row r="2833" spans="1:7" x14ac:dyDescent="0.55000000000000004">
      <c r="A2833" t="str">
        <f t="shared" si="78"/>
        <v>Gatton2016TOS2CvSF_Edimax</v>
      </c>
      <c r="B2833" s="2">
        <v>42535</v>
      </c>
      <c r="C2833" t="s">
        <v>92</v>
      </c>
      <c r="D2833">
        <v>2</v>
      </c>
      <c r="E2833" t="s">
        <v>19</v>
      </c>
      <c r="F2833">
        <v>9</v>
      </c>
      <c r="G2833" t="str">
        <f t="shared" si="77"/>
        <v/>
      </c>
    </row>
    <row r="2834" spans="1:7" x14ac:dyDescent="0.55000000000000004">
      <c r="A2834" t="str">
        <f t="shared" si="78"/>
        <v>Gatton2016TOS2CvSF_Edimax</v>
      </c>
      <c r="B2834" s="2">
        <v>42538</v>
      </c>
      <c r="C2834" t="s">
        <v>92</v>
      </c>
      <c r="D2834">
        <v>2</v>
      </c>
      <c r="E2834" t="s">
        <v>19</v>
      </c>
      <c r="F2834">
        <v>9</v>
      </c>
      <c r="G2834" t="str">
        <f t="shared" si="77"/>
        <v/>
      </c>
    </row>
    <row r="2835" spans="1:7" x14ac:dyDescent="0.55000000000000004">
      <c r="A2835" t="str">
        <f t="shared" si="78"/>
        <v>Gatton2016TOS2CvSF_Edimax</v>
      </c>
      <c r="B2835" s="2">
        <v>42543</v>
      </c>
      <c r="C2835" t="s">
        <v>92</v>
      </c>
      <c r="D2835">
        <v>2</v>
      </c>
      <c r="E2835" t="s">
        <v>19</v>
      </c>
      <c r="F2835">
        <v>9</v>
      </c>
      <c r="G2835" t="str">
        <f t="shared" si="77"/>
        <v/>
      </c>
    </row>
    <row r="2836" spans="1:7" x14ac:dyDescent="0.55000000000000004">
      <c r="A2836" t="str">
        <f t="shared" si="78"/>
        <v>Gatton2016TOS2CvSF_Edimax</v>
      </c>
      <c r="B2836" s="2">
        <v>42549</v>
      </c>
      <c r="C2836" t="s">
        <v>92</v>
      </c>
      <c r="D2836">
        <v>2</v>
      </c>
      <c r="E2836" t="s">
        <v>19</v>
      </c>
      <c r="F2836">
        <v>9</v>
      </c>
      <c r="G2836" t="str">
        <f t="shared" si="77"/>
        <v/>
      </c>
    </row>
    <row r="2837" spans="1:7" x14ac:dyDescent="0.55000000000000004">
      <c r="A2837" t="str">
        <f t="shared" si="78"/>
        <v>Gatton2016TOS2CvSF_Edimax</v>
      </c>
      <c r="B2837" s="2">
        <v>42551</v>
      </c>
      <c r="C2837" t="s">
        <v>92</v>
      </c>
      <c r="D2837">
        <v>2</v>
      </c>
      <c r="E2837" t="s">
        <v>19</v>
      </c>
      <c r="F2837">
        <v>9</v>
      </c>
      <c r="G2837" t="str">
        <f t="shared" si="77"/>
        <v/>
      </c>
    </row>
    <row r="2838" spans="1:7" x14ac:dyDescent="0.55000000000000004">
      <c r="A2838" t="str">
        <f t="shared" si="78"/>
        <v>Gatton2016TOS2CvSF_Edimax</v>
      </c>
      <c r="B2838" s="2">
        <v>42558</v>
      </c>
      <c r="C2838" t="s">
        <v>92</v>
      </c>
      <c r="D2838">
        <v>2</v>
      </c>
      <c r="E2838" t="s">
        <v>19</v>
      </c>
      <c r="F2838">
        <v>9</v>
      </c>
      <c r="G2838" t="str">
        <f t="shared" si="77"/>
        <v/>
      </c>
    </row>
    <row r="2839" spans="1:7" x14ac:dyDescent="0.55000000000000004">
      <c r="A2839" t="str">
        <f t="shared" si="78"/>
        <v>Gatton2016TOS2CvSF_Edimax</v>
      </c>
      <c r="B2839" s="2">
        <v>42563</v>
      </c>
      <c r="C2839" t="s">
        <v>92</v>
      </c>
      <c r="D2839">
        <v>2</v>
      </c>
      <c r="E2839" t="s">
        <v>19</v>
      </c>
      <c r="F2839">
        <v>9</v>
      </c>
      <c r="G2839" t="str">
        <f t="shared" si="77"/>
        <v/>
      </c>
    </row>
    <row r="2840" spans="1:7" x14ac:dyDescent="0.55000000000000004">
      <c r="A2840" t="str">
        <f t="shared" si="78"/>
        <v>Gatton2016TOS2CvSF_Edimax</v>
      </c>
      <c r="B2840" s="2">
        <v>42566</v>
      </c>
      <c r="C2840" t="s">
        <v>92</v>
      </c>
      <c r="D2840">
        <v>2</v>
      </c>
      <c r="E2840" t="s">
        <v>19</v>
      </c>
      <c r="F2840">
        <v>9</v>
      </c>
      <c r="G2840" t="str">
        <f t="shared" si="77"/>
        <v/>
      </c>
    </row>
    <row r="2841" spans="1:7" x14ac:dyDescent="0.55000000000000004">
      <c r="A2841" t="str">
        <f t="shared" si="78"/>
        <v>Gatton2016TOS2CvSF_Edimax</v>
      </c>
      <c r="B2841" s="2">
        <v>42570</v>
      </c>
      <c r="C2841" t="s">
        <v>92</v>
      </c>
      <c r="D2841">
        <v>2</v>
      </c>
      <c r="E2841" t="s">
        <v>19</v>
      </c>
      <c r="F2841">
        <v>9</v>
      </c>
      <c r="G2841" t="str">
        <f t="shared" si="77"/>
        <v/>
      </c>
    </row>
    <row r="2842" spans="1:7" x14ac:dyDescent="0.55000000000000004">
      <c r="A2842" t="str">
        <f t="shared" si="78"/>
        <v>Gatton2016TOS2CvSF_Edimax</v>
      </c>
      <c r="B2842" s="2">
        <v>42574</v>
      </c>
      <c r="C2842" t="s">
        <v>92</v>
      </c>
      <c r="D2842">
        <v>2</v>
      </c>
      <c r="E2842" t="s">
        <v>19</v>
      </c>
      <c r="F2842">
        <v>9</v>
      </c>
      <c r="G2842" t="str">
        <f t="shared" si="77"/>
        <v/>
      </c>
    </row>
    <row r="2843" spans="1:7" x14ac:dyDescent="0.55000000000000004">
      <c r="A2843" t="str">
        <f t="shared" si="78"/>
        <v>Gatton2016TOS2CvSF_Edimax</v>
      </c>
      <c r="B2843" s="2">
        <v>42577</v>
      </c>
      <c r="C2843" t="s">
        <v>92</v>
      </c>
      <c r="D2843">
        <v>2</v>
      </c>
      <c r="E2843" t="s">
        <v>19</v>
      </c>
      <c r="F2843">
        <v>9</v>
      </c>
      <c r="G2843" t="str">
        <f t="shared" si="77"/>
        <v/>
      </c>
    </row>
    <row r="2844" spans="1:7" x14ac:dyDescent="0.55000000000000004">
      <c r="A2844" t="str">
        <f t="shared" si="78"/>
        <v>Gatton2016TOS2CvSF_Edimax</v>
      </c>
      <c r="B2844" s="2">
        <v>42580</v>
      </c>
      <c r="C2844" t="s">
        <v>92</v>
      </c>
      <c r="D2844">
        <v>2</v>
      </c>
      <c r="E2844" t="s">
        <v>19</v>
      </c>
      <c r="F2844">
        <v>9</v>
      </c>
      <c r="G2844" t="str">
        <f t="shared" si="77"/>
        <v/>
      </c>
    </row>
    <row r="2845" spans="1:7" x14ac:dyDescent="0.55000000000000004">
      <c r="A2845" t="str">
        <f t="shared" si="78"/>
        <v>Gatton2016TOS2CvSF_Edimax</v>
      </c>
      <c r="B2845" s="2">
        <v>42584</v>
      </c>
      <c r="C2845" t="s">
        <v>92</v>
      </c>
      <c r="D2845">
        <v>2</v>
      </c>
      <c r="E2845" t="s">
        <v>19</v>
      </c>
      <c r="F2845">
        <v>9</v>
      </c>
      <c r="G2845" t="str">
        <f t="shared" si="77"/>
        <v/>
      </c>
    </row>
    <row r="2846" spans="1:7" x14ac:dyDescent="0.55000000000000004">
      <c r="A2846" t="str">
        <f t="shared" si="78"/>
        <v>Gatton2016TOS2CvSF_Edimax</v>
      </c>
      <c r="B2846" s="2">
        <v>42587</v>
      </c>
      <c r="C2846" t="s">
        <v>92</v>
      </c>
      <c r="D2846">
        <v>2</v>
      </c>
      <c r="E2846" t="s">
        <v>19</v>
      </c>
      <c r="F2846">
        <v>9</v>
      </c>
      <c r="G2846" t="str">
        <f t="shared" si="77"/>
        <v/>
      </c>
    </row>
    <row r="2847" spans="1:7" x14ac:dyDescent="0.55000000000000004">
      <c r="A2847" t="str">
        <f t="shared" si="78"/>
        <v>Gatton2016TOS2CvSF_Edimax</v>
      </c>
      <c r="B2847" s="2">
        <v>42591</v>
      </c>
      <c r="C2847" t="s">
        <v>92</v>
      </c>
      <c r="D2847">
        <v>2</v>
      </c>
      <c r="E2847" t="s">
        <v>19</v>
      </c>
      <c r="F2847">
        <v>9</v>
      </c>
      <c r="G2847" t="str">
        <f t="shared" si="77"/>
        <v/>
      </c>
    </row>
    <row r="2848" spans="1:7" x14ac:dyDescent="0.55000000000000004">
      <c r="A2848" t="str">
        <f t="shared" si="78"/>
        <v>Gatton2016TOS2CvSF_Edimax</v>
      </c>
      <c r="B2848" s="2">
        <v>42598</v>
      </c>
      <c r="C2848" t="s">
        <v>92</v>
      </c>
      <c r="D2848">
        <v>2</v>
      </c>
      <c r="E2848" t="s">
        <v>19</v>
      </c>
      <c r="F2848">
        <v>9</v>
      </c>
      <c r="G2848" t="str">
        <f t="shared" si="77"/>
        <v/>
      </c>
    </row>
    <row r="2849" spans="1:7" x14ac:dyDescent="0.55000000000000004">
      <c r="A2849" t="str">
        <f t="shared" si="78"/>
        <v>Gatton2016TOS3NaturalCvSF_Edimax</v>
      </c>
      <c r="B2849" s="2">
        <v>42510</v>
      </c>
      <c r="C2849" t="s">
        <v>92</v>
      </c>
      <c r="D2849">
        <v>3</v>
      </c>
      <c r="E2849" t="s">
        <v>19</v>
      </c>
      <c r="F2849">
        <v>0</v>
      </c>
      <c r="G2849">
        <f t="shared" si="77"/>
        <v>1</v>
      </c>
    </row>
    <row r="2850" spans="1:7" x14ac:dyDescent="0.55000000000000004">
      <c r="A2850" t="str">
        <f t="shared" si="78"/>
        <v>Gatton2016TOS3NaturalCvSF_Edimax</v>
      </c>
      <c r="B2850" s="2">
        <v>42514</v>
      </c>
      <c r="C2850" t="s">
        <v>92</v>
      </c>
      <c r="D2850">
        <v>3</v>
      </c>
      <c r="E2850" t="s">
        <v>19</v>
      </c>
      <c r="F2850">
        <v>2</v>
      </c>
      <c r="G2850">
        <f t="shared" si="77"/>
        <v>3</v>
      </c>
    </row>
    <row r="2851" spans="1:7" x14ac:dyDescent="0.55000000000000004">
      <c r="A2851" t="str">
        <f t="shared" si="78"/>
        <v>Gatton2016TOS3NaturalCvSF_Edimax</v>
      </c>
      <c r="B2851" s="2">
        <v>42517</v>
      </c>
      <c r="C2851" t="s">
        <v>92</v>
      </c>
      <c r="D2851">
        <v>3</v>
      </c>
      <c r="E2851" t="s">
        <v>19</v>
      </c>
      <c r="F2851">
        <v>2.625</v>
      </c>
      <c r="G2851">
        <f t="shared" si="77"/>
        <v>3.625</v>
      </c>
    </row>
    <row r="2852" spans="1:7" x14ac:dyDescent="0.55000000000000004">
      <c r="A2852" t="str">
        <f t="shared" si="78"/>
        <v>Gatton2016TOS3NaturalCvSF_Edimax</v>
      </c>
      <c r="B2852" s="2">
        <v>42521</v>
      </c>
      <c r="C2852" t="s">
        <v>92</v>
      </c>
      <c r="D2852">
        <v>3</v>
      </c>
      <c r="E2852" t="s">
        <v>19</v>
      </c>
      <c r="F2852">
        <v>3.875</v>
      </c>
      <c r="G2852">
        <f t="shared" si="77"/>
        <v>4.875</v>
      </c>
    </row>
    <row r="2853" spans="1:7" x14ac:dyDescent="0.55000000000000004">
      <c r="A2853" t="str">
        <f t="shared" si="78"/>
        <v>Gatton2016TOS3NaturalCvSF_Edimax</v>
      </c>
      <c r="B2853" s="2">
        <v>42524</v>
      </c>
      <c r="C2853" t="s">
        <v>92</v>
      </c>
      <c r="D2853">
        <v>3</v>
      </c>
      <c r="E2853" t="s">
        <v>19</v>
      </c>
      <c r="F2853">
        <v>4.75</v>
      </c>
      <c r="G2853">
        <f t="shared" si="77"/>
        <v>5.75</v>
      </c>
    </row>
    <row r="2854" spans="1:7" x14ac:dyDescent="0.55000000000000004">
      <c r="A2854" t="str">
        <f t="shared" si="78"/>
        <v>Gatton2016TOS3NaturalCvSF_Edimax</v>
      </c>
      <c r="B2854" s="2">
        <v>42528</v>
      </c>
      <c r="C2854" t="s">
        <v>92</v>
      </c>
      <c r="D2854">
        <v>3</v>
      </c>
      <c r="E2854" t="s">
        <v>19</v>
      </c>
      <c r="F2854">
        <v>5.625</v>
      </c>
      <c r="G2854">
        <f t="shared" si="77"/>
        <v>6.625</v>
      </c>
    </row>
    <row r="2855" spans="1:7" x14ac:dyDescent="0.55000000000000004">
      <c r="A2855" t="str">
        <f t="shared" si="78"/>
        <v>Gatton2016TOS3NaturalCvSF_Edimax</v>
      </c>
      <c r="B2855" s="2">
        <v>42531</v>
      </c>
      <c r="C2855" t="s">
        <v>92</v>
      </c>
      <c r="D2855">
        <v>3</v>
      </c>
      <c r="E2855" t="s">
        <v>19</v>
      </c>
      <c r="F2855">
        <v>7.0625</v>
      </c>
      <c r="G2855">
        <f t="shared" si="77"/>
        <v>8.0625</v>
      </c>
    </row>
    <row r="2856" spans="1:7" x14ac:dyDescent="0.55000000000000004">
      <c r="A2856" t="str">
        <f t="shared" si="78"/>
        <v>Gatton2016TOS3NaturalCvSF_Edimax</v>
      </c>
      <c r="B2856" s="2">
        <v>42535</v>
      </c>
      <c r="C2856" t="s">
        <v>92</v>
      </c>
      <c r="D2856">
        <v>3</v>
      </c>
      <c r="E2856" t="s">
        <v>19</v>
      </c>
      <c r="F2856">
        <v>8.5</v>
      </c>
      <c r="G2856">
        <f t="shared" si="77"/>
        <v>9.5</v>
      </c>
    </row>
    <row r="2857" spans="1:7" x14ac:dyDescent="0.55000000000000004">
      <c r="A2857" t="str">
        <f t="shared" si="78"/>
        <v>Gatton2016TOS3NaturalCvSF_Edimax</v>
      </c>
      <c r="B2857" s="2">
        <v>42538</v>
      </c>
      <c r="C2857" t="s">
        <v>92</v>
      </c>
      <c r="D2857">
        <v>3</v>
      </c>
      <c r="E2857" t="s">
        <v>19</v>
      </c>
      <c r="F2857">
        <v>9</v>
      </c>
      <c r="G2857" t="str">
        <f t="shared" si="77"/>
        <v/>
      </c>
    </row>
    <row r="2858" spans="1:7" x14ac:dyDescent="0.55000000000000004">
      <c r="A2858" t="str">
        <f t="shared" si="78"/>
        <v>Gatton2016TOS3NaturalCvSF_Edimax</v>
      </c>
      <c r="B2858" s="2">
        <v>42543</v>
      </c>
      <c r="C2858" t="s">
        <v>92</v>
      </c>
      <c r="D2858">
        <v>3</v>
      </c>
      <c r="E2858" t="s">
        <v>19</v>
      </c>
      <c r="F2858">
        <v>9</v>
      </c>
      <c r="G2858" t="str">
        <f t="shared" si="77"/>
        <v/>
      </c>
    </row>
    <row r="2859" spans="1:7" x14ac:dyDescent="0.55000000000000004">
      <c r="A2859" t="str">
        <f t="shared" si="78"/>
        <v>Gatton2016TOS3NaturalCvSF_Edimax</v>
      </c>
      <c r="B2859" s="2">
        <v>42549</v>
      </c>
      <c r="C2859" t="s">
        <v>92</v>
      </c>
      <c r="D2859">
        <v>3</v>
      </c>
      <c r="E2859" t="s">
        <v>19</v>
      </c>
      <c r="F2859">
        <v>9</v>
      </c>
      <c r="G2859" t="str">
        <f t="shared" si="77"/>
        <v/>
      </c>
    </row>
    <row r="2860" spans="1:7" x14ac:dyDescent="0.55000000000000004">
      <c r="A2860" t="str">
        <f t="shared" si="78"/>
        <v>Gatton2016TOS3NaturalCvSF_Edimax</v>
      </c>
      <c r="B2860" s="2">
        <v>42551</v>
      </c>
      <c r="C2860" t="s">
        <v>92</v>
      </c>
      <c r="D2860">
        <v>3</v>
      </c>
      <c r="E2860" t="s">
        <v>19</v>
      </c>
      <c r="F2860">
        <v>9</v>
      </c>
      <c r="G2860" t="str">
        <f t="shared" si="77"/>
        <v/>
      </c>
    </row>
    <row r="2861" spans="1:7" x14ac:dyDescent="0.55000000000000004">
      <c r="A2861" t="str">
        <f t="shared" si="78"/>
        <v>Gatton2016TOS3NaturalCvSF_Edimax</v>
      </c>
      <c r="B2861" s="2">
        <v>42558</v>
      </c>
      <c r="C2861" t="s">
        <v>92</v>
      </c>
      <c r="D2861">
        <v>3</v>
      </c>
      <c r="E2861" t="s">
        <v>19</v>
      </c>
      <c r="F2861">
        <v>9</v>
      </c>
      <c r="G2861" t="str">
        <f t="shared" si="77"/>
        <v/>
      </c>
    </row>
    <row r="2862" spans="1:7" x14ac:dyDescent="0.55000000000000004">
      <c r="A2862" t="str">
        <f t="shared" si="78"/>
        <v>Gatton2016TOS3NaturalCvSF_Edimax</v>
      </c>
      <c r="B2862" s="2">
        <v>42563</v>
      </c>
      <c r="C2862" t="s">
        <v>92</v>
      </c>
      <c r="D2862">
        <v>3</v>
      </c>
      <c r="E2862" t="s">
        <v>19</v>
      </c>
      <c r="F2862">
        <v>9</v>
      </c>
      <c r="G2862" t="str">
        <f t="shared" si="77"/>
        <v/>
      </c>
    </row>
    <row r="2863" spans="1:7" x14ac:dyDescent="0.55000000000000004">
      <c r="A2863" t="str">
        <f t="shared" si="78"/>
        <v>Gatton2016TOS3NaturalCvSF_Edimax</v>
      </c>
      <c r="B2863" s="2">
        <v>42566</v>
      </c>
      <c r="C2863" t="s">
        <v>92</v>
      </c>
      <c r="D2863">
        <v>3</v>
      </c>
      <c r="E2863" t="s">
        <v>19</v>
      </c>
      <c r="F2863">
        <v>9</v>
      </c>
      <c r="G2863" t="str">
        <f t="shared" si="77"/>
        <v/>
      </c>
    </row>
    <row r="2864" spans="1:7" x14ac:dyDescent="0.55000000000000004">
      <c r="A2864" t="str">
        <f t="shared" si="78"/>
        <v>Gatton2016TOS3NaturalCvSF_Edimax</v>
      </c>
      <c r="B2864" s="2">
        <v>42570</v>
      </c>
      <c r="C2864" t="s">
        <v>92</v>
      </c>
      <c r="D2864">
        <v>3</v>
      </c>
      <c r="E2864" t="s">
        <v>19</v>
      </c>
      <c r="F2864">
        <v>9</v>
      </c>
      <c r="G2864" t="str">
        <f t="shared" si="77"/>
        <v/>
      </c>
    </row>
    <row r="2865" spans="1:7" x14ac:dyDescent="0.55000000000000004">
      <c r="A2865" t="str">
        <f t="shared" si="78"/>
        <v>Gatton2016TOS3NaturalCvSF_Edimax</v>
      </c>
      <c r="B2865" s="2">
        <v>42574</v>
      </c>
      <c r="C2865" t="s">
        <v>92</v>
      </c>
      <c r="D2865">
        <v>3</v>
      </c>
      <c r="E2865" t="s">
        <v>19</v>
      </c>
      <c r="F2865">
        <v>9</v>
      </c>
      <c r="G2865" t="str">
        <f t="shared" si="77"/>
        <v/>
      </c>
    </row>
    <row r="2866" spans="1:7" x14ac:dyDescent="0.55000000000000004">
      <c r="A2866" t="str">
        <f t="shared" si="78"/>
        <v>Gatton2016TOS3NaturalCvSF_Edimax</v>
      </c>
      <c r="B2866" s="2">
        <v>42577</v>
      </c>
      <c r="C2866" t="s">
        <v>92</v>
      </c>
      <c r="D2866">
        <v>3</v>
      </c>
      <c r="E2866" t="s">
        <v>19</v>
      </c>
      <c r="F2866">
        <v>9</v>
      </c>
      <c r="G2866" t="str">
        <f t="shared" si="77"/>
        <v/>
      </c>
    </row>
    <row r="2867" spans="1:7" x14ac:dyDescent="0.55000000000000004">
      <c r="A2867" t="str">
        <f t="shared" si="78"/>
        <v>Gatton2016TOS3NaturalCvSF_Edimax</v>
      </c>
      <c r="B2867" s="2">
        <v>42580</v>
      </c>
      <c r="C2867" t="s">
        <v>92</v>
      </c>
      <c r="D2867">
        <v>3</v>
      </c>
      <c r="E2867" t="s">
        <v>19</v>
      </c>
      <c r="F2867">
        <v>9</v>
      </c>
      <c r="G2867" t="str">
        <f t="shared" si="77"/>
        <v/>
      </c>
    </row>
    <row r="2868" spans="1:7" x14ac:dyDescent="0.55000000000000004">
      <c r="A2868" t="str">
        <f t="shared" si="78"/>
        <v>Gatton2016TOS3NaturalCvSF_Edimax</v>
      </c>
      <c r="B2868" s="2">
        <v>42584</v>
      </c>
      <c r="C2868" t="s">
        <v>92</v>
      </c>
      <c r="D2868">
        <v>3</v>
      </c>
      <c r="E2868" t="s">
        <v>19</v>
      </c>
      <c r="F2868">
        <v>9</v>
      </c>
      <c r="G2868" t="str">
        <f t="shared" si="77"/>
        <v/>
      </c>
    </row>
    <row r="2869" spans="1:7" x14ac:dyDescent="0.55000000000000004">
      <c r="A2869" t="str">
        <f t="shared" si="78"/>
        <v>Gatton2016TOS3NaturalCvSF_Edimax</v>
      </c>
      <c r="B2869" s="2">
        <v>42587</v>
      </c>
      <c r="C2869" t="s">
        <v>92</v>
      </c>
      <c r="D2869">
        <v>3</v>
      </c>
      <c r="E2869" t="s">
        <v>19</v>
      </c>
      <c r="F2869">
        <v>9</v>
      </c>
      <c r="G2869" t="str">
        <f t="shared" si="77"/>
        <v/>
      </c>
    </row>
    <row r="2870" spans="1:7" x14ac:dyDescent="0.55000000000000004">
      <c r="A2870" t="str">
        <f t="shared" si="78"/>
        <v>Gatton2016TOS3NaturalCvSF_Edimax</v>
      </c>
      <c r="B2870" s="2">
        <v>42591</v>
      </c>
      <c r="C2870" t="s">
        <v>92</v>
      </c>
      <c r="D2870">
        <v>3</v>
      </c>
      <c r="E2870" t="s">
        <v>19</v>
      </c>
      <c r="F2870">
        <v>9</v>
      </c>
      <c r="G2870" t="str">
        <f t="shared" si="77"/>
        <v/>
      </c>
    </row>
    <row r="2871" spans="1:7" x14ac:dyDescent="0.55000000000000004">
      <c r="A2871" t="str">
        <f t="shared" si="78"/>
        <v>Gatton2016TOS3NaturalCvSF_Edimax</v>
      </c>
      <c r="B2871" s="2">
        <v>42598</v>
      </c>
      <c r="C2871" t="s">
        <v>92</v>
      </c>
      <c r="D2871">
        <v>3</v>
      </c>
      <c r="E2871" t="s">
        <v>19</v>
      </c>
      <c r="F2871">
        <v>9</v>
      </c>
      <c r="G2871" t="str">
        <f t="shared" si="77"/>
        <v/>
      </c>
    </row>
    <row r="2872" spans="1:7" x14ac:dyDescent="0.55000000000000004">
      <c r="A2872" t="str">
        <f t="shared" si="78"/>
        <v>Gatton2016TOS314CvSF_Edimax</v>
      </c>
      <c r="B2872" s="2">
        <v>42510</v>
      </c>
      <c r="C2872" t="s">
        <v>92</v>
      </c>
      <c r="D2872">
        <v>3</v>
      </c>
      <c r="E2872">
        <v>14</v>
      </c>
      <c r="F2872">
        <v>0</v>
      </c>
      <c r="G2872">
        <f t="shared" si="77"/>
        <v>1</v>
      </c>
    </row>
    <row r="2873" spans="1:7" x14ac:dyDescent="0.55000000000000004">
      <c r="A2873" t="str">
        <f t="shared" si="78"/>
        <v>Gatton2016TOS314CvSF_Edimax</v>
      </c>
      <c r="B2873" s="2">
        <v>42514</v>
      </c>
      <c r="C2873" t="s">
        <v>92</v>
      </c>
      <c r="D2873">
        <v>3</v>
      </c>
      <c r="E2873">
        <v>14</v>
      </c>
      <c r="F2873">
        <v>2</v>
      </c>
      <c r="G2873">
        <f t="shared" si="77"/>
        <v>3</v>
      </c>
    </row>
    <row r="2874" spans="1:7" x14ac:dyDescent="0.55000000000000004">
      <c r="A2874" t="str">
        <f t="shared" si="78"/>
        <v>Gatton2016TOS314CvSF_Edimax</v>
      </c>
      <c r="B2874" s="2">
        <v>42517</v>
      </c>
      <c r="C2874" t="s">
        <v>92</v>
      </c>
      <c r="D2874">
        <v>3</v>
      </c>
      <c r="E2874">
        <v>14</v>
      </c>
      <c r="F2874">
        <v>3</v>
      </c>
      <c r="G2874">
        <f t="shared" si="77"/>
        <v>4</v>
      </c>
    </row>
    <row r="2875" spans="1:7" x14ac:dyDescent="0.55000000000000004">
      <c r="A2875" t="str">
        <f t="shared" si="78"/>
        <v>Gatton2016TOS314CvSF_Edimax</v>
      </c>
      <c r="B2875" s="2">
        <v>42521</v>
      </c>
      <c r="C2875" t="s">
        <v>92</v>
      </c>
      <c r="D2875">
        <v>3</v>
      </c>
      <c r="E2875">
        <v>14</v>
      </c>
      <c r="F2875">
        <v>4</v>
      </c>
      <c r="G2875">
        <f t="shared" si="77"/>
        <v>5</v>
      </c>
    </row>
    <row r="2876" spans="1:7" x14ac:dyDescent="0.55000000000000004">
      <c r="A2876" t="str">
        <f t="shared" si="78"/>
        <v>Gatton2016TOS314CvSF_Edimax</v>
      </c>
      <c r="B2876" s="2">
        <v>42524</v>
      </c>
      <c r="C2876" t="s">
        <v>92</v>
      </c>
      <c r="D2876">
        <v>3</v>
      </c>
      <c r="E2876">
        <v>14</v>
      </c>
      <c r="F2876">
        <v>4.6875</v>
      </c>
      <c r="G2876">
        <f t="shared" si="77"/>
        <v>5.6875</v>
      </c>
    </row>
    <row r="2877" spans="1:7" x14ac:dyDescent="0.55000000000000004">
      <c r="A2877" t="str">
        <f t="shared" si="78"/>
        <v>Gatton2016TOS314CvSF_Edimax</v>
      </c>
      <c r="B2877" s="2">
        <v>42528</v>
      </c>
      <c r="C2877" t="s">
        <v>92</v>
      </c>
      <c r="D2877">
        <v>3</v>
      </c>
      <c r="E2877">
        <v>14</v>
      </c>
      <c r="F2877">
        <v>5.9375</v>
      </c>
      <c r="G2877">
        <f t="shared" si="77"/>
        <v>6.9375</v>
      </c>
    </row>
    <row r="2878" spans="1:7" x14ac:dyDescent="0.55000000000000004">
      <c r="A2878" t="str">
        <f t="shared" si="78"/>
        <v>Gatton2016TOS314CvSF_Edimax</v>
      </c>
      <c r="B2878" s="2">
        <v>42531</v>
      </c>
      <c r="C2878" t="s">
        <v>92</v>
      </c>
      <c r="D2878">
        <v>3</v>
      </c>
      <c r="E2878">
        <v>14</v>
      </c>
      <c r="F2878">
        <v>7</v>
      </c>
      <c r="G2878">
        <f t="shared" si="77"/>
        <v>8</v>
      </c>
    </row>
    <row r="2879" spans="1:7" x14ac:dyDescent="0.55000000000000004">
      <c r="A2879" t="str">
        <f t="shared" si="78"/>
        <v>Gatton2016TOS314CvSF_Edimax</v>
      </c>
      <c r="B2879" s="2">
        <v>42535</v>
      </c>
      <c r="C2879" t="s">
        <v>92</v>
      </c>
      <c r="D2879">
        <v>3</v>
      </c>
      <c r="E2879">
        <v>14</v>
      </c>
      <c r="F2879">
        <v>8</v>
      </c>
      <c r="G2879">
        <f t="shared" si="77"/>
        <v>9</v>
      </c>
    </row>
    <row r="2880" spans="1:7" x14ac:dyDescent="0.55000000000000004">
      <c r="A2880" t="str">
        <f t="shared" si="78"/>
        <v>Gatton2016TOS314CvSF_Edimax</v>
      </c>
      <c r="B2880" s="2">
        <v>42538</v>
      </c>
      <c r="C2880" t="s">
        <v>92</v>
      </c>
      <c r="D2880">
        <v>3</v>
      </c>
      <c r="E2880">
        <v>14</v>
      </c>
      <c r="F2880">
        <v>9</v>
      </c>
      <c r="G2880" t="str">
        <f t="shared" si="77"/>
        <v/>
      </c>
    </row>
    <row r="2881" spans="1:7" x14ac:dyDescent="0.55000000000000004">
      <c r="A2881" t="str">
        <f t="shared" si="78"/>
        <v>Gatton2016TOS314CvSF_Edimax</v>
      </c>
      <c r="B2881" s="2">
        <v>42543</v>
      </c>
      <c r="C2881" t="s">
        <v>92</v>
      </c>
      <c r="D2881">
        <v>3</v>
      </c>
      <c r="E2881">
        <v>14</v>
      </c>
      <c r="F2881">
        <v>9</v>
      </c>
      <c r="G2881" t="str">
        <f t="shared" si="77"/>
        <v/>
      </c>
    </row>
    <row r="2882" spans="1:7" x14ac:dyDescent="0.55000000000000004">
      <c r="A2882" t="str">
        <f t="shared" si="78"/>
        <v>Gatton2016TOS314CvSF_Edimax</v>
      </c>
      <c r="B2882" s="2">
        <v>42549</v>
      </c>
      <c r="C2882" t="s">
        <v>92</v>
      </c>
      <c r="D2882">
        <v>3</v>
      </c>
      <c r="E2882">
        <v>14</v>
      </c>
      <c r="F2882">
        <v>9</v>
      </c>
      <c r="G2882" t="str">
        <f t="shared" si="77"/>
        <v/>
      </c>
    </row>
    <row r="2883" spans="1:7" x14ac:dyDescent="0.55000000000000004">
      <c r="A2883" t="str">
        <f t="shared" si="78"/>
        <v>Gatton2016TOS314CvSF_Edimax</v>
      </c>
      <c r="B2883" s="2">
        <v>42551</v>
      </c>
      <c r="C2883" t="s">
        <v>92</v>
      </c>
      <c r="D2883">
        <v>3</v>
      </c>
      <c r="E2883">
        <v>14</v>
      </c>
      <c r="F2883">
        <v>9</v>
      </c>
      <c r="G2883" t="str">
        <f t="shared" ref="G2883:G2946" si="79">IF(F2883&lt;9,F2883+1,"")</f>
        <v/>
      </c>
    </row>
    <row r="2884" spans="1:7" x14ac:dyDescent="0.55000000000000004">
      <c r="A2884" t="str">
        <f t="shared" si="78"/>
        <v>Gatton2016TOS314CvSF_Edimax</v>
      </c>
      <c r="B2884" s="2">
        <v>42558</v>
      </c>
      <c r="C2884" t="s">
        <v>92</v>
      </c>
      <c r="D2884">
        <v>3</v>
      </c>
      <c r="E2884">
        <v>14</v>
      </c>
      <c r="F2884">
        <v>9</v>
      </c>
      <c r="G2884" t="str">
        <f t="shared" si="79"/>
        <v/>
      </c>
    </row>
    <row r="2885" spans="1:7" x14ac:dyDescent="0.55000000000000004">
      <c r="A2885" t="str">
        <f t="shared" si="78"/>
        <v>Gatton2016TOS314CvSF_Edimax</v>
      </c>
      <c r="B2885" s="2">
        <v>42563</v>
      </c>
      <c r="C2885" t="s">
        <v>92</v>
      </c>
      <c r="D2885">
        <v>3</v>
      </c>
      <c r="E2885">
        <v>14</v>
      </c>
      <c r="F2885">
        <v>9</v>
      </c>
      <c r="G2885" t="str">
        <f t="shared" si="79"/>
        <v/>
      </c>
    </row>
    <row r="2886" spans="1:7" x14ac:dyDescent="0.55000000000000004">
      <c r="A2886" t="str">
        <f t="shared" si="78"/>
        <v>Gatton2016TOS314CvSF_Edimax</v>
      </c>
      <c r="B2886" s="2">
        <v>42566</v>
      </c>
      <c r="C2886" t="s">
        <v>92</v>
      </c>
      <c r="D2886">
        <v>3</v>
      </c>
      <c r="E2886">
        <v>14</v>
      </c>
      <c r="F2886">
        <v>9</v>
      </c>
      <c r="G2886" t="str">
        <f t="shared" si="79"/>
        <v/>
      </c>
    </row>
    <row r="2887" spans="1:7" x14ac:dyDescent="0.55000000000000004">
      <c r="A2887" t="str">
        <f t="shared" si="78"/>
        <v>Gatton2016TOS314CvSF_Edimax</v>
      </c>
      <c r="B2887" s="2">
        <v>42570</v>
      </c>
      <c r="C2887" t="s">
        <v>92</v>
      </c>
      <c r="D2887">
        <v>3</v>
      </c>
      <c r="E2887">
        <v>14</v>
      </c>
      <c r="F2887">
        <v>9</v>
      </c>
      <c r="G2887" t="str">
        <f t="shared" si="79"/>
        <v/>
      </c>
    </row>
    <row r="2888" spans="1:7" x14ac:dyDescent="0.55000000000000004">
      <c r="A2888" t="str">
        <f t="shared" si="78"/>
        <v>Gatton2016TOS314CvSF_Edimax</v>
      </c>
      <c r="B2888" s="2">
        <v>42574</v>
      </c>
      <c r="C2888" t="s">
        <v>92</v>
      </c>
      <c r="D2888">
        <v>3</v>
      </c>
      <c r="E2888">
        <v>14</v>
      </c>
      <c r="F2888">
        <v>9</v>
      </c>
      <c r="G2888" t="str">
        <f t="shared" si="79"/>
        <v/>
      </c>
    </row>
    <row r="2889" spans="1:7" x14ac:dyDescent="0.55000000000000004">
      <c r="A2889" t="str">
        <f t="shared" si="78"/>
        <v>Gatton2016TOS314CvSF_Edimax</v>
      </c>
      <c r="B2889" s="2">
        <v>42577</v>
      </c>
      <c r="C2889" t="s">
        <v>92</v>
      </c>
      <c r="D2889">
        <v>3</v>
      </c>
      <c r="E2889">
        <v>14</v>
      </c>
      <c r="F2889">
        <v>9</v>
      </c>
      <c r="G2889" t="str">
        <f t="shared" si="79"/>
        <v/>
      </c>
    </row>
    <row r="2890" spans="1:7" x14ac:dyDescent="0.55000000000000004">
      <c r="A2890" t="str">
        <f t="shared" si="78"/>
        <v>Gatton2016TOS314CvSF_Edimax</v>
      </c>
      <c r="B2890" s="2">
        <v>42580</v>
      </c>
      <c r="C2890" t="s">
        <v>92</v>
      </c>
      <c r="D2890">
        <v>3</v>
      </c>
      <c r="E2890">
        <v>14</v>
      </c>
      <c r="F2890">
        <v>9</v>
      </c>
      <c r="G2890" t="str">
        <f t="shared" si="79"/>
        <v/>
      </c>
    </row>
    <row r="2891" spans="1:7" x14ac:dyDescent="0.55000000000000004">
      <c r="A2891" t="str">
        <f t="shared" si="78"/>
        <v>Gatton2016TOS314CvSF_Edimax</v>
      </c>
      <c r="B2891" s="2">
        <v>42584</v>
      </c>
      <c r="C2891" t="s">
        <v>92</v>
      </c>
      <c r="D2891">
        <v>3</v>
      </c>
      <c r="E2891">
        <v>14</v>
      </c>
      <c r="F2891">
        <v>9</v>
      </c>
      <c r="G2891" t="str">
        <f t="shared" si="79"/>
        <v/>
      </c>
    </row>
    <row r="2892" spans="1:7" x14ac:dyDescent="0.55000000000000004">
      <c r="A2892" t="str">
        <f t="shared" ref="A2892:A2937" si="80">IF(D2892=3,"Gatton2016TOS"&amp;D2892&amp;E2892&amp;"Cv"&amp;C2892,"Gatton2016TOS"&amp;D2892&amp;"Cv"&amp;C2892)</f>
        <v>Gatton2016TOS314CvSF_Edimax</v>
      </c>
      <c r="B2892" s="2">
        <v>42587</v>
      </c>
      <c r="C2892" t="s">
        <v>92</v>
      </c>
      <c r="D2892">
        <v>3</v>
      </c>
      <c r="E2892">
        <v>14</v>
      </c>
      <c r="F2892">
        <v>9</v>
      </c>
      <c r="G2892" t="str">
        <f t="shared" si="79"/>
        <v/>
      </c>
    </row>
    <row r="2893" spans="1:7" x14ac:dyDescent="0.55000000000000004">
      <c r="A2893" t="str">
        <f t="shared" si="80"/>
        <v>Gatton2016TOS314CvSF_Edimax</v>
      </c>
      <c r="B2893" s="2">
        <v>42591</v>
      </c>
      <c r="C2893" t="s">
        <v>92</v>
      </c>
      <c r="D2893">
        <v>3</v>
      </c>
      <c r="E2893">
        <v>14</v>
      </c>
      <c r="F2893">
        <v>9</v>
      </c>
      <c r="G2893" t="str">
        <f t="shared" si="79"/>
        <v/>
      </c>
    </row>
    <row r="2894" spans="1:7" x14ac:dyDescent="0.55000000000000004">
      <c r="A2894" t="str">
        <f t="shared" si="80"/>
        <v>Gatton2016TOS314CvSF_Edimax</v>
      </c>
      <c r="B2894" s="2">
        <v>42598</v>
      </c>
      <c r="C2894" t="s">
        <v>92</v>
      </c>
      <c r="D2894">
        <v>3</v>
      </c>
      <c r="E2894">
        <v>14</v>
      </c>
      <c r="F2894">
        <v>9</v>
      </c>
      <c r="G2894" t="str">
        <f t="shared" si="79"/>
        <v/>
      </c>
    </row>
    <row r="2895" spans="1:7" x14ac:dyDescent="0.55000000000000004">
      <c r="A2895" t="str">
        <f t="shared" si="80"/>
        <v>Gatton2016TOS316CvSF_Edimax</v>
      </c>
      <c r="B2895" s="2">
        <v>42510</v>
      </c>
      <c r="C2895" t="s">
        <v>92</v>
      </c>
      <c r="D2895">
        <v>3</v>
      </c>
      <c r="E2895">
        <v>16</v>
      </c>
      <c r="F2895">
        <v>0</v>
      </c>
      <c r="G2895">
        <f t="shared" si="79"/>
        <v>1</v>
      </c>
    </row>
    <row r="2896" spans="1:7" x14ac:dyDescent="0.55000000000000004">
      <c r="A2896" t="str">
        <f t="shared" si="80"/>
        <v>Gatton2016TOS316CvSF_Edimax</v>
      </c>
      <c r="B2896" s="2">
        <v>42514</v>
      </c>
      <c r="C2896" t="s">
        <v>92</v>
      </c>
      <c r="D2896">
        <v>3</v>
      </c>
      <c r="E2896">
        <v>16</v>
      </c>
      <c r="F2896">
        <v>1.875</v>
      </c>
      <c r="G2896">
        <f t="shared" si="79"/>
        <v>2.875</v>
      </c>
    </row>
    <row r="2897" spans="1:7" x14ac:dyDescent="0.55000000000000004">
      <c r="A2897" t="str">
        <f t="shared" si="80"/>
        <v>Gatton2016TOS316CvSF_Edimax</v>
      </c>
      <c r="B2897" s="2">
        <v>42517</v>
      </c>
      <c r="C2897" t="s">
        <v>92</v>
      </c>
      <c r="D2897">
        <v>3</v>
      </c>
      <c r="E2897">
        <v>16</v>
      </c>
      <c r="F2897">
        <v>2.625</v>
      </c>
      <c r="G2897">
        <f t="shared" si="79"/>
        <v>3.625</v>
      </c>
    </row>
    <row r="2898" spans="1:7" x14ac:dyDescent="0.55000000000000004">
      <c r="A2898" t="str">
        <f t="shared" si="80"/>
        <v>Gatton2016TOS316CvSF_Edimax</v>
      </c>
      <c r="B2898" s="2">
        <v>42521</v>
      </c>
      <c r="C2898" t="s">
        <v>92</v>
      </c>
      <c r="D2898">
        <v>3</v>
      </c>
      <c r="E2898">
        <v>16</v>
      </c>
      <c r="F2898">
        <v>3.75</v>
      </c>
      <c r="G2898">
        <f t="shared" si="79"/>
        <v>4.75</v>
      </c>
    </row>
    <row r="2899" spans="1:7" x14ac:dyDescent="0.55000000000000004">
      <c r="A2899" t="str">
        <f t="shared" si="80"/>
        <v>Gatton2016TOS316CvSF_Edimax</v>
      </c>
      <c r="B2899" s="2">
        <v>42524</v>
      </c>
      <c r="C2899" t="s">
        <v>92</v>
      </c>
      <c r="D2899">
        <v>3</v>
      </c>
      <c r="E2899">
        <v>16</v>
      </c>
      <c r="F2899">
        <v>4.875</v>
      </c>
      <c r="G2899">
        <f t="shared" si="79"/>
        <v>5.875</v>
      </c>
    </row>
    <row r="2900" spans="1:7" x14ac:dyDescent="0.55000000000000004">
      <c r="A2900" t="str">
        <f t="shared" si="80"/>
        <v>Gatton2016TOS316CvSF_Edimax</v>
      </c>
      <c r="B2900" s="2">
        <v>42528</v>
      </c>
      <c r="C2900" t="s">
        <v>92</v>
      </c>
      <c r="D2900">
        <v>3</v>
      </c>
      <c r="E2900">
        <v>16</v>
      </c>
      <c r="F2900">
        <v>5.6875</v>
      </c>
      <c r="G2900">
        <f t="shared" si="79"/>
        <v>6.6875</v>
      </c>
    </row>
    <row r="2901" spans="1:7" x14ac:dyDescent="0.55000000000000004">
      <c r="A2901" t="str">
        <f t="shared" si="80"/>
        <v>Gatton2016TOS316CvSF_Edimax</v>
      </c>
      <c r="B2901" s="2">
        <v>42531</v>
      </c>
      <c r="C2901" t="s">
        <v>92</v>
      </c>
      <c r="D2901">
        <v>3</v>
      </c>
      <c r="E2901">
        <v>16</v>
      </c>
      <c r="F2901">
        <v>6.75</v>
      </c>
      <c r="G2901">
        <f t="shared" si="79"/>
        <v>7.75</v>
      </c>
    </row>
    <row r="2902" spans="1:7" x14ac:dyDescent="0.55000000000000004">
      <c r="A2902" t="str">
        <f t="shared" si="80"/>
        <v>Gatton2016TOS316CvSF_Edimax</v>
      </c>
      <c r="B2902" s="2">
        <v>42535</v>
      </c>
      <c r="C2902" t="s">
        <v>92</v>
      </c>
      <c r="D2902">
        <v>3</v>
      </c>
      <c r="E2902">
        <v>16</v>
      </c>
      <c r="F2902">
        <v>8.25</v>
      </c>
      <c r="G2902">
        <f t="shared" si="79"/>
        <v>9.25</v>
      </c>
    </row>
    <row r="2903" spans="1:7" x14ac:dyDescent="0.55000000000000004">
      <c r="A2903" t="str">
        <f t="shared" si="80"/>
        <v>Gatton2016TOS316CvSF_Edimax</v>
      </c>
      <c r="B2903" s="2">
        <v>42538</v>
      </c>
      <c r="C2903" t="s">
        <v>92</v>
      </c>
      <c r="D2903">
        <v>3</v>
      </c>
      <c r="E2903">
        <v>16</v>
      </c>
      <c r="F2903">
        <v>9</v>
      </c>
      <c r="G2903" t="str">
        <f t="shared" si="79"/>
        <v/>
      </c>
    </row>
    <row r="2904" spans="1:7" x14ac:dyDescent="0.55000000000000004">
      <c r="A2904" t="str">
        <f t="shared" si="80"/>
        <v>Gatton2016TOS316CvSF_Edimax</v>
      </c>
      <c r="B2904" s="2">
        <v>42543</v>
      </c>
      <c r="C2904" t="s">
        <v>92</v>
      </c>
      <c r="D2904">
        <v>3</v>
      </c>
      <c r="E2904">
        <v>16</v>
      </c>
      <c r="F2904">
        <v>9</v>
      </c>
      <c r="G2904" t="str">
        <f t="shared" si="79"/>
        <v/>
      </c>
    </row>
    <row r="2905" spans="1:7" x14ac:dyDescent="0.55000000000000004">
      <c r="A2905" t="str">
        <f t="shared" si="80"/>
        <v>Gatton2016TOS316CvSF_Edimax</v>
      </c>
      <c r="B2905" s="2">
        <v>42549</v>
      </c>
      <c r="C2905" t="s">
        <v>92</v>
      </c>
      <c r="D2905">
        <v>3</v>
      </c>
      <c r="E2905">
        <v>16</v>
      </c>
      <c r="F2905">
        <v>9</v>
      </c>
      <c r="G2905" t="str">
        <f t="shared" si="79"/>
        <v/>
      </c>
    </row>
    <row r="2906" spans="1:7" x14ac:dyDescent="0.55000000000000004">
      <c r="A2906" t="str">
        <f t="shared" si="80"/>
        <v>Gatton2016TOS316CvSF_Edimax</v>
      </c>
      <c r="B2906" s="2">
        <v>42551</v>
      </c>
      <c r="C2906" t="s">
        <v>92</v>
      </c>
      <c r="D2906">
        <v>3</v>
      </c>
      <c r="E2906">
        <v>16</v>
      </c>
      <c r="F2906">
        <v>9</v>
      </c>
      <c r="G2906" t="str">
        <f t="shared" si="79"/>
        <v/>
      </c>
    </row>
    <row r="2907" spans="1:7" x14ac:dyDescent="0.55000000000000004">
      <c r="A2907" t="str">
        <f t="shared" si="80"/>
        <v>Gatton2016TOS316CvSF_Edimax</v>
      </c>
      <c r="B2907" s="2">
        <v>42558</v>
      </c>
      <c r="C2907" t="s">
        <v>92</v>
      </c>
      <c r="D2907">
        <v>3</v>
      </c>
      <c r="E2907">
        <v>16</v>
      </c>
      <c r="F2907">
        <v>9</v>
      </c>
      <c r="G2907" t="str">
        <f t="shared" si="79"/>
        <v/>
      </c>
    </row>
    <row r="2908" spans="1:7" x14ac:dyDescent="0.55000000000000004">
      <c r="A2908" t="str">
        <f t="shared" si="80"/>
        <v>Gatton2016TOS316CvSF_Edimax</v>
      </c>
      <c r="B2908" s="2">
        <v>42563</v>
      </c>
      <c r="C2908" t="s">
        <v>92</v>
      </c>
      <c r="D2908">
        <v>3</v>
      </c>
      <c r="E2908">
        <v>16</v>
      </c>
      <c r="F2908">
        <v>9</v>
      </c>
      <c r="G2908" t="str">
        <f t="shared" si="79"/>
        <v/>
      </c>
    </row>
    <row r="2909" spans="1:7" x14ac:dyDescent="0.55000000000000004">
      <c r="A2909" t="str">
        <f t="shared" si="80"/>
        <v>Gatton2016TOS316CvSF_Edimax</v>
      </c>
      <c r="B2909" s="2">
        <v>42566</v>
      </c>
      <c r="C2909" t="s">
        <v>92</v>
      </c>
      <c r="D2909">
        <v>3</v>
      </c>
      <c r="E2909">
        <v>16</v>
      </c>
      <c r="F2909">
        <v>9</v>
      </c>
      <c r="G2909" t="str">
        <f t="shared" si="79"/>
        <v/>
      </c>
    </row>
    <row r="2910" spans="1:7" x14ac:dyDescent="0.55000000000000004">
      <c r="A2910" t="str">
        <f t="shared" si="80"/>
        <v>Gatton2016TOS316CvSF_Edimax</v>
      </c>
      <c r="B2910" s="2">
        <v>42570</v>
      </c>
      <c r="C2910" t="s">
        <v>92</v>
      </c>
      <c r="D2910">
        <v>3</v>
      </c>
      <c r="E2910">
        <v>16</v>
      </c>
      <c r="F2910">
        <v>9</v>
      </c>
      <c r="G2910" t="str">
        <f t="shared" si="79"/>
        <v/>
      </c>
    </row>
    <row r="2911" spans="1:7" x14ac:dyDescent="0.55000000000000004">
      <c r="A2911" t="str">
        <f t="shared" si="80"/>
        <v>Gatton2016TOS316CvSF_Edimax</v>
      </c>
      <c r="B2911" s="2">
        <v>42574</v>
      </c>
      <c r="C2911" t="s">
        <v>92</v>
      </c>
      <c r="D2911">
        <v>3</v>
      </c>
      <c r="E2911">
        <v>16</v>
      </c>
      <c r="F2911">
        <v>9</v>
      </c>
      <c r="G2911" t="str">
        <f t="shared" si="79"/>
        <v/>
      </c>
    </row>
    <row r="2912" spans="1:7" x14ac:dyDescent="0.55000000000000004">
      <c r="A2912" t="str">
        <f t="shared" si="80"/>
        <v>Gatton2016TOS316CvSF_Edimax</v>
      </c>
      <c r="B2912" s="2">
        <v>42577</v>
      </c>
      <c r="C2912" t="s">
        <v>92</v>
      </c>
      <c r="D2912">
        <v>3</v>
      </c>
      <c r="E2912">
        <v>16</v>
      </c>
      <c r="F2912">
        <v>9</v>
      </c>
      <c r="G2912" t="str">
        <f t="shared" si="79"/>
        <v/>
      </c>
    </row>
    <row r="2913" spans="1:7" x14ac:dyDescent="0.55000000000000004">
      <c r="A2913" t="str">
        <f t="shared" si="80"/>
        <v>Gatton2016TOS316CvSF_Edimax</v>
      </c>
      <c r="B2913" s="2">
        <v>42580</v>
      </c>
      <c r="C2913" t="s">
        <v>92</v>
      </c>
      <c r="D2913">
        <v>3</v>
      </c>
      <c r="E2913">
        <v>16</v>
      </c>
      <c r="F2913">
        <v>9</v>
      </c>
      <c r="G2913" t="str">
        <f t="shared" si="79"/>
        <v/>
      </c>
    </row>
    <row r="2914" spans="1:7" x14ac:dyDescent="0.55000000000000004">
      <c r="A2914" t="str">
        <f t="shared" si="80"/>
        <v>Gatton2016TOS316CvSF_Edimax</v>
      </c>
      <c r="B2914" s="2">
        <v>42584</v>
      </c>
      <c r="C2914" t="s">
        <v>92</v>
      </c>
      <c r="D2914">
        <v>3</v>
      </c>
      <c r="E2914">
        <v>16</v>
      </c>
      <c r="F2914">
        <v>9</v>
      </c>
      <c r="G2914" t="str">
        <f t="shared" si="79"/>
        <v/>
      </c>
    </row>
    <row r="2915" spans="1:7" x14ac:dyDescent="0.55000000000000004">
      <c r="A2915" t="str">
        <f t="shared" si="80"/>
        <v>Gatton2016TOS316CvSF_Edimax</v>
      </c>
      <c r="B2915" s="2">
        <v>42587</v>
      </c>
      <c r="C2915" t="s">
        <v>92</v>
      </c>
      <c r="D2915">
        <v>3</v>
      </c>
      <c r="E2915">
        <v>16</v>
      </c>
      <c r="F2915">
        <v>9</v>
      </c>
      <c r="G2915" t="str">
        <f t="shared" si="79"/>
        <v/>
      </c>
    </row>
    <row r="2916" spans="1:7" x14ac:dyDescent="0.55000000000000004">
      <c r="A2916" t="str">
        <f t="shared" si="80"/>
        <v>Gatton2016TOS316CvSF_Edimax</v>
      </c>
      <c r="B2916" s="2">
        <v>42591</v>
      </c>
      <c r="C2916" t="s">
        <v>92</v>
      </c>
      <c r="D2916">
        <v>3</v>
      </c>
      <c r="E2916">
        <v>16</v>
      </c>
      <c r="F2916">
        <v>9</v>
      </c>
      <c r="G2916" t="str">
        <f t="shared" si="79"/>
        <v/>
      </c>
    </row>
    <row r="2917" spans="1:7" x14ac:dyDescent="0.55000000000000004">
      <c r="A2917" t="str">
        <f t="shared" si="80"/>
        <v>Gatton2016TOS316CvSF_Edimax</v>
      </c>
      <c r="B2917" s="2">
        <v>42598</v>
      </c>
      <c r="C2917" t="s">
        <v>92</v>
      </c>
      <c r="D2917">
        <v>3</v>
      </c>
      <c r="E2917">
        <v>16</v>
      </c>
      <c r="F2917">
        <v>9</v>
      </c>
      <c r="G2917" t="str">
        <f t="shared" si="79"/>
        <v/>
      </c>
    </row>
    <row r="2918" spans="1:7" x14ac:dyDescent="0.55000000000000004">
      <c r="A2918" t="str">
        <f t="shared" si="80"/>
        <v>Gatton2016TOS4CvSF_Edimax</v>
      </c>
      <c r="B2918" s="2">
        <v>42521</v>
      </c>
      <c r="C2918" t="s">
        <v>92</v>
      </c>
      <c r="D2918">
        <v>4</v>
      </c>
      <c r="E2918" t="s">
        <v>19</v>
      </c>
      <c r="F2918">
        <v>0</v>
      </c>
      <c r="G2918">
        <f t="shared" si="79"/>
        <v>1</v>
      </c>
    </row>
    <row r="2919" spans="1:7" x14ac:dyDescent="0.55000000000000004">
      <c r="A2919" t="str">
        <f t="shared" si="80"/>
        <v>Gatton2016TOS4CvSF_Edimax</v>
      </c>
      <c r="B2919" s="2">
        <v>42524</v>
      </c>
      <c r="C2919" t="s">
        <v>92</v>
      </c>
      <c r="D2919">
        <v>4</v>
      </c>
      <c r="E2919" t="s">
        <v>19</v>
      </c>
      <c r="F2919">
        <v>1.4375</v>
      </c>
      <c r="G2919">
        <f t="shared" si="79"/>
        <v>2.4375</v>
      </c>
    </row>
    <row r="2920" spans="1:7" x14ac:dyDescent="0.55000000000000004">
      <c r="A2920" t="str">
        <f t="shared" si="80"/>
        <v>Gatton2016TOS4CvSF_Edimax</v>
      </c>
      <c r="B2920" s="2">
        <v>42528</v>
      </c>
      <c r="C2920" t="s">
        <v>92</v>
      </c>
      <c r="D2920">
        <v>4</v>
      </c>
      <c r="E2920" t="s">
        <v>19</v>
      </c>
      <c r="F2920">
        <v>2.25</v>
      </c>
      <c r="G2920">
        <f t="shared" si="79"/>
        <v>3.25</v>
      </c>
    </row>
    <row r="2921" spans="1:7" x14ac:dyDescent="0.55000000000000004">
      <c r="A2921" t="str">
        <f t="shared" si="80"/>
        <v>Gatton2016TOS4CvSF_Edimax</v>
      </c>
      <c r="B2921" s="2">
        <v>42531</v>
      </c>
      <c r="C2921" t="s">
        <v>92</v>
      </c>
      <c r="D2921">
        <v>4</v>
      </c>
      <c r="E2921" t="s">
        <v>19</v>
      </c>
      <c r="F2921">
        <v>3.5</v>
      </c>
      <c r="G2921">
        <f t="shared" si="79"/>
        <v>4.5</v>
      </c>
    </row>
    <row r="2922" spans="1:7" x14ac:dyDescent="0.55000000000000004">
      <c r="A2922" t="str">
        <f t="shared" si="80"/>
        <v>Gatton2016TOS4CvSF_Edimax</v>
      </c>
      <c r="B2922" s="2">
        <v>42535</v>
      </c>
      <c r="C2922" t="s">
        <v>92</v>
      </c>
      <c r="D2922">
        <v>4</v>
      </c>
      <c r="E2922" t="s">
        <v>19</v>
      </c>
      <c r="F2922">
        <v>4.25</v>
      </c>
      <c r="G2922">
        <f t="shared" si="79"/>
        <v>5.25</v>
      </c>
    </row>
    <row r="2923" spans="1:7" x14ac:dyDescent="0.55000000000000004">
      <c r="A2923" t="str">
        <f t="shared" si="80"/>
        <v>Gatton2016TOS4CvSF_Edimax</v>
      </c>
      <c r="B2923" s="2">
        <v>42538</v>
      </c>
      <c r="C2923" t="s">
        <v>92</v>
      </c>
      <c r="D2923">
        <v>4</v>
      </c>
      <c r="E2923" t="s">
        <v>19</v>
      </c>
      <c r="F2923">
        <v>5.25</v>
      </c>
      <c r="G2923">
        <f t="shared" si="79"/>
        <v>6.25</v>
      </c>
    </row>
    <row r="2924" spans="1:7" x14ac:dyDescent="0.55000000000000004">
      <c r="A2924" t="str">
        <f t="shared" si="80"/>
        <v>Gatton2016TOS4CvSF_Edimax</v>
      </c>
      <c r="B2924" s="2">
        <v>42543</v>
      </c>
      <c r="C2924" t="s">
        <v>92</v>
      </c>
      <c r="D2924">
        <v>4</v>
      </c>
      <c r="E2924" t="s">
        <v>19</v>
      </c>
      <c r="F2924">
        <v>6.75</v>
      </c>
      <c r="G2924">
        <f t="shared" si="79"/>
        <v>7.75</v>
      </c>
    </row>
    <row r="2925" spans="1:7" x14ac:dyDescent="0.55000000000000004">
      <c r="A2925" t="str">
        <f t="shared" si="80"/>
        <v>Gatton2016TOS4CvSF_Edimax</v>
      </c>
      <c r="B2925" s="2">
        <v>42549</v>
      </c>
      <c r="C2925" t="s">
        <v>92</v>
      </c>
      <c r="D2925">
        <v>4</v>
      </c>
      <c r="E2925" t="s">
        <v>19</v>
      </c>
      <c r="F2925">
        <v>8</v>
      </c>
      <c r="G2925">
        <f t="shared" si="79"/>
        <v>9</v>
      </c>
    </row>
    <row r="2926" spans="1:7" x14ac:dyDescent="0.55000000000000004">
      <c r="A2926" t="str">
        <f t="shared" si="80"/>
        <v>Gatton2016TOS4CvSF_Edimax</v>
      </c>
      <c r="B2926" s="2">
        <v>42551</v>
      </c>
      <c r="C2926" t="s">
        <v>92</v>
      </c>
      <c r="D2926">
        <v>4</v>
      </c>
      <c r="E2926" t="s">
        <v>19</v>
      </c>
      <c r="F2926">
        <v>8.75</v>
      </c>
      <c r="G2926">
        <f t="shared" si="79"/>
        <v>9.75</v>
      </c>
    </row>
    <row r="2927" spans="1:7" x14ac:dyDescent="0.55000000000000004">
      <c r="A2927" t="str">
        <f t="shared" si="80"/>
        <v>Gatton2016TOS4CvSF_Edimax</v>
      </c>
      <c r="B2927" s="2">
        <v>42558</v>
      </c>
      <c r="C2927" t="s">
        <v>92</v>
      </c>
      <c r="D2927">
        <v>4</v>
      </c>
      <c r="E2927" t="s">
        <v>19</v>
      </c>
      <c r="F2927">
        <v>9</v>
      </c>
      <c r="G2927" t="str">
        <f t="shared" si="79"/>
        <v/>
      </c>
    </row>
    <row r="2928" spans="1:7" x14ac:dyDescent="0.55000000000000004">
      <c r="A2928" t="str">
        <f t="shared" si="80"/>
        <v>Gatton2016TOS4CvSF_Edimax</v>
      </c>
      <c r="B2928" s="2">
        <v>42563</v>
      </c>
      <c r="C2928" t="s">
        <v>92</v>
      </c>
      <c r="D2928">
        <v>4</v>
      </c>
      <c r="E2928" t="s">
        <v>19</v>
      </c>
      <c r="F2928">
        <v>9</v>
      </c>
      <c r="G2928" t="str">
        <f t="shared" si="79"/>
        <v/>
      </c>
    </row>
    <row r="2929" spans="1:7" x14ac:dyDescent="0.55000000000000004">
      <c r="A2929" t="str">
        <f t="shared" si="80"/>
        <v>Gatton2016TOS4CvSF_Edimax</v>
      </c>
      <c r="B2929" s="2">
        <v>42566</v>
      </c>
      <c r="C2929" t="s">
        <v>92</v>
      </c>
      <c r="D2929">
        <v>4</v>
      </c>
      <c r="E2929" t="s">
        <v>19</v>
      </c>
      <c r="F2929">
        <v>9</v>
      </c>
      <c r="G2929" t="str">
        <f t="shared" si="79"/>
        <v/>
      </c>
    </row>
    <row r="2930" spans="1:7" x14ac:dyDescent="0.55000000000000004">
      <c r="A2930" t="str">
        <f t="shared" si="80"/>
        <v>Gatton2016TOS4CvSF_Edimax</v>
      </c>
      <c r="B2930" s="2">
        <v>42570</v>
      </c>
      <c r="C2930" t="s">
        <v>92</v>
      </c>
      <c r="D2930">
        <v>4</v>
      </c>
      <c r="E2930" t="s">
        <v>19</v>
      </c>
      <c r="F2930">
        <v>9</v>
      </c>
      <c r="G2930" t="str">
        <f t="shared" si="79"/>
        <v/>
      </c>
    </row>
    <row r="2931" spans="1:7" x14ac:dyDescent="0.55000000000000004">
      <c r="A2931" t="str">
        <f t="shared" si="80"/>
        <v>Gatton2016TOS4CvSF_Edimax</v>
      </c>
      <c r="B2931" s="2">
        <v>42574</v>
      </c>
      <c r="C2931" t="s">
        <v>92</v>
      </c>
      <c r="D2931">
        <v>4</v>
      </c>
      <c r="E2931" t="s">
        <v>19</v>
      </c>
      <c r="F2931">
        <v>9</v>
      </c>
      <c r="G2931" t="str">
        <f t="shared" si="79"/>
        <v/>
      </c>
    </row>
    <row r="2932" spans="1:7" x14ac:dyDescent="0.55000000000000004">
      <c r="A2932" t="str">
        <f t="shared" si="80"/>
        <v>Gatton2016TOS4CvSF_Edimax</v>
      </c>
      <c r="B2932" s="2">
        <v>42577</v>
      </c>
      <c r="C2932" t="s">
        <v>92</v>
      </c>
      <c r="D2932">
        <v>4</v>
      </c>
      <c r="E2932" t="s">
        <v>19</v>
      </c>
      <c r="F2932">
        <v>9</v>
      </c>
      <c r="G2932" t="str">
        <f t="shared" si="79"/>
        <v/>
      </c>
    </row>
    <row r="2933" spans="1:7" x14ac:dyDescent="0.55000000000000004">
      <c r="A2933" t="str">
        <f t="shared" si="80"/>
        <v>Gatton2016TOS4CvSF_Edimax</v>
      </c>
      <c r="B2933" s="2">
        <v>42580</v>
      </c>
      <c r="C2933" t="s">
        <v>92</v>
      </c>
      <c r="D2933">
        <v>4</v>
      </c>
      <c r="E2933" t="s">
        <v>19</v>
      </c>
      <c r="F2933">
        <v>9</v>
      </c>
      <c r="G2933" t="str">
        <f t="shared" si="79"/>
        <v/>
      </c>
    </row>
    <row r="2934" spans="1:7" x14ac:dyDescent="0.55000000000000004">
      <c r="A2934" t="str">
        <f t="shared" si="80"/>
        <v>Gatton2016TOS4CvSF_Edimax</v>
      </c>
      <c r="B2934" s="2">
        <v>42584</v>
      </c>
      <c r="C2934" t="s">
        <v>92</v>
      </c>
      <c r="D2934">
        <v>4</v>
      </c>
      <c r="E2934" t="s">
        <v>19</v>
      </c>
      <c r="F2934">
        <v>9</v>
      </c>
      <c r="G2934" t="str">
        <f t="shared" si="79"/>
        <v/>
      </c>
    </row>
    <row r="2935" spans="1:7" x14ac:dyDescent="0.55000000000000004">
      <c r="A2935" t="str">
        <f t="shared" si="80"/>
        <v>Gatton2016TOS4CvSF_Edimax</v>
      </c>
      <c r="B2935" s="2">
        <v>42587</v>
      </c>
      <c r="C2935" t="s">
        <v>92</v>
      </c>
      <c r="D2935">
        <v>4</v>
      </c>
      <c r="E2935" t="s">
        <v>19</v>
      </c>
      <c r="F2935">
        <v>9</v>
      </c>
      <c r="G2935" t="str">
        <f t="shared" si="79"/>
        <v/>
      </c>
    </row>
    <row r="2936" spans="1:7" x14ac:dyDescent="0.55000000000000004">
      <c r="A2936" t="str">
        <f t="shared" si="80"/>
        <v>Gatton2016TOS4CvSF_Edimax</v>
      </c>
      <c r="B2936" s="2">
        <v>42591</v>
      </c>
      <c r="C2936" t="s">
        <v>92</v>
      </c>
      <c r="D2936">
        <v>4</v>
      </c>
      <c r="E2936" t="s">
        <v>19</v>
      </c>
      <c r="F2936">
        <v>9</v>
      </c>
      <c r="G2936" t="str">
        <f t="shared" si="79"/>
        <v/>
      </c>
    </row>
    <row r="2937" spans="1:7" x14ac:dyDescent="0.55000000000000004">
      <c r="A2937" t="str">
        <f t="shared" si="80"/>
        <v>Gatton2016TOS4CvSF_Edimax</v>
      </c>
      <c r="B2937" s="2">
        <v>42598</v>
      </c>
      <c r="C2937" t="s">
        <v>92</v>
      </c>
      <c r="D2937">
        <v>4</v>
      </c>
      <c r="E2937" t="s">
        <v>19</v>
      </c>
      <c r="F2937">
        <v>9</v>
      </c>
      <c r="G2937" t="str">
        <f t="shared" si="79"/>
        <v/>
      </c>
    </row>
    <row r="2938" spans="1:7" x14ac:dyDescent="0.55000000000000004">
      <c r="A2938" t="str">
        <f>IF(D2938=2,"Canberra2016TOS"&amp;D2938&amp;E2938&amp;"Cv"&amp;C2938,"Canberra2016TOS"&amp;D2938&amp;"Cv"&amp;C2938)</f>
        <v>Canberra2016TOS1Cv43C80_CL</v>
      </c>
      <c r="B2938" s="2">
        <v>42475</v>
      </c>
      <c r="C2938" t="s">
        <v>95</v>
      </c>
      <c r="D2938">
        <v>1</v>
      </c>
      <c r="E2938" t="s">
        <v>19</v>
      </c>
      <c r="F2938">
        <v>0</v>
      </c>
      <c r="G2938">
        <f t="shared" si="79"/>
        <v>1</v>
      </c>
    </row>
    <row r="2939" spans="1:7" x14ac:dyDescent="0.55000000000000004">
      <c r="A2939" t="str">
        <f t="shared" ref="A2939:A3002" si="81">IF(D2939=2,"Canberra2016TOS"&amp;D2939&amp;E2939&amp;"Cv"&amp;C2939,"Canberra2016TOS"&amp;D2939&amp;"Cv"&amp;C2939)</f>
        <v>Canberra2016TOS1Cv43C80_CL</v>
      </c>
      <c r="B2939" s="2">
        <v>42479</v>
      </c>
      <c r="C2939" t="s">
        <v>95</v>
      </c>
      <c r="D2939">
        <v>1</v>
      </c>
      <c r="E2939" t="s">
        <v>19</v>
      </c>
      <c r="F2939">
        <v>0.3125</v>
      </c>
      <c r="G2939">
        <f t="shared" si="79"/>
        <v>1.3125</v>
      </c>
    </row>
    <row r="2940" spans="1:7" x14ac:dyDescent="0.55000000000000004">
      <c r="A2940" t="str">
        <f t="shared" si="81"/>
        <v>Canberra2016TOS1Cv43C80_CL</v>
      </c>
      <c r="B2940" s="2">
        <v>42482</v>
      </c>
      <c r="C2940" t="s">
        <v>95</v>
      </c>
      <c r="D2940">
        <v>1</v>
      </c>
      <c r="E2940" t="s">
        <v>19</v>
      </c>
      <c r="F2940">
        <v>1.1875</v>
      </c>
      <c r="G2940">
        <f t="shared" si="79"/>
        <v>2.1875</v>
      </c>
    </row>
    <row r="2941" spans="1:7" x14ac:dyDescent="0.55000000000000004">
      <c r="A2941" t="str">
        <f t="shared" si="81"/>
        <v>Canberra2016TOS1Cv43C80_CL</v>
      </c>
      <c r="B2941" s="2">
        <v>42486</v>
      </c>
      <c r="C2941" t="s">
        <v>95</v>
      </c>
      <c r="D2941">
        <v>1</v>
      </c>
      <c r="E2941" t="s">
        <v>19</v>
      </c>
      <c r="F2941">
        <v>3</v>
      </c>
      <c r="G2941">
        <f t="shared" si="79"/>
        <v>4</v>
      </c>
    </row>
    <row r="2942" spans="1:7" x14ac:dyDescent="0.55000000000000004">
      <c r="A2942" t="str">
        <f t="shared" si="81"/>
        <v>Canberra2016TOS1Cv43C80_CL</v>
      </c>
      <c r="B2942" s="2">
        <v>42489</v>
      </c>
      <c r="C2942" t="s">
        <v>95</v>
      </c>
      <c r="D2942">
        <v>1</v>
      </c>
      <c r="E2942" t="s">
        <v>19</v>
      </c>
      <c r="F2942">
        <v>2.75</v>
      </c>
      <c r="G2942">
        <f t="shared" si="79"/>
        <v>3.75</v>
      </c>
    </row>
    <row r="2943" spans="1:7" x14ac:dyDescent="0.55000000000000004">
      <c r="A2943" t="str">
        <f t="shared" si="81"/>
        <v>Canberra2016TOS2NaturalCv43C80_CL</v>
      </c>
      <c r="B2943" s="2">
        <v>42496</v>
      </c>
      <c r="C2943" t="s">
        <v>95</v>
      </c>
      <c r="D2943">
        <v>2</v>
      </c>
      <c r="E2943" t="s">
        <v>19</v>
      </c>
      <c r="F2943">
        <v>0</v>
      </c>
      <c r="G2943">
        <f t="shared" si="79"/>
        <v>1</v>
      </c>
    </row>
    <row r="2944" spans="1:7" x14ac:dyDescent="0.55000000000000004">
      <c r="A2944" t="str">
        <f t="shared" si="81"/>
        <v>Canberra2016TOS2NaturalCv43C80_CL</v>
      </c>
      <c r="B2944" s="2">
        <v>42500</v>
      </c>
      <c r="C2944" t="s">
        <v>95</v>
      </c>
      <c r="D2944">
        <v>2</v>
      </c>
      <c r="E2944" t="s">
        <v>19</v>
      </c>
      <c r="F2944">
        <v>0</v>
      </c>
      <c r="G2944">
        <f t="shared" si="79"/>
        <v>1</v>
      </c>
    </row>
    <row r="2945" spans="1:7" x14ac:dyDescent="0.55000000000000004">
      <c r="A2945" t="str">
        <f t="shared" si="81"/>
        <v>Canberra2016TOS2NaturalCv43C80_CL</v>
      </c>
      <c r="B2945" s="2">
        <v>42509</v>
      </c>
      <c r="C2945" t="s">
        <v>95</v>
      </c>
      <c r="D2945">
        <v>2</v>
      </c>
      <c r="E2945" t="s">
        <v>19</v>
      </c>
      <c r="F2945">
        <v>1</v>
      </c>
      <c r="G2945">
        <f t="shared" si="79"/>
        <v>2</v>
      </c>
    </row>
    <row r="2946" spans="1:7" x14ac:dyDescent="0.55000000000000004">
      <c r="A2946" t="str">
        <f t="shared" si="81"/>
        <v>Canberra2016TOS2NaturalCv43C80_CL</v>
      </c>
      <c r="B2946" s="2">
        <v>42513</v>
      </c>
      <c r="C2946" t="s">
        <v>95</v>
      </c>
      <c r="D2946">
        <v>2</v>
      </c>
      <c r="E2946" t="s">
        <v>19</v>
      </c>
      <c r="F2946">
        <v>1.9375</v>
      </c>
      <c r="G2946">
        <f t="shared" si="79"/>
        <v>2.9375</v>
      </c>
    </row>
    <row r="2947" spans="1:7" x14ac:dyDescent="0.55000000000000004">
      <c r="A2947" t="str">
        <f t="shared" si="81"/>
        <v>Canberra2016TOS2NaturalCv43C80_CL</v>
      </c>
      <c r="B2947" s="2">
        <v>42520</v>
      </c>
      <c r="C2947" t="s">
        <v>95</v>
      </c>
      <c r="D2947">
        <v>2</v>
      </c>
      <c r="E2947" t="s">
        <v>19</v>
      </c>
      <c r="F2947">
        <v>2.125</v>
      </c>
      <c r="G2947">
        <f t="shared" ref="G2947:G3010" si="82">IF(F2947&lt;9,F2947+1,"")</f>
        <v>3.125</v>
      </c>
    </row>
    <row r="2948" spans="1:7" x14ac:dyDescent="0.55000000000000004">
      <c r="A2948" t="str">
        <f t="shared" si="81"/>
        <v>Canberra2016TOS2NaturalCv43C80_CL</v>
      </c>
      <c r="B2948" s="2">
        <v>42527</v>
      </c>
      <c r="C2948" t="s">
        <v>95</v>
      </c>
      <c r="D2948">
        <v>2</v>
      </c>
      <c r="E2948" t="s">
        <v>19</v>
      </c>
      <c r="F2948">
        <v>3.875</v>
      </c>
      <c r="G2948">
        <f t="shared" si="82"/>
        <v>4.875</v>
      </c>
    </row>
    <row r="2949" spans="1:7" x14ac:dyDescent="0.55000000000000004">
      <c r="A2949" t="str">
        <f t="shared" si="81"/>
        <v>Canberra2016TOS2NaturalCv43C80_CL</v>
      </c>
      <c r="B2949" s="2">
        <v>42541</v>
      </c>
      <c r="C2949" t="s">
        <v>95</v>
      </c>
      <c r="D2949">
        <v>2</v>
      </c>
      <c r="E2949" t="s">
        <v>19</v>
      </c>
      <c r="F2949">
        <v>5.75</v>
      </c>
      <c r="G2949">
        <f t="shared" si="82"/>
        <v>6.75</v>
      </c>
    </row>
    <row r="2950" spans="1:7" x14ac:dyDescent="0.55000000000000004">
      <c r="A2950" t="str">
        <f t="shared" si="81"/>
        <v>Canberra2016TOS2NaturalCv43C80_CL</v>
      </c>
      <c r="B2950" s="2">
        <v>42556</v>
      </c>
      <c r="C2950" t="s">
        <v>95</v>
      </c>
      <c r="D2950">
        <v>2</v>
      </c>
      <c r="E2950" t="s">
        <v>19</v>
      </c>
      <c r="F2950">
        <v>8.5</v>
      </c>
      <c r="G2950">
        <f t="shared" si="82"/>
        <v>9.5</v>
      </c>
    </row>
    <row r="2951" spans="1:7" x14ac:dyDescent="0.55000000000000004">
      <c r="A2951" t="str">
        <f t="shared" si="81"/>
        <v>Canberra2016TOS2NaturalCv43C80_CL</v>
      </c>
      <c r="B2951" s="2">
        <v>42562</v>
      </c>
      <c r="C2951" t="s">
        <v>95</v>
      </c>
      <c r="D2951">
        <v>2</v>
      </c>
      <c r="E2951" t="s">
        <v>19</v>
      </c>
      <c r="F2951">
        <v>9</v>
      </c>
      <c r="G2951" t="str">
        <f t="shared" si="82"/>
        <v/>
      </c>
    </row>
    <row r="2952" spans="1:7" x14ac:dyDescent="0.55000000000000004">
      <c r="A2952" t="str">
        <f t="shared" si="81"/>
        <v>Canberra2016TOS214Cv43C80_CL</v>
      </c>
      <c r="B2952" s="2">
        <v>42496</v>
      </c>
      <c r="C2952" t="s">
        <v>95</v>
      </c>
      <c r="D2952">
        <v>2</v>
      </c>
      <c r="E2952">
        <v>14</v>
      </c>
      <c r="F2952">
        <v>0</v>
      </c>
      <c r="G2952">
        <f t="shared" si="82"/>
        <v>1</v>
      </c>
    </row>
    <row r="2953" spans="1:7" x14ac:dyDescent="0.55000000000000004">
      <c r="A2953" t="str">
        <f t="shared" si="81"/>
        <v>Canberra2016TOS214Cv43C80_CL</v>
      </c>
      <c r="B2953" s="2">
        <v>42500</v>
      </c>
      <c r="C2953" t="s">
        <v>95</v>
      </c>
      <c r="D2953">
        <v>2</v>
      </c>
      <c r="E2953">
        <v>14</v>
      </c>
      <c r="F2953">
        <v>0</v>
      </c>
      <c r="G2953">
        <f t="shared" si="82"/>
        <v>1</v>
      </c>
    </row>
    <row r="2954" spans="1:7" x14ac:dyDescent="0.55000000000000004">
      <c r="A2954" t="str">
        <f t="shared" si="81"/>
        <v>Canberra2016TOS214Cv43C80_CL</v>
      </c>
      <c r="B2954" s="2">
        <v>42509</v>
      </c>
      <c r="C2954" t="s">
        <v>95</v>
      </c>
      <c r="D2954">
        <v>2</v>
      </c>
      <c r="E2954">
        <v>14</v>
      </c>
      <c r="F2954">
        <v>1.4375</v>
      </c>
      <c r="G2954">
        <f t="shared" si="82"/>
        <v>2.4375</v>
      </c>
    </row>
    <row r="2955" spans="1:7" x14ac:dyDescent="0.55000000000000004">
      <c r="A2955" t="str">
        <f t="shared" si="81"/>
        <v>Canberra2016TOS214Cv43C80_CL</v>
      </c>
      <c r="B2955" s="2">
        <v>42513</v>
      </c>
      <c r="C2955" t="s">
        <v>95</v>
      </c>
      <c r="D2955">
        <v>2</v>
      </c>
      <c r="E2955">
        <v>14</v>
      </c>
      <c r="F2955">
        <v>2.0625</v>
      </c>
      <c r="G2955">
        <f t="shared" si="82"/>
        <v>3.0625</v>
      </c>
    </row>
    <row r="2956" spans="1:7" x14ac:dyDescent="0.55000000000000004">
      <c r="A2956" t="str">
        <f t="shared" si="81"/>
        <v>Canberra2016TOS214Cv43C80_CL</v>
      </c>
      <c r="B2956" s="2">
        <v>42520</v>
      </c>
      <c r="C2956" t="s">
        <v>95</v>
      </c>
      <c r="D2956">
        <v>2</v>
      </c>
      <c r="E2956">
        <v>14</v>
      </c>
      <c r="F2956">
        <v>2.6875</v>
      </c>
      <c r="G2956">
        <f t="shared" si="82"/>
        <v>3.6875</v>
      </c>
    </row>
    <row r="2957" spans="1:7" x14ac:dyDescent="0.55000000000000004">
      <c r="A2957" t="str">
        <f t="shared" si="81"/>
        <v>Canberra2016TOS214Cv43C80_CL</v>
      </c>
      <c r="B2957" s="2">
        <v>42527</v>
      </c>
      <c r="C2957" t="s">
        <v>95</v>
      </c>
      <c r="D2957">
        <v>2</v>
      </c>
      <c r="E2957">
        <v>14</v>
      </c>
      <c r="F2957">
        <v>3.5625</v>
      </c>
      <c r="G2957">
        <f t="shared" si="82"/>
        <v>4.5625</v>
      </c>
    </row>
    <row r="2958" spans="1:7" x14ac:dyDescent="0.55000000000000004">
      <c r="A2958" t="str">
        <f t="shared" si="81"/>
        <v>Canberra2016TOS214Cv43C80_CL</v>
      </c>
      <c r="B2958" s="2">
        <v>42535</v>
      </c>
      <c r="C2958" t="s">
        <v>95</v>
      </c>
      <c r="D2958">
        <v>2</v>
      </c>
      <c r="E2958">
        <v>14</v>
      </c>
      <c r="F2958">
        <v>4.3125</v>
      </c>
      <c r="G2958">
        <f t="shared" si="82"/>
        <v>5.3125</v>
      </c>
    </row>
    <row r="2959" spans="1:7" x14ac:dyDescent="0.55000000000000004">
      <c r="A2959" t="str">
        <f t="shared" si="81"/>
        <v>Canberra2016TOS214Cv43C80_CL</v>
      </c>
      <c r="B2959" s="2">
        <v>42541</v>
      </c>
      <c r="C2959" t="s">
        <v>95</v>
      </c>
      <c r="D2959">
        <v>2</v>
      </c>
      <c r="E2959">
        <v>14</v>
      </c>
      <c r="F2959">
        <v>5.75</v>
      </c>
      <c r="G2959">
        <f t="shared" si="82"/>
        <v>6.75</v>
      </c>
    </row>
    <row r="2960" spans="1:7" x14ac:dyDescent="0.55000000000000004">
      <c r="A2960" t="str">
        <f t="shared" si="81"/>
        <v>Canberra2016TOS214Cv43C80_CL</v>
      </c>
      <c r="B2960" s="2">
        <v>42556</v>
      </c>
      <c r="C2960" t="s">
        <v>95</v>
      </c>
      <c r="D2960">
        <v>2</v>
      </c>
      <c r="E2960">
        <v>14</v>
      </c>
      <c r="F2960">
        <v>7.5</v>
      </c>
      <c r="G2960">
        <f t="shared" si="82"/>
        <v>8.5</v>
      </c>
    </row>
    <row r="2961" spans="1:7" x14ac:dyDescent="0.55000000000000004">
      <c r="A2961" t="str">
        <f t="shared" si="81"/>
        <v>Canberra2016TOS214Cv43C80_CL</v>
      </c>
      <c r="B2961" s="2">
        <v>42562</v>
      </c>
      <c r="C2961" t="s">
        <v>95</v>
      </c>
      <c r="D2961">
        <v>2</v>
      </c>
      <c r="E2961">
        <v>14</v>
      </c>
      <c r="F2961">
        <v>8.1111111111111107</v>
      </c>
      <c r="G2961">
        <f t="shared" si="82"/>
        <v>9.1111111111111107</v>
      </c>
    </row>
    <row r="2962" spans="1:7" x14ac:dyDescent="0.55000000000000004">
      <c r="A2962" t="str">
        <f t="shared" si="81"/>
        <v>Canberra2016TOS214Cv43C80_CL</v>
      </c>
      <c r="B2962" s="2">
        <v>42569</v>
      </c>
      <c r="C2962" t="s">
        <v>95</v>
      </c>
      <c r="D2962">
        <v>2</v>
      </c>
      <c r="E2962">
        <v>14</v>
      </c>
      <c r="F2962">
        <v>9</v>
      </c>
      <c r="G2962" t="str">
        <f t="shared" si="82"/>
        <v/>
      </c>
    </row>
    <row r="2963" spans="1:7" x14ac:dyDescent="0.55000000000000004">
      <c r="A2963" t="str">
        <f t="shared" si="81"/>
        <v>Canberra2016TOS216Cv43C80_CL</v>
      </c>
      <c r="B2963" s="2">
        <v>42496</v>
      </c>
      <c r="C2963" t="s">
        <v>95</v>
      </c>
      <c r="D2963">
        <v>2</v>
      </c>
      <c r="E2963">
        <v>16</v>
      </c>
      <c r="F2963">
        <v>0</v>
      </c>
      <c r="G2963">
        <f t="shared" si="82"/>
        <v>1</v>
      </c>
    </row>
    <row r="2964" spans="1:7" x14ac:dyDescent="0.55000000000000004">
      <c r="A2964" t="str">
        <f t="shared" si="81"/>
        <v>Canberra2016TOS216Cv43C80_CL</v>
      </c>
      <c r="B2964" s="2">
        <v>42500</v>
      </c>
      <c r="C2964" t="s">
        <v>95</v>
      </c>
      <c r="D2964">
        <v>2</v>
      </c>
      <c r="E2964">
        <v>16</v>
      </c>
      <c r="F2964">
        <v>0</v>
      </c>
      <c r="G2964">
        <f t="shared" si="82"/>
        <v>1</v>
      </c>
    </row>
    <row r="2965" spans="1:7" x14ac:dyDescent="0.55000000000000004">
      <c r="A2965" t="str">
        <f t="shared" si="81"/>
        <v>Canberra2016TOS216Cv43C80_CL</v>
      </c>
      <c r="B2965" s="2">
        <v>42509</v>
      </c>
      <c r="C2965" t="s">
        <v>95</v>
      </c>
      <c r="D2965">
        <v>2</v>
      </c>
      <c r="E2965">
        <v>16</v>
      </c>
      <c r="F2965">
        <v>1.5625</v>
      </c>
      <c r="G2965">
        <f t="shared" si="82"/>
        <v>2.5625</v>
      </c>
    </row>
    <row r="2966" spans="1:7" x14ac:dyDescent="0.55000000000000004">
      <c r="A2966" t="str">
        <f t="shared" si="81"/>
        <v>Canberra2016TOS216Cv43C80_CL</v>
      </c>
      <c r="B2966" s="2">
        <v>42513</v>
      </c>
      <c r="C2966" t="s">
        <v>95</v>
      </c>
      <c r="D2966">
        <v>2</v>
      </c>
      <c r="E2966">
        <v>16</v>
      </c>
      <c r="F2966">
        <v>2.0625</v>
      </c>
      <c r="G2966">
        <f t="shared" si="82"/>
        <v>3.0625</v>
      </c>
    </row>
    <row r="2967" spans="1:7" x14ac:dyDescent="0.55000000000000004">
      <c r="A2967" t="str">
        <f t="shared" si="81"/>
        <v>Canberra2016TOS216Cv43C80_CL</v>
      </c>
      <c r="B2967" s="2">
        <v>42520</v>
      </c>
      <c r="C2967" t="s">
        <v>95</v>
      </c>
      <c r="D2967">
        <v>2</v>
      </c>
      <c r="E2967">
        <v>16</v>
      </c>
      <c r="F2967">
        <v>2.5625</v>
      </c>
      <c r="G2967">
        <f t="shared" si="82"/>
        <v>3.5625</v>
      </c>
    </row>
    <row r="2968" spans="1:7" x14ac:dyDescent="0.55000000000000004">
      <c r="A2968" t="str">
        <f t="shared" si="81"/>
        <v>Canberra2016TOS216Cv43C80_CL</v>
      </c>
      <c r="B2968" s="2">
        <v>42527</v>
      </c>
      <c r="C2968" t="s">
        <v>95</v>
      </c>
      <c r="D2968">
        <v>2</v>
      </c>
      <c r="E2968">
        <v>16</v>
      </c>
      <c r="F2968">
        <v>4</v>
      </c>
      <c r="G2968">
        <f t="shared" si="82"/>
        <v>5</v>
      </c>
    </row>
    <row r="2969" spans="1:7" x14ac:dyDescent="0.55000000000000004">
      <c r="A2969" t="str">
        <f t="shared" si="81"/>
        <v>Canberra2016TOS216Cv43C80_CL</v>
      </c>
      <c r="B2969" s="2">
        <v>42535</v>
      </c>
      <c r="C2969" t="s">
        <v>95</v>
      </c>
      <c r="D2969">
        <v>2</v>
      </c>
      <c r="E2969">
        <v>16</v>
      </c>
      <c r="F2969">
        <v>4.5625</v>
      </c>
      <c r="G2969">
        <f t="shared" si="82"/>
        <v>5.5625</v>
      </c>
    </row>
    <row r="2970" spans="1:7" x14ac:dyDescent="0.55000000000000004">
      <c r="A2970" t="str">
        <f t="shared" si="81"/>
        <v>Canberra2016TOS216Cv43C80_CL</v>
      </c>
      <c r="B2970" s="2">
        <v>42541</v>
      </c>
      <c r="C2970" t="s">
        <v>95</v>
      </c>
      <c r="D2970">
        <v>2</v>
      </c>
      <c r="E2970">
        <v>16</v>
      </c>
      <c r="F2970">
        <v>5.8125</v>
      </c>
      <c r="G2970">
        <f t="shared" si="82"/>
        <v>6.8125</v>
      </c>
    </row>
    <row r="2971" spans="1:7" x14ac:dyDescent="0.55000000000000004">
      <c r="A2971" t="str">
        <f t="shared" si="81"/>
        <v>Canberra2016TOS216Cv43C80_CL</v>
      </c>
      <c r="B2971" s="2">
        <v>42556</v>
      </c>
      <c r="C2971" t="s">
        <v>95</v>
      </c>
      <c r="D2971">
        <v>2</v>
      </c>
      <c r="E2971">
        <v>16</v>
      </c>
      <c r="F2971">
        <v>8.25</v>
      </c>
      <c r="G2971">
        <f t="shared" si="82"/>
        <v>9.25</v>
      </c>
    </row>
    <row r="2972" spans="1:7" x14ac:dyDescent="0.55000000000000004">
      <c r="A2972" t="str">
        <f t="shared" si="81"/>
        <v>Canberra2016TOS216Cv43C80_CL</v>
      </c>
      <c r="B2972" s="2">
        <v>42562</v>
      </c>
      <c r="C2972" t="s">
        <v>95</v>
      </c>
      <c r="D2972">
        <v>2</v>
      </c>
      <c r="E2972">
        <v>16</v>
      </c>
      <c r="F2972">
        <v>8.5</v>
      </c>
      <c r="G2972">
        <f t="shared" si="82"/>
        <v>9.5</v>
      </c>
    </row>
    <row r="2973" spans="1:7" x14ac:dyDescent="0.55000000000000004">
      <c r="A2973" t="str">
        <f t="shared" si="81"/>
        <v>Canberra2016TOS216Cv43C80_CL</v>
      </c>
      <c r="B2973" s="2">
        <v>42569</v>
      </c>
      <c r="C2973" t="s">
        <v>95</v>
      </c>
      <c r="D2973">
        <v>2</v>
      </c>
      <c r="E2973">
        <v>16</v>
      </c>
      <c r="F2973">
        <v>9</v>
      </c>
      <c r="G2973" t="str">
        <f t="shared" si="82"/>
        <v/>
      </c>
    </row>
    <row r="2974" spans="1:7" x14ac:dyDescent="0.55000000000000004">
      <c r="A2974" t="str">
        <f t="shared" si="81"/>
        <v>Canberra2016TOS3Cv43C80_CL</v>
      </c>
      <c r="B2974" s="2">
        <v>42527</v>
      </c>
      <c r="C2974" t="s">
        <v>95</v>
      </c>
      <c r="D2974">
        <v>3</v>
      </c>
      <c r="E2974" t="s">
        <v>19</v>
      </c>
      <c r="F2974">
        <v>0</v>
      </c>
      <c r="G2974">
        <f t="shared" si="82"/>
        <v>1</v>
      </c>
    </row>
    <row r="2975" spans="1:7" x14ac:dyDescent="0.55000000000000004">
      <c r="A2975" t="str">
        <f t="shared" si="81"/>
        <v>Canberra2016TOS3Cv43C80_CL</v>
      </c>
      <c r="B2975" s="2">
        <v>42541</v>
      </c>
      <c r="C2975" t="s">
        <v>95</v>
      </c>
      <c r="D2975">
        <v>3</v>
      </c>
      <c r="E2975" t="s">
        <v>19</v>
      </c>
      <c r="F2975">
        <v>0.75</v>
      </c>
      <c r="G2975">
        <f t="shared" si="82"/>
        <v>1.75</v>
      </c>
    </row>
    <row r="2976" spans="1:7" x14ac:dyDescent="0.55000000000000004">
      <c r="A2976" t="str">
        <f t="shared" si="81"/>
        <v>Canberra2016TOS3Cv43C80_CL</v>
      </c>
      <c r="B2976" s="2">
        <v>42556</v>
      </c>
      <c r="C2976" t="s">
        <v>95</v>
      </c>
      <c r="D2976">
        <v>3</v>
      </c>
      <c r="E2976" t="s">
        <v>19</v>
      </c>
      <c r="F2976">
        <v>2.125</v>
      </c>
      <c r="G2976">
        <f t="shared" si="82"/>
        <v>3.125</v>
      </c>
    </row>
    <row r="2977" spans="1:7" x14ac:dyDescent="0.55000000000000004">
      <c r="A2977" t="str">
        <f t="shared" si="81"/>
        <v>Canberra2016TOS3Cv43C80_CL</v>
      </c>
      <c r="B2977" s="2">
        <v>42562</v>
      </c>
      <c r="C2977" t="s">
        <v>95</v>
      </c>
      <c r="D2977">
        <v>3</v>
      </c>
      <c r="E2977" t="s">
        <v>19</v>
      </c>
      <c r="F2977">
        <v>3.4375</v>
      </c>
      <c r="G2977">
        <f t="shared" si="82"/>
        <v>4.4375</v>
      </c>
    </row>
    <row r="2978" spans="1:7" x14ac:dyDescent="0.55000000000000004">
      <c r="A2978" t="str">
        <f t="shared" si="81"/>
        <v>Canberra2016TOS3Cv43C80_CL</v>
      </c>
      <c r="B2978" s="2">
        <v>42569</v>
      </c>
      <c r="C2978" t="s">
        <v>95</v>
      </c>
      <c r="D2978">
        <v>3</v>
      </c>
      <c r="E2978" t="s">
        <v>19</v>
      </c>
      <c r="F2978">
        <v>4</v>
      </c>
      <c r="G2978">
        <f t="shared" si="82"/>
        <v>5</v>
      </c>
    </row>
    <row r="2979" spans="1:7" x14ac:dyDescent="0.55000000000000004">
      <c r="A2979" t="str">
        <f t="shared" si="81"/>
        <v>Canberra2016TOS3Cv43C80_CL</v>
      </c>
      <c r="B2979" s="2">
        <v>42576</v>
      </c>
      <c r="C2979" t="s">
        <v>95</v>
      </c>
      <c r="D2979">
        <v>3</v>
      </c>
      <c r="E2979" t="s">
        <v>19</v>
      </c>
      <c r="F2979">
        <v>6.125</v>
      </c>
      <c r="G2979">
        <f t="shared" si="82"/>
        <v>7.125</v>
      </c>
    </row>
    <row r="2980" spans="1:7" x14ac:dyDescent="0.55000000000000004">
      <c r="A2980" t="str">
        <f t="shared" si="81"/>
        <v>Canberra2016TOS3Cv43C80_CL</v>
      </c>
      <c r="B2980" s="2">
        <v>42583</v>
      </c>
      <c r="C2980" t="s">
        <v>95</v>
      </c>
      <c r="D2980">
        <v>3</v>
      </c>
      <c r="E2980" t="s">
        <v>19</v>
      </c>
      <c r="F2980">
        <v>6.6875</v>
      </c>
      <c r="G2980">
        <f t="shared" si="82"/>
        <v>7.6875</v>
      </c>
    </row>
    <row r="2981" spans="1:7" x14ac:dyDescent="0.55000000000000004">
      <c r="A2981" t="str">
        <f t="shared" si="81"/>
        <v>Canberra2016TOS3Cv43C80_CL</v>
      </c>
      <c r="B2981" s="2">
        <v>42590</v>
      </c>
      <c r="C2981" t="s">
        <v>95</v>
      </c>
      <c r="D2981">
        <v>3</v>
      </c>
      <c r="E2981" t="s">
        <v>19</v>
      </c>
      <c r="F2981">
        <v>7.8125</v>
      </c>
      <c r="G2981">
        <f t="shared" si="82"/>
        <v>8.8125</v>
      </c>
    </row>
    <row r="2982" spans="1:7" x14ac:dyDescent="0.55000000000000004">
      <c r="A2982" t="str">
        <f t="shared" si="81"/>
        <v>Canberra2016TOS3Cv43C80_CL</v>
      </c>
      <c r="B2982" s="2">
        <v>42597</v>
      </c>
      <c r="C2982" t="s">
        <v>95</v>
      </c>
      <c r="D2982">
        <v>3</v>
      </c>
      <c r="E2982" t="s">
        <v>19</v>
      </c>
      <c r="F2982">
        <v>8.4444444444444393</v>
      </c>
      <c r="G2982">
        <f t="shared" si="82"/>
        <v>9.4444444444444393</v>
      </c>
    </row>
    <row r="2983" spans="1:7" x14ac:dyDescent="0.55000000000000004">
      <c r="A2983" t="str">
        <f t="shared" si="81"/>
        <v>Canberra2016TOS3Cv43C80_CL</v>
      </c>
      <c r="B2983" s="2">
        <v>42600</v>
      </c>
      <c r="C2983" t="s">
        <v>95</v>
      </c>
      <c r="D2983">
        <v>3</v>
      </c>
      <c r="E2983" t="s">
        <v>19</v>
      </c>
      <c r="F2983">
        <v>9</v>
      </c>
      <c r="G2983" t="str">
        <f t="shared" si="82"/>
        <v/>
      </c>
    </row>
    <row r="2984" spans="1:7" x14ac:dyDescent="0.55000000000000004">
      <c r="A2984" t="str">
        <f t="shared" si="81"/>
        <v>Canberra2016TOS1Cv44Y89_CL</v>
      </c>
      <c r="B2984" s="2">
        <v>42475</v>
      </c>
      <c r="C2984" t="s">
        <v>65</v>
      </c>
      <c r="D2984">
        <v>1</v>
      </c>
      <c r="E2984" t="s">
        <v>19</v>
      </c>
      <c r="F2984">
        <v>0</v>
      </c>
      <c r="G2984">
        <f t="shared" si="82"/>
        <v>1</v>
      </c>
    </row>
    <row r="2985" spans="1:7" x14ac:dyDescent="0.55000000000000004">
      <c r="A2985" t="str">
        <f t="shared" si="81"/>
        <v>Canberra2016TOS1Cv44Y89_CL</v>
      </c>
      <c r="B2985" s="2">
        <v>42479</v>
      </c>
      <c r="C2985" t="s">
        <v>65</v>
      </c>
      <c r="D2985">
        <v>1</v>
      </c>
      <c r="E2985" t="s">
        <v>19</v>
      </c>
      <c r="F2985">
        <v>0.75</v>
      </c>
      <c r="G2985">
        <f t="shared" si="82"/>
        <v>1.75</v>
      </c>
    </row>
    <row r="2986" spans="1:7" x14ac:dyDescent="0.55000000000000004">
      <c r="A2986" t="str">
        <f t="shared" si="81"/>
        <v>Canberra2016TOS1Cv44Y89_CL</v>
      </c>
      <c r="B2986" s="2">
        <v>42482</v>
      </c>
      <c r="C2986" t="s">
        <v>65</v>
      </c>
      <c r="D2986">
        <v>1</v>
      </c>
      <c r="E2986" t="s">
        <v>19</v>
      </c>
      <c r="F2986">
        <v>1.875</v>
      </c>
      <c r="G2986">
        <f t="shared" si="82"/>
        <v>2.875</v>
      </c>
    </row>
    <row r="2987" spans="1:7" x14ac:dyDescent="0.55000000000000004">
      <c r="A2987" t="str">
        <f t="shared" si="81"/>
        <v>Canberra2016TOS1Cv44Y89_CL</v>
      </c>
      <c r="B2987" s="2">
        <v>42486</v>
      </c>
      <c r="C2987" t="s">
        <v>65</v>
      </c>
      <c r="D2987">
        <v>1</v>
      </c>
      <c r="E2987" t="s">
        <v>19</v>
      </c>
      <c r="F2987">
        <v>2.875</v>
      </c>
      <c r="G2987">
        <f t="shared" si="82"/>
        <v>3.875</v>
      </c>
    </row>
    <row r="2988" spans="1:7" x14ac:dyDescent="0.55000000000000004">
      <c r="A2988" t="str">
        <f t="shared" si="81"/>
        <v>Canberra2016TOS1Cv44Y89_CL</v>
      </c>
      <c r="B2988" s="2">
        <v>42489</v>
      </c>
      <c r="C2988" t="s">
        <v>65</v>
      </c>
      <c r="D2988">
        <v>1</v>
      </c>
      <c r="E2988" t="s">
        <v>19</v>
      </c>
      <c r="F2988">
        <v>2.4375</v>
      </c>
      <c r="G2988">
        <f t="shared" si="82"/>
        <v>3.4375</v>
      </c>
    </row>
    <row r="2989" spans="1:7" x14ac:dyDescent="0.55000000000000004">
      <c r="A2989" t="str">
        <f t="shared" si="81"/>
        <v>Canberra2016TOS2NaturalCv44Y89_CL</v>
      </c>
      <c r="B2989" s="2">
        <v>42496</v>
      </c>
      <c r="C2989" t="s">
        <v>65</v>
      </c>
      <c r="D2989">
        <v>2</v>
      </c>
      <c r="E2989" t="s">
        <v>19</v>
      </c>
      <c r="F2989">
        <v>0</v>
      </c>
      <c r="G2989">
        <f t="shared" si="82"/>
        <v>1</v>
      </c>
    </row>
    <row r="2990" spans="1:7" x14ac:dyDescent="0.55000000000000004">
      <c r="A2990" t="str">
        <f t="shared" si="81"/>
        <v>Canberra2016TOS2NaturalCv44Y89_CL</v>
      </c>
      <c r="B2990" s="2">
        <v>42500</v>
      </c>
      <c r="C2990" t="s">
        <v>65</v>
      </c>
      <c r="D2990">
        <v>2</v>
      </c>
      <c r="E2990" t="s">
        <v>19</v>
      </c>
      <c r="F2990">
        <v>0</v>
      </c>
      <c r="G2990">
        <f t="shared" si="82"/>
        <v>1</v>
      </c>
    </row>
    <row r="2991" spans="1:7" x14ac:dyDescent="0.55000000000000004">
      <c r="A2991" t="str">
        <f t="shared" si="81"/>
        <v>Canberra2016TOS2NaturalCv44Y89_CL</v>
      </c>
      <c r="B2991" s="2">
        <v>42509</v>
      </c>
      <c r="C2991" t="s">
        <v>65</v>
      </c>
      <c r="D2991">
        <v>2</v>
      </c>
      <c r="E2991" t="s">
        <v>19</v>
      </c>
      <c r="F2991">
        <v>1.25</v>
      </c>
      <c r="G2991">
        <f t="shared" si="82"/>
        <v>2.25</v>
      </c>
    </row>
    <row r="2992" spans="1:7" x14ac:dyDescent="0.55000000000000004">
      <c r="A2992" t="str">
        <f t="shared" si="81"/>
        <v>Canberra2016TOS2NaturalCv44Y89_CL</v>
      </c>
      <c r="B2992" s="2">
        <v>42513</v>
      </c>
      <c r="C2992" t="s">
        <v>65</v>
      </c>
      <c r="D2992">
        <v>2</v>
      </c>
      <c r="E2992" t="s">
        <v>19</v>
      </c>
      <c r="F2992">
        <v>1.875</v>
      </c>
      <c r="G2992">
        <f t="shared" si="82"/>
        <v>2.875</v>
      </c>
    </row>
    <row r="2993" spans="1:7" x14ac:dyDescent="0.55000000000000004">
      <c r="A2993" t="str">
        <f t="shared" si="81"/>
        <v>Canberra2016TOS2NaturalCv44Y89_CL</v>
      </c>
      <c r="B2993" s="2">
        <v>42520</v>
      </c>
      <c r="C2993" t="s">
        <v>65</v>
      </c>
      <c r="D2993">
        <v>2</v>
      </c>
      <c r="E2993" t="s">
        <v>19</v>
      </c>
      <c r="F2993">
        <v>2.75</v>
      </c>
      <c r="G2993">
        <f t="shared" si="82"/>
        <v>3.75</v>
      </c>
    </row>
    <row r="2994" spans="1:7" x14ac:dyDescent="0.55000000000000004">
      <c r="A2994" t="str">
        <f t="shared" si="81"/>
        <v>Canberra2016TOS2NaturalCv44Y89_CL</v>
      </c>
      <c r="B2994" s="2">
        <v>42527</v>
      </c>
      <c r="C2994" t="s">
        <v>65</v>
      </c>
      <c r="D2994">
        <v>2</v>
      </c>
      <c r="E2994" t="s">
        <v>19</v>
      </c>
      <c r="F2994">
        <v>3.5625</v>
      </c>
      <c r="G2994">
        <f t="shared" si="82"/>
        <v>4.5625</v>
      </c>
    </row>
    <row r="2995" spans="1:7" x14ac:dyDescent="0.55000000000000004">
      <c r="A2995" t="str">
        <f t="shared" si="81"/>
        <v>Canberra2016TOS2NaturalCv44Y89_CL</v>
      </c>
      <c r="B2995" s="2">
        <v>42541</v>
      </c>
      <c r="C2995" t="s">
        <v>65</v>
      </c>
      <c r="D2995">
        <v>2</v>
      </c>
      <c r="E2995" t="s">
        <v>19</v>
      </c>
      <c r="F2995">
        <v>6</v>
      </c>
      <c r="G2995">
        <f t="shared" si="82"/>
        <v>7</v>
      </c>
    </row>
    <row r="2996" spans="1:7" x14ac:dyDescent="0.55000000000000004">
      <c r="A2996" t="str">
        <f t="shared" si="81"/>
        <v>Canberra2016TOS2NaturalCv44Y89_CL</v>
      </c>
      <c r="B2996" s="2">
        <v>42556</v>
      </c>
      <c r="C2996" t="s">
        <v>65</v>
      </c>
      <c r="D2996">
        <v>2</v>
      </c>
      <c r="E2996" t="s">
        <v>19</v>
      </c>
      <c r="F2996">
        <v>7.75</v>
      </c>
      <c r="G2996">
        <f t="shared" si="82"/>
        <v>8.75</v>
      </c>
    </row>
    <row r="2997" spans="1:7" x14ac:dyDescent="0.55000000000000004">
      <c r="A2997" t="str">
        <f t="shared" si="81"/>
        <v>Canberra2016TOS2NaturalCv44Y89_CL</v>
      </c>
      <c r="B2997" s="2">
        <v>42562</v>
      </c>
      <c r="C2997" t="s">
        <v>65</v>
      </c>
      <c r="D2997">
        <v>2</v>
      </c>
      <c r="E2997" t="s">
        <v>19</v>
      </c>
      <c r="F2997">
        <v>8.5</v>
      </c>
      <c r="G2997">
        <f t="shared" si="82"/>
        <v>9.5</v>
      </c>
    </row>
    <row r="2998" spans="1:7" x14ac:dyDescent="0.55000000000000004">
      <c r="A2998" t="str">
        <f t="shared" si="81"/>
        <v>Canberra2016TOS2NaturalCv44Y89_CL</v>
      </c>
      <c r="B2998" s="2">
        <v>42569</v>
      </c>
      <c r="C2998" t="s">
        <v>65</v>
      </c>
      <c r="D2998">
        <v>2</v>
      </c>
      <c r="E2998" t="s">
        <v>19</v>
      </c>
      <c r="F2998">
        <v>9</v>
      </c>
      <c r="G2998" t="str">
        <f t="shared" si="82"/>
        <v/>
      </c>
    </row>
    <row r="2999" spans="1:7" x14ac:dyDescent="0.55000000000000004">
      <c r="A2999" t="str">
        <f t="shared" si="81"/>
        <v>Canberra2016TOS214Cv44Y89_CL</v>
      </c>
      <c r="B2999" s="2">
        <v>42496</v>
      </c>
      <c r="C2999" t="s">
        <v>65</v>
      </c>
      <c r="D2999">
        <v>2</v>
      </c>
      <c r="E2999">
        <v>14</v>
      </c>
      <c r="F2999">
        <v>0</v>
      </c>
      <c r="G2999">
        <f t="shared" si="82"/>
        <v>1</v>
      </c>
    </row>
    <row r="3000" spans="1:7" x14ac:dyDescent="0.55000000000000004">
      <c r="A3000" t="str">
        <f t="shared" si="81"/>
        <v>Canberra2016TOS214Cv44Y89_CL</v>
      </c>
      <c r="B3000" s="2">
        <v>42500</v>
      </c>
      <c r="C3000" t="s">
        <v>65</v>
      </c>
      <c r="D3000">
        <v>2</v>
      </c>
      <c r="E3000">
        <v>14</v>
      </c>
      <c r="F3000">
        <v>0</v>
      </c>
      <c r="G3000">
        <f t="shared" si="82"/>
        <v>1</v>
      </c>
    </row>
    <row r="3001" spans="1:7" x14ac:dyDescent="0.55000000000000004">
      <c r="A3001" t="str">
        <f t="shared" si="81"/>
        <v>Canberra2016TOS214Cv44Y89_CL</v>
      </c>
      <c r="B3001" s="2">
        <v>42509</v>
      </c>
      <c r="C3001" t="s">
        <v>65</v>
      </c>
      <c r="D3001">
        <v>2</v>
      </c>
      <c r="E3001">
        <v>14</v>
      </c>
      <c r="F3001">
        <v>2.0625</v>
      </c>
      <c r="G3001">
        <f t="shared" si="82"/>
        <v>3.0625</v>
      </c>
    </row>
    <row r="3002" spans="1:7" x14ac:dyDescent="0.55000000000000004">
      <c r="A3002" t="str">
        <f t="shared" si="81"/>
        <v>Canberra2016TOS214Cv44Y89_CL</v>
      </c>
      <c r="B3002" s="2">
        <v>42513</v>
      </c>
      <c r="C3002" t="s">
        <v>65</v>
      </c>
      <c r="D3002">
        <v>2</v>
      </c>
      <c r="E3002">
        <v>14</v>
      </c>
      <c r="F3002">
        <v>2.5</v>
      </c>
      <c r="G3002">
        <f t="shared" si="82"/>
        <v>3.5</v>
      </c>
    </row>
    <row r="3003" spans="1:7" x14ac:dyDescent="0.55000000000000004">
      <c r="A3003" t="str">
        <f t="shared" ref="A3003:A3066" si="83">IF(D3003=2,"Canberra2016TOS"&amp;D3003&amp;E3003&amp;"Cv"&amp;C3003,"Canberra2016TOS"&amp;D3003&amp;"Cv"&amp;C3003)</f>
        <v>Canberra2016TOS214Cv44Y89_CL</v>
      </c>
      <c r="B3003" s="2">
        <v>42520</v>
      </c>
      <c r="C3003" t="s">
        <v>65</v>
      </c>
      <c r="D3003">
        <v>2</v>
      </c>
      <c r="E3003">
        <v>14</v>
      </c>
      <c r="F3003">
        <v>2.9375</v>
      </c>
      <c r="G3003">
        <f t="shared" si="82"/>
        <v>3.9375</v>
      </c>
    </row>
    <row r="3004" spans="1:7" x14ac:dyDescent="0.55000000000000004">
      <c r="A3004" t="str">
        <f t="shared" si="83"/>
        <v>Canberra2016TOS214Cv44Y89_CL</v>
      </c>
      <c r="B3004" s="2">
        <v>42527</v>
      </c>
      <c r="C3004" t="s">
        <v>65</v>
      </c>
      <c r="D3004">
        <v>2</v>
      </c>
      <c r="E3004">
        <v>14</v>
      </c>
      <c r="F3004">
        <v>3.6875</v>
      </c>
      <c r="G3004">
        <f t="shared" si="82"/>
        <v>4.6875</v>
      </c>
    </row>
    <row r="3005" spans="1:7" x14ac:dyDescent="0.55000000000000004">
      <c r="A3005" t="str">
        <f t="shared" si="83"/>
        <v>Canberra2016TOS214Cv44Y89_CL</v>
      </c>
      <c r="B3005" s="2">
        <v>42535</v>
      </c>
      <c r="C3005" t="s">
        <v>65</v>
      </c>
      <c r="D3005">
        <v>2</v>
      </c>
      <c r="E3005">
        <v>14</v>
      </c>
      <c r="F3005">
        <v>4.6875</v>
      </c>
      <c r="G3005">
        <f t="shared" si="82"/>
        <v>5.6875</v>
      </c>
    </row>
    <row r="3006" spans="1:7" x14ac:dyDescent="0.55000000000000004">
      <c r="A3006" t="str">
        <f t="shared" si="83"/>
        <v>Canberra2016TOS214Cv44Y89_CL</v>
      </c>
      <c r="B3006" s="2">
        <v>42541</v>
      </c>
      <c r="C3006" t="s">
        <v>65</v>
      </c>
      <c r="D3006">
        <v>2</v>
      </c>
      <c r="E3006">
        <v>14</v>
      </c>
      <c r="F3006">
        <v>5.6875</v>
      </c>
      <c r="G3006">
        <f t="shared" si="82"/>
        <v>6.6875</v>
      </c>
    </row>
    <row r="3007" spans="1:7" x14ac:dyDescent="0.55000000000000004">
      <c r="A3007" t="str">
        <f t="shared" si="83"/>
        <v>Canberra2016TOS214Cv44Y89_CL</v>
      </c>
      <c r="B3007" s="2">
        <v>42556</v>
      </c>
      <c r="C3007" t="s">
        <v>65</v>
      </c>
      <c r="D3007">
        <v>2</v>
      </c>
      <c r="E3007">
        <v>14</v>
      </c>
      <c r="F3007">
        <v>8.5</v>
      </c>
      <c r="G3007">
        <f t="shared" si="82"/>
        <v>9.5</v>
      </c>
    </row>
    <row r="3008" spans="1:7" x14ac:dyDescent="0.55000000000000004">
      <c r="A3008" t="str">
        <f t="shared" si="83"/>
        <v>Canberra2016TOS214Cv44Y89_CL</v>
      </c>
      <c r="B3008" s="2">
        <v>42562</v>
      </c>
      <c r="C3008" t="s">
        <v>65</v>
      </c>
      <c r="D3008">
        <v>2</v>
      </c>
      <c r="E3008">
        <v>14</v>
      </c>
      <c r="F3008">
        <v>9</v>
      </c>
      <c r="G3008" t="str">
        <f t="shared" si="82"/>
        <v/>
      </c>
    </row>
    <row r="3009" spans="1:7" x14ac:dyDescent="0.55000000000000004">
      <c r="A3009" t="str">
        <f t="shared" si="83"/>
        <v>Canberra2016TOS216Cv44Y89_CL</v>
      </c>
      <c r="B3009" s="2">
        <v>42496</v>
      </c>
      <c r="C3009" t="s">
        <v>65</v>
      </c>
      <c r="D3009">
        <v>2</v>
      </c>
      <c r="E3009">
        <v>16</v>
      </c>
      <c r="F3009">
        <v>0</v>
      </c>
      <c r="G3009">
        <f t="shared" si="82"/>
        <v>1</v>
      </c>
    </row>
    <row r="3010" spans="1:7" x14ac:dyDescent="0.55000000000000004">
      <c r="A3010" t="str">
        <f t="shared" si="83"/>
        <v>Canberra2016TOS216Cv44Y89_CL</v>
      </c>
      <c r="B3010" s="2">
        <v>42500</v>
      </c>
      <c r="C3010" t="s">
        <v>65</v>
      </c>
      <c r="D3010">
        <v>2</v>
      </c>
      <c r="E3010">
        <v>16</v>
      </c>
      <c r="F3010">
        <v>0</v>
      </c>
      <c r="G3010">
        <f t="shared" si="82"/>
        <v>1</v>
      </c>
    </row>
    <row r="3011" spans="1:7" x14ac:dyDescent="0.55000000000000004">
      <c r="A3011" t="str">
        <f t="shared" si="83"/>
        <v>Canberra2016TOS216Cv44Y89_CL</v>
      </c>
      <c r="B3011" s="2">
        <v>42509</v>
      </c>
      <c r="C3011" t="s">
        <v>65</v>
      </c>
      <c r="D3011">
        <v>2</v>
      </c>
      <c r="E3011">
        <v>16</v>
      </c>
      <c r="F3011">
        <v>1.5</v>
      </c>
      <c r="G3011">
        <f t="shared" ref="G3011:G3074" si="84">IF(F3011&lt;9,F3011+1,"")</f>
        <v>2.5</v>
      </c>
    </row>
    <row r="3012" spans="1:7" x14ac:dyDescent="0.55000000000000004">
      <c r="A3012" t="str">
        <f t="shared" si="83"/>
        <v>Canberra2016TOS216Cv44Y89_CL</v>
      </c>
      <c r="B3012" s="2">
        <v>42513</v>
      </c>
      <c r="C3012" t="s">
        <v>65</v>
      </c>
      <c r="D3012">
        <v>2</v>
      </c>
      <c r="E3012">
        <v>16</v>
      </c>
      <c r="F3012">
        <v>1.9375</v>
      </c>
      <c r="G3012">
        <f t="shared" si="84"/>
        <v>2.9375</v>
      </c>
    </row>
    <row r="3013" spans="1:7" x14ac:dyDescent="0.55000000000000004">
      <c r="A3013" t="str">
        <f t="shared" si="83"/>
        <v>Canberra2016TOS216Cv44Y89_CL</v>
      </c>
      <c r="B3013" s="2">
        <v>42520</v>
      </c>
      <c r="C3013" t="s">
        <v>65</v>
      </c>
      <c r="D3013">
        <v>2</v>
      </c>
      <c r="E3013">
        <v>16</v>
      </c>
      <c r="F3013">
        <v>2.875</v>
      </c>
      <c r="G3013">
        <f t="shared" si="84"/>
        <v>3.875</v>
      </c>
    </row>
    <row r="3014" spans="1:7" x14ac:dyDescent="0.55000000000000004">
      <c r="A3014" t="str">
        <f t="shared" si="83"/>
        <v>Canberra2016TOS216Cv44Y89_CL</v>
      </c>
      <c r="B3014" s="2">
        <v>42527</v>
      </c>
      <c r="C3014" t="s">
        <v>65</v>
      </c>
      <c r="D3014">
        <v>2</v>
      </c>
      <c r="E3014">
        <v>16</v>
      </c>
      <c r="F3014">
        <v>4.0625</v>
      </c>
      <c r="G3014">
        <f t="shared" si="84"/>
        <v>5.0625</v>
      </c>
    </row>
    <row r="3015" spans="1:7" x14ac:dyDescent="0.55000000000000004">
      <c r="A3015" t="str">
        <f t="shared" si="83"/>
        <v>Canberra2016TOS216Cv44Y89_CL</v>
      </c>
      <c r="B3015" s="2">
        <v>42535</v>
      </c>
      <c r="C3015" t="s">
        <v>65</v>
      </c>
      <c r="D3015">
        <v>2</v>
      </c>
      <c r="E3015">
        <v>16</v>
      </c>
      <c r="F3015">
        <v>4.25</v>
      </c>
      <c r="G3015">
        <f t="shared" si="84"/>
        <v>5.25</v>
      </c>
    </row>
    <row r="3016" spans="1:7" x14ac:dyDescent="0.55000000000000004">
      <c r="A3016" t="str">
        <f t="shared" si="83"/>
        <v>Canberra2016TOS216Cv44Y89_CL</v>
      </c>
      <c r="B3016" s="2">
        <v>42541</v>
      </c>
      <c r="C3016" t="s">
        <v>65</v>
      </c>
      <c r="D3016">
        <v>2</v>
      </c>
      <c r="E3016">
        <v>16</v>
      </c>
      <c r="F3016">
        <v>5.1875</v>
      </c>
      <c r="G3016">
        <f t="shared" si="84"/>
        <v>6.1875</v>
      </c>
    </row>
    <row r="3017" spans="1:7" x14ac:dyDescent="0.55000000000000004">
      <c r="A3017" t="str">
        <f t="shared" si="83"/>
        <v>Canberra2016TOS216Cv44Y89_CL</v>
      </c>
      <c r="B3017" s="2">
        <v>42556</v>
      </c>
      <c r="C3017" t="s">
        <v>65</v>
      </c>
      <c r="D3017">
        <v>2</v>
      </c>
      <c r="E3017">
        <v>16</v>
      </c>
      <c r="F3017">
        <v>8.3125</v>
      </c>
      <c r="G3017">
        <f t="shared" si="84"/>
        <v>9.3125</v>
      </c>
    </row>
    <row r="3018" spans="1:7" x14ac:dyDescent="0.55000000000000004">
      <c r="A3018" t="str">
        <f t="shared" si="83"/>
        <v>Canberra2016TOS216Cv44Y89_CL</v>
      </c>
      <c r="B3018" s="2">
        <v>42562</v>
      </c>
      <c r="C3018" t="s">
        <v>65</v>
      </c>
      <c r="D3018">
        <v>2</v>
      </c>
      <c r="E3018">
        <v>16</v>
      </c>
      <c r="F3018">
        <v>8.75</v>
      </c>
      <c r="G3018">
        <f t="shared" si="84"/>
        <v>9.75</v>
      </c>
    </row>
    <row r="3019" spans="1:7" x14ac:dyDescent="0.55000000000000004">
      <c r="A3019" t="str">
        <f t="shared" si="83"/>
        <v>Canberra2016TOS216Cv44Y89_CL</v>
      </c>
      <c r="B3019" s="2">
        <v>42569</v>
      </c>
      <c r="C3019" t="s">
        <v>65</v>
      </c>
      <c r="D3019">
        <v>2</v>
      </c>
      <c r="E3019">
        <v>16</v>
      </c>
      <c r="F3019">
        <v>9</v>
      </c>
      <c r="G3019" t="str">
        <f t="shared" si="84"/>
        <v/>
      </c>
    </row>
    <row r="3020" spans="1:7" x14ac:dyDescent="0.55000000000000004">
      <c r="A3020" t="str">
        <f t="shared" si="83"/>
        <v>Canberra2016TOS3Cv44Y89_CL</v>
      </c>
      <c r="B3020" s="2">
        <v>42527</v>
      </c>
      <c r="C3020" t="s">
        <v>65</v>
      </c>
      <c r="D3020">
        <v>3</v>
      </c>
      <c r="E3020" t="s">
        <v>19</v>
      </c>
      <c r="F3020">
        <v>0</v>
      </c>
      <c r="G3020">
        <f t="shared" si="84"/>
        <v>1</v>
      </c>
    </row>
    <row r="3021" spans="1:7" x14ac:dyDescent="0.55000000000000004">
      <c r="A3021" t="str">
        <f t="shared" si="83"/>
        <v>Canberra2016TOS3Cv44Y89_CL</v>
      </c>
      <c r="B3021" s="2">
        <v>42541</v>
      </c>
      <c r="C3021" t="s">
        <v>65</v>
      </c>
      <c r="D3021">
        <v>3</v>
      </c>
      <c r="E3021" t="s">
        <v>19</v>
      </c>
      <c r="F3021">
        <v>1.4375</v>
      </c>
      <c r="G3021">
        <f t="shared" si="84"/>
        <v>2.4375</v>
      </c>
    </row>
    <row r="3022" spans="1:7" x14ac:dyDescent="0.55000000000000004">
      <c r="A3022" t="str">
        <f t="shared" si="83"/>
        <v>Canberra2016TOS3Cv44Y89_CL</v>
      </c>
      <c r="B3022" s="2">
        <v>42556</v>
      </c>
      <c r="C3022" t="s">
        <v>65</v>
      </c>
      <c r="D3022">
        <v>3</v>
      </c>
      <c r="E3022" t="s">
        <v>19</v>
      </c>
      <c r="F3022">
        <v>2.5625</v>
      </c>
      <c r="G3022">
        <f t="shared" si="84"/>
        <v>3.5625</v>
      </c>
    </row>
    <row r="3023" spans="1:7" x14ac:dyDescent="0.55000000000000004">
      <c r="A3023" t="str">
        <f t="shared" si="83"/>
        <v>Canberra2016TOS3Cv44Y89_CL</v>
      </c>
      <c r="B3023" s="2">
        <v>42562</v>
      </c>
      <c r="C3023" t="s">
        <v>65</v>
      </c>
      <c r="D3023">
        <v>3</v>
      </c>
      <c r="E3023" t="s">
        <v>19</v>
      </c>
      <c r="F3023">
        <v>3.75</v>
      </c>
      <c r="G3023">
        <f t="shared" si="84"/>
        <v>4.75</v>
      </c>
    </row>
    <row r="3024" spans="1:7" x14ac:dyDescent="0.55000000000000004">
      <c r="A3024" t="str">
        <f t="shared" si="83"/>
        <v>Canberra2016TOS3Cv44Y89_CL</v>
      </c>
      <c r="B3024" s="2">
        <v>42569</v>
      </c>
      <c r="C3024" t="s">
        <v>65</v>
      </c>
      <c r="D3024">
        <v>3</v>
      </c>
      <c r="E3024" t="s">
        <v>19</v>
      </c>
      <c r="F3024">
        <v>4.875</v>
      </c>
      <c r="G3024">
        <f t="shared" si="84"/>
        <v>5.875</v>
      </c>
    </row>
    <row r="3025" spans="1:7" x14ac:dyDescent="0.55000000000000004">
      <c r="A3025" t="str">
        <f t="shared" si="83"/>
        <v>Canberra2016TOS3Cv44Y89_CL</v>
      </c>
      <c r="B3025" s="2">
        <v>42576</v>
      </c>
      <c r="C3025" t="s">
        <v>65</v>
      </c>
      <c r="D3025">
        <v>3</v>
      </c>
      <c r="E3025" t="s">
        <v>19</v>
      </c>
      <c r="F3025">
        <v>5.875</v>
      </c>
      <c r="G3025">
        <f t="shared" si="84"/>
        <v>6.875</v>
      </c>
    </row>
    <row r="3026" spans="1:7" x14ac:dyDescent="0.55000000000000004">
      <c r="A3026" t="str">
        <f t="shared" si="83"/>
        <v>Canberra2016TOS3Cv44Y89_CL</v>
      </c>
      <c r="B3026" s="2">
        <v>42583</v>
      </c>
      <c r="C3026" t="s">
        <v>65</v>
      </c>
      <c r="D3026">
        <v>3</v>
      </c>
      <c r="E3026" t="s">
        <v>19</v>
      </c>
      <c r="F3026">
        <v>6.8125</v>
      </c>
      <c r="G3026">
        <f t="shared" si="84"/>
        <v>7.8125</v>
      </c>
    </row>
    <row r="3027" spans="1:7" x14ac:dyDescent="0.55000000000000004">
      <c r="A3027" t="str">
        <f t="shared" si="83"/>
        <v>Canberra2016TOS3Cv44Y89_CL</v>
      </c>
      <c r="B3027" s="2">
        <v>42590</v>
      </c>
      <c r="C3027" t="s">
        <v>65</v>
      </c>
      <c r="D3027">
        <v>3</v>
      </c>
      <c r="E3027" t="s">
        <v>19</v>
      </c>
      <c r="F3027">
        <v>8.375</v>
      </c>
      <c r="G3027">
        <f t="shared" si="84"/>
        <v>9.375</v>
      </c>
    </row>
    <row r="3028" spans="1:7" x14ac:dyDescent="0.55000000000000004">
      <c r="A3028" t="str">
        <f t="shared" si="83"/>
        <v>Canberra2016TOS3Cv44Y89_CL</v>
      </c>
      <c r="B3028" s="2">
        <v>42597</v>
      </c>
      <c r="C3028" t="s">
        <v>65</v>
      </c>
      <c r="D3028">
        <v>3</v>
      </c>
      <c r="E3028" t="s">
        <v>19</v>
      </c>
      <c r="F3028">
        <v>9</v>
      </c>
      <c r="G3028" t="str">
        <f t="shared" si="84"/>
        <v/>
      </c>
    </row>
    <row r="3029" spans="1:7" x14ac:dyDescent="0.55000000000000004">
      <c r="A3029" t="str">
        <f t="shared" si="83"/>
        <v>Canberra2016TOS1Cv45Y88_CL</v>
      </c>
      <c r="B3029" s="2">
        <v>42475</v>
      </c>
      <c r="C3029" t="s">
        <v>83</v>
      </c>
      <c r="D3029">
        <v>1</v>
      </c>
      <c r="E3029" t="s">
        <v>19</v>
      </c>
      <c r="F3029">
        <v>0</v>
      </c>
      <c r="G3029">
        <f t="shared" si="84"/>
        <v>1</v>
      </c>
    </row>
    <row r="3030" spans="1:7" x14ac:dyDescent="0.55000000000000004">
      <c r="A3030" t="str">
        <f t="shared" si="83"/>
        <v>Canberra2016TOS1Cv45Y88_CL</v>
      </c>
      <c r="B3030" s="2">
        <v>42479</v>
      </c>
      <c r="C3030" t="s">
        <v>83</v>
      </c>
      <c r="D3030">
        <v>1</v>
      </c>
      <c r="E3030" t="s">
        <v>19</v>
      </c>
      <c r="F3030">
        <v>0.375</v>
      </c>
      <c r="G3030">
        <f t="shared" si="84"/>
        <v>1.375</v>
      </c>
    </row>
    <row r="3031" spans="1:7" x14ac:dyDescent="0.55000000000000004">
      <c r="A3031" t="str">
        <f t="shared" si="83"/>
        <v>Canberra2016TOS1Cv45Y88_CL</v>
      </c>
      <c r="B3031" s="2">
        <v>42482</v>
      </c>
      <c r="C3031" t="s">
        <v>83</v>
      </c>
      <c r="D3031">
        <v>1</v>
      </c>
      <c r="E3031" t="s">
        <v>19</v>
      </c>
      <c r="F3031">
        <v>1.375</v>
      </c>
      <c r="G3031">
        <f t="shared" si="84"/>
        <v>2.375</v>
      </c>
    </row>
    <row r="3032" spans="1:7" x14ac:dyDescent="0.55000000000000004">
      <c r="A3032" t="str">
        <f t="shared" si="83"/>
        <v>Canberra2016TOS1Cv45Y88_CL</v>
      </c>
      <c r="B3032" s="2">
        <v>42486</v>
      </c>
      <c r="C3032" t="s">
        <v>83</v>
      </c>
      <c r="D3032">
        <v>1</v>
      </c>
      <c r="E3032" t="s">
        <v>19</v>
      </c>
      <c r="F3032">
        <v>2</v>
      </c>
      <c r="G3032">
        <f t="shared" si="84"/>
        <v>3</v>
      </c>
    </row>
    <row r="3033" spans="1:7" x14ac:dyDescent="0.55000000000000004">
      <c r="A3033" t="str">
        <f t="shared" si="83"/>
        <v>Canberra2016TOS1Cv45Y88_CL</v>
      </c>
      <c r="B3033" s="2">
        <v>42489</v>
      </c>
      <c r="C3033" t="s">
        <v>83</v>
      </c>
      <c r="D3033">
        <v>1</v>
      </c>
      <c r="E3033" t="s">
        <v>19</v>
      </c>
      <c r="F3033">
        <v>2.5</v>
      </c>
      <c r="G3033">
        <f t="shared" si="84"/>
        <v>3.5</v>
      </c>
    </row>
    <row r="3034" spans="1:7" x14ac:dyDescent="0.55000000000000004">
      <c r="A3034" t="str">
        <f t="shared" si="83"/>
        <v>Canberra2016TOS2NaturalCv45Y88_CL</v>
      </c>
      <c r="B3034" s="2">
        <v>42496</v>
      </c>
      <c r="C3034" t="s">
        <v>83</v>
      </c>
      <c r="D3034">
        <v>2</v>
      </c>
      <c r="E3034" t="s">
        <v>19</v>
      </c>
      <c r="F3034">
        <v>0</v>
      </c>
      <c r="G3034">
        <f t="shared" si="84"/>
        <v>1</v>
      </c>
    </row>
    <row r="3035" spans="1:7" x14ac:dyDescent="0.55000000000000004">
      <c r="A3035" t="str">
        <f t="shared" si="83"/>
        <v>Canberra2016TOS2NaturalCv45Y88_CL</v>
      </c>
      <c r="B3035" s="2">
        <v>42500</v>
      </c>
      <c r="C3035" t="s">
        <v>83</v>
      </c>
      <c r="D3035">
        <v>2</v>
      </c>
      <c r="E3035" t="s">
        <v>19</v>
      </c>
      <c r="F3035">
        <v>0</v>
      </c>
      <c r="G3035">
        <f t="shared" si="84"/>
        <v>1</v>
      </c>
    </row>
    <row r="3036" spans="1:7" x14ac:dyDescent="0.55000000000000004">
      <c r="A3036" t="str">
        <f t="shared" si="83"/>
        <v>Canberra2016TOS2NaturalCv45Y88_CL</v>
      </c>
      <c r="B3036" s="2">
        <v>42509</v>
      </c>
      <c r="C3036" t="s">
        <v>83</v>
      </c>
      <c r="D3036">
        <v>2</v>
      </c>
      <c r="E3036" t="s">
        <v>19</v>
      </c>
      <c r="F3036">
        <v>1.625</v>
      </c>
      <c r="G3036">
        <f t="shared" si="84"/>
        <v>2.625</v>
      </c>
    </row>
    <row r="3037" spans="1:7" x14ac:dyDescent="0.55000000000000004">
      <c r="A3037" t="str">
        <f t="shared" si="83"/>
        <v>Canberra2016TOS2NaturalCv45Y88_CL</v>
      </c>
      <c r="B3037" s="2">
        <v>42513</v>
      </c>
      <c r="C3037" t="s">
        <v>83</v>
      </c>
      <c r="D3037">
        <v>2</v>
      </c>
      <c r="E3037" t="s">
        <v>19</v>
      </c>
      <c r="F3037">
        <v>2.375</v>
      </c>
      <c r="G3037">
        <f t="shared" si="84"/>
        <v>3.375</v>
      </c>
    </row>
    <row r="3038" spans="1:7" x14ac:dyDescent="0.55000000000000004">
      <c r="A3038" t="str">
        <f t="shared" si="83"/>
        <v>Canberra2016TOS2NaturalCv45Y88_CL</v>
      </c>
      <c r="B3038" s="2">
        <v>42520</v>
      </c>
      <c r="C3038" t="s">
        <v>83</v>
      </c>
      <c r="D3038">
        <v>2</v>
      </c>
      <c r="E3038" t="s">
        <v>19</v>
      </c>
      <c r="F3038">
        <v>3.5</v>
      </c>
      <c r="G3038">
        <f t="shared" si="84"/>
        <v>4.5</v>
      </c>
    </row>
    <row r="3039" spans="1:7" x14ac:dyDescent="0.55000000000000004">
      <c r="A3039" t="str">
        <f t="shared" si="83"/>
        <v>Canberra2016TOS2NaturalCv45Y88_CL</v>
      </c>
      <c r="B3039" s="2">
        <v>42527</v>
      </c>
      <c r="C3039" t="s">
        <v>83</v>
      </c>
      <c r="D3039">
        <v>2</v>
      </c>
      <c r="E3039" t="s">
        <v>19</v>
      </c>
      <c r="F3039">
        <v>4.125</v>
      </c>
      <c r="G3039">
        <f t="shared" si="84"/>
        <v>5.125</v>
      </c>
    </row>
    <row r="3040" spans="1:7" x14ac:dyDescent="0.55000000000000004">
      <c r="A3040" t="str">
        <f t="shared" si="83"/>
        <v>Canberra2016TOS2NaturalCv45Y88_CL</v>
      </c>
      <c r="B3040" s="2">
        <v>42541</v>
      </c>
      <c r="C3040" t="s">
        <v>83</v>
      </c>
      <c r="D3040">
        <v>2</v>
      </c>
      <c r="E3040" t="s">
        <v>19</v>
      </c>
      <c r="F3040">
        <v>6.625</v>
      </c>
      <c r="G3040">
        <f t="shared" si="84"/>
        <v>7.625</v>
      </c>
    </row>
    <row r="3041" spans="1:7" x14ac:dyDescent="0.55000000000000004">
      <c r="A3041" t="str">
        <f t="shared" si="83"/>
        <v>Canberra2016TOS2NaturalCv45Y88_CL</v>
      </c>
      <c r="B3041" s="2">
        <v>42556</v>
      </c>
      <c r="C3041" t="s">
        <v>83</v>
      </c>
      <c r="D3041">
        <v>2</v>
      </c>
      <c r="E3041" t="s">
        <v>19</v>
      </c>
      <c r="F3041">
        <v>8.75</v>
      </c>
      <c r="G3041">
        <f t="shared" si="84"/>
        <v>9.75</v>
      </c>
    </row>
    <row r="3042" spans="1:7" x14ac:dyDescent="0.55000000000000004">
      <c r="A3042" t="str">
        <f t="shared" si="83"/>
        <v>Canberra2016TOS2NaturalCv45Y88_CL</v>
      </c>
      <c r="B3042" s="2">
        <v>42562</v>
      </c>
      <c r="C3042" t="s">
        <v>83</v>
      </c>
      <c r="D3042">
        <v>2</v>
      </c>
      <c r="E3042" t="s">
        <v>19</v>
      </c>
      <c r="F3042">
        <v>8.5</v>
      </c>
      <c r="G3042">
        <f t="shared" si="84"/>
        <v>9.5</v>
      </c>
    </row>
    <row r="3043" spans="1:7" x14ac:dyDescent="0.55000000000000004">
      <c r="A3043" t="str">
        <f t="shared" si="83"/>
        <v>Canberra2016TOS214Cv45Y88_CL</v>
      </c>
      <c r="B3043" s="2">
        <v>42496</v>
      </c>
      <c r="C3043" t="s">
        <v>83</v>
      </c>
      <c r="D3043">
        <v>2</v>
      </c>
      <c r="E3043">
        <v>14</v>
      </c>
      <c r="F3043">
        <v>0</v>
      </c>
      <c r="G3043">
        <f t="shared" si="84"/>
        <v>1</v>
      </c>
    </row>
    <row r="3044" spans="1:7" x14ac:dyDescent="0.55000000000000004">
      <c r="A3044" t="str">
        <f t="shared" si="83"/>
        <v>Canberra2016TOS214Cv45Y88_CL</v>
      </c>
      <c r="B3044" s="2">
        <v>42500</v>
      </c>
      <c r="C3044" t="s">
        <v>83</v>
      </c>
      <c r="D3044">
        <v>2</v>
      </c>
      <c r="E3044">
        <v>14</v>
      </c>
      <c r="F3044">
        <v>0</v>
      </c>
      <c r="G3044">
        <f t="shared" si="84"/>
        <v>1</v>
      </c>
    </row>
    <row r="3045" spans="1:7" x14ac:dyDescent="0.55000000000000004">
      <c r="A3045" t="str">
        <f t="shared" si="83"/>
        <v>Canberra2016TOS214Cv45Y88_CL</v>
      </c>
      <c r="B3045" s="2">
        <v>42509</v>
      </c>
      <c r="C3045" t="s">
        <v>83</v>
      </c>
      <c r="D3045">
        <v>2</v>
      </c>
      <c r="E3045">
        <v>14</v>
      </c>
      <c r="F3045">
        <v>1.6875</v>
      </c>
      <c r="G3045">
        <f t="shared" si="84"/>
        <v>2.6875</v>
      </c>
    </row>
    <row r="3046" spans="1:7" x14ac:dyDescent="0.55000000000000004">
      <c r="A3046" t="str">
        <f t="shared" si="83"/>
        <v>Canberra2016TOS214Cv45Y88_CL</v>
      </c>
      <c r="B3046" s="2">
        <v>42513</v>
      </c>
      <c r="C3046" t="s">
        <v>83</v>
      </c>
      <c r="D3046">
        <v>2</v>
      </c>
      <c r="E3046">
        <v>14</v>
      </c>
      <c r="F3046">
        <v>2.375</v>
      </c>
      <c r="G3046">
        <f t="shared" si="84"/>
        <v>3.375</v>
      </c>
    </row>
    <row r="3047" spans="1:7" x14ac:dyDescent="0.55000000000000004">
      <c r="A3047" t="str">
        <f t="shared" si="83"/>
        <v>Canberra2016TOS214Cv45Y88_CL</v>
      </c>
      <c r="B3047" s="2">
        <v>42520</v>
      </c>
      <c r="C3047" t="s">
        <v>83</v>
      </c>
      <c r="D3047">
        <v>2</v>
      </c>
      <c r="E3047">
        <v>14</v>
      </c>
      <c r="F3047">
        <v>3.3125</v>
      </c>
      <c r="G3047">
        <f t="shared" si="84"/>
        <v>4.3125</v>
      </c>
    </row>
    <row r="3048" spans="1:7" x14ac:dyDescent="0.55000000000000004">
      <c r="A3048" t="str">
        <f t="shared" si="83"/>
        <v>Canberra2016TOS214Cv45Y88_CL</v>
      </c>
      <c r="B3048" s="2">
        <v>42527</v>
      </c>
      <c r="C3048" t="s">
        <v>83</v>
      </c>
      <c r="D3048">
        <v>2</v>
      </c>
      <c r="E3048">
        <v>14</v>
      </c>
      <c r="F3048">
        <v>4.1875</v>
      </c>
      <c r="G3048">
        <f t="shared" si="84"/>
        <v>5.1875</v>
      </c>
    </row>
    <row r="3049" spans="1:7" x14ac:dyDescent="0.55000000000000004">
      <c r="A3049" t="str">
        <f t="shared" si="83"/>
        <v>Canberra2016TOS214Cv45Y88_CL</v>
      </c>
      <c r="B3049" s="2">
        <v>42535</v>
      </c>
      <c r="C3049" t="s">
        <v>83</v>
      </c>
      <c r="D3049">
        <v>2</v>
      </c>
      <c r="E3049">
        <v>14</v>
      </c>
      <c r="F3049">
        <v>5.625</v>
      </c>
      <c r="G3049">
        <f t="shared" si="84"/>
        <v>6.625</v>
      </c>
    </row>
    <row r="3050" spans="1:7" x14ac:dyDescent="0.55000000000000004">
      <c r="A3050" t="str">
        <f t="shared" si="83"/>
        <v>Canberra2016TOS214Cv45Y88_CL</v>
      </c>
      <c r="B3050" s="2">
        <v>42541</v>
      </c>
      <c r="C3050" t="s">
        <v>83</v>
      </c>
      <c r="D3050">
        <v>2</v>
      </c>
      <c r="E3050">
        <v>14</v>
      </c>
      <c r="F3050">
        <v>6.5</v>
      </c>
      <c r="G3050">
        <f t="shared" si="84"/>
        <v>7.5</v>
      </c>
    </row>
    <row r="3051" spans="1:7" x14ac:dyDescent="0.55000000000000004">
      <c r="A3051" t="str">
        <f t="shared" si="83"/>
        <v>Canberra2016TOS214Cv45Y88_CL</v>
      </c>
      <c r="B3051" s="2">
        <v>42556</v>
      </c>
      <c r="C3051" t="s">
        <v>83</v>
      </c>
      <c r="D3051">
        <v>2</v>
      </c>
      <c r="E3051">
        <v>14</v>
      </c>
      <c r="F3051">
        <v>9</v>
      </c>
      <c r="G3051" t="str">
        <f t="shared" si="84"/>
        <v/>
      </c>
    </row>
    <row r="3052" spans="1:7" x14ac:dyDescent="0.55000000000000004">
      <c r="A3052" t="str">
        <f t="shared" si="83"/>
        <v>Canberra2016TOS214Cv45Y88_CL</v>
      </c>
      <c r="B3052" s="2">
        <v>42562</v>
      </c>
      <c r="C3052" t="s">
        <v>83</v>
      </c>
      <c r="D3052">
        <v>2</v>
      </c>
      <c r="E3052">
        <v>14</v>
      </c>
      <c r="F3052">
        <v>9</v>
      </c>
      <c r="G3052" t="str">
        <f t="shared" si="84"/>
        <v/>
      </c>
    </row>
    <row r="3053" spans="1:7" x14ac:dyDescent="0.55000000000000004">
      <c r="A3053" t="str">
        <f t="shared" si="83"/>
        <v>Canberra2016TOS216Cv45Y88_CL</v>
      </c>
      <c r="B3053" s="2">
        <v>42496</v>
      </c>
      <c r="C3053" t="s">
        <v>83</v>
      </c>
      <c r="D3053">
        <v>2</v>
      </c>
      <c r="E3053">
        <v>16</v>
      </c>
      <c r="F3053">
        <v>0</v>
      </c>
      <c r="G3053">
        <f t="shared" si="84"/>
        <v>1</v>
      </c>
    </row>
    <row r="3054" spans="1:7" x14ac:dyDescent="0.55000000000000004">
      <c r="A3054" t="str">
        <f t="shared" si="83"/>
        <v>Canberra2016TOS216Cv45Y88_CL</v>
      </c>
      <c r="B3054" s="2">
        <v>42500</v>
      </c>
      <c r="C3054" t="s">
        <v>83</v>
      </c>
      <c r="D3054">
        <v>2</v>
      </c>
      <c r="E3054">
        <v>16</v>
      </c>
      <c r="F3054">
        <v>0</v>
      </c>
      <c r="G3054">
        <f t="shared" si="84"/>
        <v>1</v>
      </c>
    </row>
    <row r="3055" spans="1:7" x14ac:dyDescent="0.55000000000000004">
      <c r="A3055" t="str">
        <f t="shared" si="83"/>
        <v>Canberra2016TOS216Cv45Y88_CL</v>
      </c>
      <c r="B3055" s="2">
        <v>42509</v>
      </c>
      <c r="C3055" t="s">
        <v>83</v>
      </c>
      <c r="D3055">
        <v>2</v>
      </c>
      <c r="E3055">
        <v>16</v>
      </c>
      <c r="F3055">
        <v>1.5</v>
      </c>
      <c r="G3055">
        <f t="shared" si="84"/>
        <v>2.5</v>
      </c>
    </row>
    <row r="3056" spans="1:7" x14ac:dyDescent="0.55000000000000004">
      <c r="A3056" t="str">
        <f t="shared" si="83"/>
        <v>Canberra2016TOS216Cv45Y88_CL</v>
      </c>
      <c r="B3056" s="2">
        <v>42513</v>
      </c>
      <c r="C3056" t="s">
        <v>83</v>
      </c>
      <c r="D3056">
        <v>2</v>
      </c>
      <c r="E3056">
        <v>16</v>
      </c>
      <c r="F3056">
        <v>2.25</v>
      </c>
      <c r="G3056">
        <f t="shared" si="84"/>
        <v>3.25</v>
      </c>
    </row>
    <row r="3057" spans="1:7" x14ac:dyDescent="0.55000000000000004">
      <c r="A3057" t="str">
        <f t="shared" si="83"/>
        <v>Canberra2016TOS216Cv45Y88_CL</v>
      </c>
      <c r="B3057" s="2">
        <v>42520</v>
      </c>
      <c r="C3057" t="s">
        <v>83</v>
      </c>
      <c r="D3057">
        <v>2</v>
      </c>
      <c r="E3057">
        <v>16</v>
      </c>
      <c r="F3057">
        <v>2.5</v>
      </c>
      <c r="G3057">
        <f t="shared" si="84"/>
        <v>3.5</v>
      </c>
    </row>
    <row r="3058" spans="1:7" x14ac:dyDescent="0.55000000000000004">
      <c r="A3058" t="str">
        <f t="shared" si="83"/>
        <v>Canberra2016TOS216Cv45Y88_CL</v>
      </c>
      <c r="B3058" s="2">
        <v>42527</v>
      </c>
      <c r="C3058" t="s">
        <v>83</v>
      </c>
      <c r="D3058">
        <v>2</v>
      </c>
      <c r="E3058">
        <v>16</v>
      </c>
      <c r="F3058">
        <v>3.8125</v>
      </c>
      <c r="G3058">
        <f t="shared" si="84"/>
        <v>4.8125</v>
      </c>
    </row>
    <row r="3059" spans="1:7" x14ac:dyDescent="0.55000000000000004">
      <c r="A3059" t="str">
        <f t="shared" si="83"/>
        <v>Canberra2016TOS216Cv45Y88_CL</v>
      </c>
      <c r="B3059" s="2">
        <v>42535</v>
      </c>
      <c r="C3059" t="s">
        <v>83</v>
      </c>
      <c r="D3059">
        <v>2</v>
      </c>
      <c r="E3059">
        <v>16</v>
      </c>
      <c r="F3059">
        <v>5.0625</v>
      </c>
      <c r="G3059">
        <f t="shared" si="84"/>
        <v>6.0625</v>
      </c>
    </row>
    <row r="3060" spans="1:7" x14ac:dyDescent="0.55000000000000004">
      <c r="A3060" t="str">
        <f t="shared" si="83"/>
        <v>Canberra2016TOS216Cv45Y88_CL</v>
      </c>
      <c r="B3060" s="2">
        <v>42541</v>
      </c>
      <c r="C3060" t="s">
        <v>83</v>
      </c>
      <c r="D3060">
        <v>2</v>
      </c>
      <c r="E3060">
        <v>16</v>
      </c>
      <c r="F3060">
        <v>6.125</v>
      </c>
      <c r="G3060">
        <f t="shared" si="84"/>
        <v>7.125</v>
      </c>
    </row>
    <row r="3061" spans="1:7" x14ac:dyDescent="0.55000000000000004">
      <c r="A3061" t="str">
        <f t="shared" si="83"/>
        <v>Canberra2016TOS216Cv45Y88_CL</v>
      </c>
      <c r="B3061" s="2">
        <v>42556</v>
      </c>
      <c r="C3061" t="s">
        <v>83</v>
      </c>
      <c r="D3061">
        <v>2</v>
      </c>
      <c r="E3061">
        <v>16</v>
      </c>
      <c r="F3061">
        <v>8.5</v>
      </c>
      <c r="G3061">
        <f t="shared" si="84"/>
        <v>9.5</v>
      </c>
    </row>
    <row r="3062" spans="1:7" x14ac:dyDescent="0.55000000000000004">
      <c r="A3062" t="str">
        <f t="shared" si="83"/>
        <v>Canberra2016TOS216Cv45Y88_CL</v>
      </c>
      <c r="B3062" s="2">
        <v>42562</v>
      </c>
      <c r="C3062" t="s">
        <v>83</v>
      </c>
      <c r="D3062">
        <v>2</v>
      </c>
      <c r="E3062">
        <v>16</v>
      </c>
      <c r="F3062">
        <v>9</v>
      </c>
      <c r="G3062" t="str">
        <f t="shared" si="84"/>
        <v/>
      </c>
    </row>
    <row r="3063" spans="1:7" x14ac:dyDescent="0.55000000000000004">
      <c r="A3063" t="str">
        <f t="shared" si="83"/>
        <v>Canberra2016TOS3Cv45Y88_CL</v>
      </c>
      <c r="B3063" s="2">
        <v>42527</v>
      </c>
      <c r="C3063" t="s">
        <v>83</v>
      </c>
      <c r="D3063">
        <v>3</v>
      </c>
      <c r="E3063" t="s">
        <v>19</v>
      </c>
      <c r="F3063">
        <v>0</v>
      </c>
      <c r="G3063">
        <f t="shared" si="84"/>
        <v>1</v>
      </c>
    </row>
    <row r="3064" spans="1:7" x14ac:dyDescent="0.55000000000000004">
      <c r="A3064" t="str">
        <f t="shared" si="83"/>
        <v>Canberra2016TOS3Cv45Y88_CL</v>
      </c>
      <c r="B3064" s="2">
        <v>42541</v>
      </c>
      <c r="C3064" t="s">
        <v>83</v>
      </c>
      <c r="D3064">
        <v>3</v>
      </c>
      <c r="E3064" t="s">
        <v>19</v>
      </c>
      <c r="F3064">
        <v>1.5</v>
      </c>
      <c r="G3064">
        <f t="shared" si="84"/>
        <v>2.5</v>
      </c>
    </row>
    <row r="3065" spans="1:7" x14ac:dyDescent="0.55000000000000004">
      <c r="A3065" t="str">
        <f t="shared" si="83"/>
        <v>Canberra2016TOS3Cv45Y88_CL</v>
      </c>
      <c r="B3065" s="2">
        <v>42556</v>
      </c>
      <c r="C3065" t="s">
        <v>83</v>
      </c>
      <c r="D3065">
        <v>3</v>
      </c>
      <c r="E3065" t="s">
        <v>19</v>
      </c>
      <c r="F3065">
        <v>2.9375</v>
      </c>
      <c r="G3065">
        <f t="shared" si="84"/>
        <v>3.9375</v>
      </c>
    </row>
    <row r="3066" spans="1:7" x14ac:dyDescent="0.55000000000000004">
      <c r="A3066" t="str">
        <f t="shared" si="83"/>
        <v>Canberra2016TOS3Cv45Y88_CL</v>
      </c>
      <c r="B3066" s="2">
        <v>42562</v>
      </c>
      <c r="C3066" t="s">
        <v>83</v>
      </c>
      <c r="D3066">
        <v>3</v>
      </c>
      <c r="E3066" t="s">
        <v>19</v>
      </c>
      <c r="F3066">
        <v>4.125</v>
      </c>
      <c r="G3066">
        <f t="shared" si="84"/>
        <v>5.125</v>
      </c>
    </row>
    <row r="3067" spans="1:7" x14ac:dyDescent="0.55000000000000004">
      <c r="A3067" t="str">
        <f t="shared" ref="A3067:A3130" si="85">IF(D3067=2,"Canberra2016TOS"&amp;D3067&amp;E3067&amp;"Cv"&amp;C3067,"Canberra2016TOS"&amp;D3067&amp;"Cv"&amp;C3067)</f>
        <v>Canberra2016TOS3Cv45Y88_CL</v>
      </c>
      <c r="B3067" s="2">
        <v>42569</v>
      </c>
      <c r="C3067" t="s">
        <v>83</v>
      </c>
      <c r="D3067">
        <v>3</v>
      </c>
      <c r="E3067" t="s">
        <v>19</v>
      </c>
      <c r="F3067">
        <v>5</v>
      </c>
      <c r="G3067">
        <f t="shared" si="84"/>
        <v>6</v>
      </c>
    </row>
    <row r="3068" spans="1:7" x14ac:dyDescent="0.55000000000000004">
      <c r="A3068" t="str">
        <f t="shared" si="85"/>
        <v>Canberra2016TOS3Cv45Y88_CL</v>
      </c>
      <c r="B3068" s="2">
        <v>42576</v>
      </c>
      <c r="C3068" t="s">
        <v>83</v>
      </c>
      <c r="D3068">
        <v>3</v>
      </c>
      <c r="E3068" t="s">
        <v>19</v>
      </c>
      <c r="F3068">
        <v>6.1875</v>
      </c>
      <c r="G3068">
        <f t="shared" si="84"/>
        <v>7.1875</v>
      </c>
    </row>
    <row r="3069" spans="1:7" x14ac:dyDescent="0.55000000000000004">
      <c r="A3069" t="str">
        <f t="shared" si="85"/>
        <v>Canberra2016TOS3Cv45Y88_CL</v>
      </c>
      <c r="B3069" s="2">
        <v>42583</v>
      </c>
      <c r="C3069" t="s">
        <v>83</v>
      </c>
      <c r="D3069">
        <v>3</v>
      </c>
      <c r="E3069" t="s">
        <v>19</v>
      </c>
      <c r="F3069">
        <v>7.4375</v>
      </c>
      <c r="G3069">
        <f t="shared" si="84"/>
        <v>8.4375</v>
      </c>
    </row>
    <row r="3070" spans="1:7" x14ac:dyDescent="0.55000000000000004">
      <c r="A3070" t="str">
        <f t="shared" si="85"/>
        <v>Canberra2016TOS3Cv45Y88_CL</v>
      </c>
      <c r="B3070" s="2">
        <v>42590</v>
      </c>
      <c r="C3070" t="s">
        <v>83</v>
      </c>
      <c r="D3070">
        <v>3</v>
      </c>
      <c r="E3070" t="s">
        <v>19</v>
      </c>
      <c r="F3070">
        <v>8.3125</v>
      </c>
      <c r="G3070">
        <f t="shared" si="84"/>
        <v>9.3125</v>
      </c>
    </row>
    <row r="3071" spans="1:7" x14ac:dyDescent="0.55000000000000004">
      <c r="A3071" t="str">
        <f t="shared" si="85"/>
        <v>Canberra2016TOS3Cv45Y88_CL</v>
      </c>
      <c r="B3071" s="2">
        <v>42597</v>
      </c>
      <c r="C3071" t="s">
        <v>83</v>
      </c>
      <c r="D3071">
        <v>3</v>
      </c>
      <c r="E3071" t="s">
        <v>19</v>
      </c>
      <c r="F3071">
        <v>8.75</v>
      </c>
      <c r="G3071">
        <f t="shared" si="84"/>
        <v>9.75</v>
      </c>
    </row>
    <row r="3072" spans="1:7" x14ac:dyDescent="0.55000000000000004">
      <c r="A3072" t="str">
        <f t="shared" si="85"/>
        <v>Canberra2016TOS3Cv45Y88_CL</v>
      </c>
      <c r="B3072" s="2">
        <v>42600</v>
      </c>
      <c r="C3072" t="s">
        <v>83</v>
      </c>
      <c r="D3072">
        <v>3</v>
      </c>
      <c r="E3072" t="s">
        <v>19</v>
      </c>
      <c r="F3072">
        <v>9</v>
      </c>
      <c r="G3072" t="str">
        <f t="shared" si="84"/>
        <v/>
      </c>
    </row>
    <row r="3073" spans="1:7" x14ac:dyDescent="0.55000000000000004">
      <c r="A3073" t="str">
        <f t="shared" si="85"/>
        <v>Canberra2016TOS1CvArazzo</v>
      </c>
      <c r="B3073" s="2">
        <v>42475</v>
      </c>
      <c r="C3073" t="s">
        <v>4</v>
      </c>
      <c r="D3073">
        <v>1</v>
      </c>
      <c r="E3073" t="s">
        <v>19</v>
      </c>
      <c r="F3073">
        <v>0</v>
      </c>
      <c r="G3073">
        <f t="shared" si="84"/>
        <v>1</v>
      </c>
    </row>
    <row r="3074" spans="1:7" x14ac:dyDescent="0.55000000000000004">
      <c r="A3074" t="str">
        <f t="shared" si="85"/>
        <v>Canberra2016TOS1CvArazzo</v>
      </c>
      <c r="B3074" s="2">
        <v>42479</v>
      </c>
      <c r="C3074" t="s">
        <v>4</v>
      </c>
      <c r="D3074">
        <v>1</v>
      </c>
      <c r="E3074" t="s">
        <v>19</v>
      </c>
      <c r="F3074">
        <v>0.1875</v>
      </c>
      <c r="G3074">
        <f t="shared" si="84"/>
        <v>1.1875</v>
      </c>
    </row>
    <row r="3075" spans="1:7" x14ac:dyDescent="0.55000000000000004">
      <c r="A3075" t="str">
        <f t="shared" si="85"/>
        <v>Canberra2016TOS1CvArazzo</v>
      </c>
      <c r="B3075" s="2">
        <v>42482</v>
      </c>
      <c r="C3075" t="s">
        <v>4</v>
      </c>
      <c r="D3075">
        <v>1</v>
      </c>
      <c r="E3075" t="s">
        <v>19</v>
      </c>
      <c r="F3075">
        <v>1.0625</v>
      </c>
      <c r="G3075">
        <f t="shared" ref="G3075:G3138" si="86">IF(F3075&lt;9,F3075+1,"")</f>
        <v>2.0625</v>
      </c>
    </row>
    <row r="3076" spans="1:7" x14ac:dyDescent="0.55000000000000004">
      <c r="A3076" t="str">
        <f t="shared" si="85"/>
        <v>Canberra2016TOS1CvArazzo</v>
      </c>
      <c r="B3076" s="2">
        <v>42486</v>
      </c>
      <c r="C3076" t="s">
        <v>4</v>
      </c>
      <c r="D3076">
        <v>1</v>
      </c>
      <c r="E3076" t="s">
        <v>19</v>
      </c>
      <c r="F3076">
        <v>0.75</v>
      </c>
      <c r="G3076">
        <f t="shared" si="86"/>
        <v>1.75</v>
      </c>
    </row>
    <row r="3077" spans="1:7" x14ac:dyDescent="0.55000000000000004">
      <c r="A3077" t="str">
        <f t="shared" si="85"/>
        <v>Canberra2016TOS1CvArazzo</v>
      </c>
      <c r="B3077" s="2">
        <v>42489</v>
      </c>
      <c r="C3077" t="s">
        <v>4</v>
      </c>
      <c r="D3077">
        <v>1</v>
      </c>
      <c r="E3077" t="s">
        <v>19</v>
      </c>
      <c r="F3077">
        <v>2.375</v>
      </c>
      <c r="G3077">
        <f t="shared" si="86"/>
        <v>3.375</v>
      </c>
    </row>
    <row r="3078" spans="1:7" x14ac:dyDescent="0.55000000000000004">
      <c r="A3078" t="str">
        <f t="shared" si="85"/>
        <v>Canberra2016TOS2NaturalCvArazzo</v>
      </c>
      <c r="B3078" s="2">
        <v>42496</v>
      </c>
      <c r="C3078" t="s">
        <v>4</v>
      </c>
      <c r="D3078">
        <v>2</v>
      </c>
      <c r="E3078" t="s">
        <v>19</v>
      </c>
      <c r="F3078">
        <v>0</v>
      </c>
      <c r="G3078">
        <f t="shared" si="86"/>
        <v>1</v>
      </c>
    </row>
    <row r="3079" spans="1:7" x14ac:dyDescent="0.55000000000000004">
      <c r="A3079" t="str">
        <f t="shared" si="85"/>
        <v>Canberra2016TOS2NaturalCvArazzo</v>
      </c>
      <c r="B3079" s="2">
        <v>42500</v>
      </c>
      <c r="C3079" t="s">
        <v>4</v>
      </c>
      <c r="D3079">
        <v>2</v>
      </c>
      <c r="E3079" t="s">
        <v>19</v>
      </c>
      <c r="F3079">
        <v>0</v>
      </c>
      <c r="G3079">
        <f t="shared" si="86"/>
        <v>1</v>
      </c>
    </row>
    <row r="3080" spans="1:7" x14ac:dyDescent="0.55000000000000004">
      <c r="A3080" t="str">
        <f t="shared" si="85"/>
        <v>Canberra2016TOS2NaturalCvArazzo</v>
      </c>
      <c r="B3080" s="2">
        <v>42509</v>
      </c>
      <c r="C3080" t="s">
        <v>4</v>
      </c>
      <c r="D3080">
        <v>2</v>
      </c>
      <c r="E3080" t="s">
        <v>19</v>
      </c>
      <c r="F3080">
        <v>1.4375</v>
      </c>
      <c r="G3080">
        <f t="shared" si="86"/>
        <v>2.4375</v>
      </c>
    </row>
    <row r="3081" spans="1:7" x14ac:dyDescent="0.55000000000000004">
      <c r="A3081" t="str">
        <f t="shared" si="85"/>
        <v>Canberra2016TOS2NaturalCvArazzo</v>
      </c>
      <c r="B3081" s="2">
        <v>42513</v>
      </c>
      <c r="C3081" t="s">
        <v>4</v>
      </c>
      <c r="D3081">
        <v>2</v>
      </c>
      <c r="E3081" t="s">
        <v>19</v>
      </c>
      <c r="F3081">
        <v>2.25</v>
      </c>
      <c r="G3081">
        <f t="shared" si="86"/>
        <v>3.25</v>
      </c>
    </row>
    <row r="3082" spans="1:7" x14ac:dyDescent="0.55000000000000004">
      <c r="A3082" t="str">
        <f t="shared" si="85"/>
        <v>Canberra2016TOS2NaturalCvArazzo</v>
      </c>
      <c r="B3082" s="2">
        <v>42520</v>
      </c>
      <c r="C3082" t="s">
        <v>4</v>
      </c>
      <c r="D3082">
        <v>2</v>
      </c>
      <c r="E3082" t="s">
        <v>19</v>
      </c>
      <c r="F3082">
        <v>2.625</v>
      </c>
      <c r="G3082">
        <f t="shared" si="86"/>
        <v>3.625</v>
      </c>
    </row>
    <row r="3083" spans="1:7" x14ac:dyDescent="0.55000000000000004">
      <c r="A3083" t="str">
        <f t="shared" si="85"/>
        <v>Canberra2016TOS2NaturalCvArazzo</v>
      </c>
      <c r="B3083" s="2">
        <v>42527</v>
      </c>
      <c r="C3083" t="s">
        <v>4</v>
      </c>
      <c r="D3083">
        <v>2</v>
      </c>
      <c r="E3083" t="s">
        <v>19</v>
      </c>
      <c r="F3083">
        <v>3.8125</v>
      </c>
      <c r="G3083">
        <f t="shared" si="86"/>
        <v>4.8125</v>
      </c>
    </row>
    <row r="3084" spans="1:7" x14ac:dyDescent="0.55000000000000004">
      <c r="A3084" t="str">
        <f t="shared" si="85"/>
        <v>Canberra2016TOS2NaturalCvArazzo</v>
      </c>
      <c r="B3084" s="2">
        <v>42541</v>
      </c>
      <c r="C3084" t="s">
        <v>4</v>
      </c>
      <c r="D3084">
        <v>2</v>
      </c>
      <c r="E3084" t="s">
        <v>19</v>
      </c>
      <c r="F3084">
        <v>6.0625</v>
      </c>
      <c r="G3084">
        <f t="shared" si="86"/>
        <v>7.0625</v>
      </c>
    </row>
    <row r="3085" spans="1:7" x14ac:dyDescent="0.55000000000000004">
      <c r="A3085" t="str">
        <f t="shared" si="85"/>
        <v>Canberra2016TOS2NaturalCvArazzo</v>
      </c>
      <c r="B3085" s="2">
        <v>42556</v>
      </c>
      <c r="C3085" t="s">
        <v>4</v>
      </c>
      <c r="D3085">
        <v>2</v>
      </c>
      <c r="E3085" t="s">
        <v>19</v>
      </c>
      <c r="F3085">
        <v>8.4375</v>
      </c>
      <c r="G3085">
        <f t="shared" si="86"/>
        <v>9.4375</v>
      </c>
    </row>
    <row r="3086" spans="1:7" x14ac:dyDescent="0.55000000000000004">
      <c r="A3086" t="str">
        <f t="shared" si="85"/>
        <v>Canberra2016TOS2NaturalCvArazzo</v>
      </c>
      <c r="B3086" s="2">
        <v>42562</v>
      </c>
      <c r="C3086" t="s">
        <v>4</v>
      </c>
      <c r="D3086">
        <v>2</v>
      </c>
      <c r="E3086" t="s">
        <v>19</v>
      </c>
      <c r="F3086">
        <v>9</v>
      </c>
      <c r="G3086" t="str">
        <f t="shared" si="86"/>
        <v/>
      </c>
    </row>
    <row r="3087" spans="1:7" x14ac:dyDescent="0.55000000000000004">
      <c r="A3087" t="str">
        <f t="shared" si="85"/>
        <v>Canberra2016TOS214CvArazzo</v>
      </c>
      <c r="B3087" s="2">
        <v>42496</v>
      </c>
      <c r="C3087" t="s">
        <v>4</v>
      </c>
      <c r="D3087">
        <v>2</v>
      </c>
      <c r="E3087">
        <v>14</v>
      </c>
      <c r="F3087">
        <v>0</v>
      </c>
      <c r="G3087">
        <f t="shared" si="86"/>
        <v>1</v>
      </c>
    </row>
    <row r="3088" spans="1:7" x14ac:dyDescent="0.55000000000000004">
      <c r="A3088" t="str">
        <f t="shared" si="85"/>
        <v>Canberra2016TOS214CvArazzo</v>
      </c>
      <c r="B3088" s="2">
        <v>42500</v>
      </c>
      <c r="C3088" t="s">
        <v>4</v>
      </c>
      <c r="D3088">
        <v>2</v>
      </c>
      <c r="E3088">
        <v>14</v>
      </c>
      <c r="F3088">
        <v>0</v>
      </c>
      <c r="G3088">
        <f t="shared" si="86"/>
        <v>1</v>
      </c>
    </row>
    <row r="3089" spans="1:7" x14ac:dyDescent="0.55000000000000004">
      <c r="A3089" t="str">
        <f t="shared" si="85"/>
        <v>Canberra2016TOS214CvArazzo</v>
      </c>
      <c r="B3089" s="2">
        <v>42509</v>
      </c>
      <c r="C3089" t="s">
        <v>4</v>
      </c>
      <c r="D3089">
        <v>2</v>
      </c>
      <c r="E3089">
        <v>14</v>
      </c>
      <c r="F3089">
        <v>1.375</v>
      </c>
      <c r="G3089">
        <f t="shared" si="86"/>
        <v>2.375</v>
      </c>
    </row>
    <row r="3090" spans="1:7" x14ac:dyDescent="0.55000000000000004">
      <c r="A3090" t="str">
        <f t="shared" si="85"/>
        <v>Canberra2016TOS214CvArazzo</v>
      </c>
      <c r="B3090" s="2">
        <v>42513</v>
      </c>
      <c r="C3090" t="s">
        <v>4</v>
      </c>
      <c r="D3090">
        <v>2</v>
      </c>
      <c r="E3090">
        <v>14</v>
      </c>
      <c r="F3090">
        <v>2.0625</v>
      </c>
      <c r="G3090">
        <f t="shared" si="86"/>
        <v>3.0625</v>
      </c>
    </row>
    <row r="3091" spans="1:7" x14ac:dyDescent="0.55000000000000004">
      <c r="A3091" t="str">
        <f t="shared" si="85"/>
        <v>Canberra2016TOS214CvArazzo</v>
      </c>
      <c r="B3091" s="2">
        <v>42520</v>
      </c>
      <c r="C3091" t="s">
        <v>4</v>
      </c>
      <c r="D3091">
        <v>2</v>
      </c>
      <c r="E3091">
        <v>14</v>
      </c>
      <c r="F3091">
        <v>3</v>
      </c>
      <c r="G3091">
        <f t="shared" si="86"/>
        <v>4</v>
      </c>
    </row>
    <row r="3092" spans="1:7" x14ac:dyDescent="0.55000000000000004">
      <c r="A3092" t="str">
        <f t="shared" si="85"/>
        <v>Canberra2016TOS214CvArazzo</v>
      </c>
      <c r="B3092" s="2">
        <v>42527</v>
      </c>
      <c r="C3092" t="s">
        <v>4</v>
      </c>
      <c r="D3092">
        <v>2</v>
      </c>
      <c r="E3092">
        <v>14</v>
      </c>
      <c r="F3092">
        <v>4.125</v>
      </c>
      <c r="G3092">
        <f t="shared" si="86"/>
        <v>5.125</v>
      </c>
    </row>
    <row r="3093" spans="1:7" x14ac:dyDescent="0.55000000000000004">
      <c r="A3093" t="str">
        <f t="shared" si="85"/>
        <v>Canberra2016TOS214CvArazzo</v>
      </c>
      <c r="B3093" s="2">
        <v>42535</v>
      </c>
      <c r="C3093" t="s">
        <v>4</v>
      </c>
      <c r="D3093">
        <v>2</v>
      </c>
      <c r="E3093">
        <v>14</v>
      </c>
      <c r="F3093">
        <v>5.125</v>
      </c>
      <c r="G3093">
        <f t="shared" si="86"/>
        <v>6.125</v>
      </c>
    </row>
    <row r="3094" spans="1:7" x14ac:dyDescent="0.55000000000000004">
      <c r="A3094" t="str">
        <f t="shared" si="85"/>
        <v>Canberra2016TOS214CvArazzo</v>
      </c>
      <c r="B3094" s="2">
        <v>42541</v>
      </c>
      <c r="C3094" t="s">
        <v>4</v>
      </c>
      <c r="D3094">
        <v>2</v>
      </c>
      <c r="E3094">
        <v>14</v>
      </c>
      <c r="F3094">
        <v>6.125</v>
      </c>
      <c r="G3094">
        <f t="shared" si="86"/>
        <v>7.125</v>
      </c>
    </row>
    <row r="3095" spans="1:7" x14ac:dyDescent="0.55000000000000004">
      <c r="A3095" t="str">
        <f t="shared" si="85"/>
        <v>Canberra2016TOS214CvArazzo</v>
      </c>
      <c r="B3095" s="2">
        <v>42556</v>
      </c>
      <c r="C3095" t="s">
        <v>4</v>
      </c>
      <c r="D3095">
        <v>2</v>
      </c>
      <c r="E3095">
        <v>14</v>
      </c>
      <c r="F3095">
        <v>9</v>
      </c>
      <c r="G3095" t="str">
        <f t="shared" si="86"/>
        <v/>
      </c>
    </row>
    <row r="3096" spans="1:7" x14ac:dyDescent="0.55000000000000004">
      <c r="A3096" t="str">
        <f t="shared" si="85"/>
        <v>Canberra2016TOS216CvArazzo</v>
      </c>
      <c r="B3096" s="2">
        <v>42496</v>
      </c>
      <c r="C3096" t="s">
        <v>4</v>
      </c>
      <c r="D3096">
        <v>2</v>
      </c>
      <c r="E3096">
        <v>16</v>
      </c>
      <c r="F3096">
        <v>0</v>
      </c>
      <c r="G3096">
        <f t="shared" si="86"/>
        <v>1</v>
      </c>
    </row>
    <row r="3097" spans="1:7" x14ac:dyDescent="0.55000000000000004">
      <c r="A3097" t="str">
        <f t="shared" si="85"/>
        <v>Canberra2016TOS216CvArazzo</v>
      </c>
      <c r="B3097" s="2">
        <v>42500</v>
      </c>
      <c r="C3097" t="s">
        <v>4</v>
      </c>
      <c r="D3097">
        <v>2</v>
      </c>
      <c r="E3097">
        <v>16</v>
      </c>
      <c r="F3097">
        <v>0</v>
      </c>
      <c r="G3097">
        <f t="shared" si="86"/>
        <v>1</v>
      </c>
    </row>
    <row r="3098" spans="1:7" x14ac:dyDescent="0.55000000000000004">
      <c r="A3098" t="str">
        <f t="shared" si="85"/>
        <v>Canberra2016TOS216CvArazzo</v>
      </c>
      <c r="B3098" s="2">
        <v>42509</v>
      </c>
      <c r="C3098" t="s">
        <v>4</v>
      </c>
      <c r="D3098">
        <v>2</v>
      </c>
      <c r="E3098">
        <v>16</v>
      </c>
      <c r="F3098">
        <v>1.4375</v>
      </c>
      <c r="G3098">
        <f t="shared" si="86"/>
        <v>2.4375</v>
      </c>
    </row>
    <row r="3099" spans="1:7" x14ac:dyDescent="0.55000000000000004">
      <c r="A3099" t="str">
        <f t="shared" si="85"/>
        <v>Canberra2016TOS216CvArazzo</v>
      </c>
      <c r="B3099" s="2">
        <v>42513</v>
      </c>
      <c r="C3099" t="s">
        <v>4</v>
      </c>
      <c r="D3099">
        <v>2</v>
      </c>
      <c r="E3099">
        <v>16</v>
      </c>
      <c r="F3099">
        <v>2.25</v>
      </c>
      <c r="G3099">
        <f t="shared" si="86"/>
        <v>3.25</v>
      </c>
    </row>
    <row r="3100" spans="1:7" x14ac:dyDescent="0.55000000000000004">
      <c r="A3100" t="str">
        <f t="shared" si="85"/>
        <v>Canberra2016TOS216CvArazzo</v>
      </c>
      <c r="B3100" s="2">
        <v>42520</v>
      </c>
      <c r="C3100" t="s">
        <v>4</v>
      </c>
      <c r="D3100">
        <v>2</v>
      </c>
      <c r="E3100">
        <v>16</v>
      </c>
      <c r="F3100">
        <v>3</v>
      </c>
      <c r="G3100">
        <f t="shared" si="86"/>
        <v>4</v>
      </c>
    </row>
    <row r="3101" spans="1:7" x14ac:dyDescent="0.55000000000000004">
      <c r="A3101" t="str">
        <f t="shared" si="85"/>
        <v>Canberra2016TOS216CvArazzo</v>
      </c>
      <c r="B3101" s="2">
        <v>42527</v>
      </c>
      <c r="C3101" t="s">
        <v>4</v>
      </c>
      <c r="D3101">
        <v>2</v>
      </c>
      <c r="E3101">
        <v>16</v>
      </c>
      <c r="F3101">
        <v>3.75</v>
      </c>
      <c r="G3101">
        <f t="shared" si="86"/>
        <v>4.75</v>
      </c>
    </row>
    <row r="3102" spans="1:7" x14ac:dyDescent="0.55000000000000004">
      <c r="A3102" t="str">
        <f t="shared" si="85"/>
        <v>Canberra2016TOS216CvArazzo</v>
      </c>
      <c r="B3102" s="2">
        <v>42535</v>
      </c>
      <c r="C3102" t="s">
        <v>4</v>
      </c>
      <c r="D3102">
        <v>2</v>
      </c>
      <c r="E3102">
        <v>16</v>
      </c>
      <c r="F3102">
        <v>5.125</v>
      </c>
      <c r="G3102">
        <f t="shared" si="86"/>
        <v>6.125</v>
      </c>
    </row>
    <row r="3103" spans="1:7" x14ac:dyDescent="0.55000000000000004">
      <c r="A3103" t="str">
        <f t="shared" si="85"/>
        <v>Canberra2016TOS216CvArazzo</v>
      </c>
      <c r="B3103" s="2">
        <v>42541</v>
      </c>
      <c r="C3103" t="s">
        <v>4</v>
      </c>
      <c r="D3103">
        <v>2</v>
      </c>
      <c r="E3103">
        <v>16</v>
      </c>
      <c r="F3103">
        <v>5.8125</v>
      </c>
      <c r="G3103">
        <f t="shared" si="86"/>
        <v>6.8125</v>
      </c>
    </row>
    <row r="3104" spans="1:7" x14ac:dyDescent="0.55000000000000004">
      <c r="A3104" t="str">
        <f t="shared" si="85"/>
        <v>Canberra2016TOS216CvArazzo</v>
      </c>
      <c r="B3104" s="2">
        <v>42556</v>
      </c>
      <c r="C3104" t="s">
        <v>4</v>
      </c>
      <c r="D3104">
        <v>2</v>
      </c>
      <c r="E3104">
        <v>16</v>
      </c>
      <c r="F3104">
        <v>8.25</v>
      </c>
      <c r="G3104">
        <f t="shared" si="86"/>
        <v>9.25</v>
      </c>
    </row>
    <row r="3105" spans="1:7" x14ac:dyDescent="0.55000000000000004">
      <c r="A3105" t="str">
        <f t="shared" si="85"/>
        <v>Canberra2016TOS216CvArazzo</v>
      </c>
      <c r="B3105" s="2">
        <v>42562</v>
      </c>
      <c r="C3105" t="s">
        <v>4</v>
      </c>
      <c r="D3105">
        <v>2</v>
      </c>
      <c r="E3105">
        <v>16</v>
      </c>
      <c r="F3105">
        <v>8.5</v>
      </c>
      <c r="G3105">
        <f t="shared" si="86"/>
        <v>9.5</v>
      </c>
    </row>
    <row r="3106" spans="1:7" x14ac:dyDescent="0.55000000000000004">
      <c r="A3106" t="str">
        <f t="shared" si="85"/>
        <v>Canberra2016TOS216CvArazzo</v>
      </c>
      <c r="B3106" s="2">
        <v>42569</v>
      </c>
      <c r="C3106" t="s">
        <v>4</v>
      </c>
      <c r="D3106">
        <v>2</v>
      </c>
      <c r="E3106">
        <v>16</v>
      </c>
      <c r="F3106">
        <v>9</v>
      </c>
      <c r="G3106" t="str">
        <f t="shared" si="86"/>
        <v/>
      </c>
    </row>
    <row r="3107" spans="1:7" x14ac:dyDescent="0.55000000000000004">
      <c r="A3107" t="str">
        <f t="shared" si="85"/>
        <v>Canberra2016TOS3CvArazzo</v>
      </c>
      <c r="B3107" s="2">
        <v>42527</v>
      </c>
      <c r="C3107" t="s">
        <v>4</v>
      </c>
      <c r="D3107">
        <v>3</v>
      </c>
      <c r="E3107" t="s">
        <v>19</v>
      </c>
      <c r="F3107">
        <v>0</v>
      </c>
      <c r="G3107">
        <f t="shared" si="86"/>
        <v>1</v>
      </c>
    </row>
    <row r="3108" spans="1:7" x14ac:dyDescent="0.55000000000000004">
      <c r="A3108" t="str">
        <f t="shared" si="85"/>
        <v>Canberra2016TOS3CvArazzo</v>
      </c>
      <c r="B3108" s="2">
        <v>42541</v>
      </c>
      <c r="C3108" t="s">
        <v>4</v>
      </c>
      <c r="D3108">
        <v>3</v>
      </c>
      <c r="E3108" t="s">
        <v>19</v>
      </c>
      <c r="F3108">
        <v>1.25</v>
      </c>
      <c r="G3108">
        <f t="shared" si="86"/>
        <v>2.25</v>
      </c>
    </row>
    <row r="3109" spans="1:7" x14ac:dyDescent="0.55000000000000004">
      <c r="A3109" t="str">
        <f t="shared" si="85"/>
        <v>Canberra2016TOS3CvArazzo</v>
      </c>
      <c r="B3109" s="2">
        <v>42556</v>
      </c>
      <c r="C3109" t="s">
        <v>4</v>
      </c>
      <c r="D3109">
        <v>3</v>
      </c>
      <c r="E3109" t="s">
        <v>19</v>
      </c>
      <c r="F3109">
        <v>2.6875</v>
      </c>
      <c r="G3109">
        <f t="shared" si="86"/>
        <v>3.6875</v>
      </c>
    </row>
    <row r="3110" spans="1:7" x14ac:dyDescent="0.55000000000000004">
      <c r="A3110" t="str">
        <f t="shared" si="85"/>
        <v>Canberra2016TOS3CvArazzo</v>
      </c>
      <c r="B3110" s="2">
        <v>42562</v>
      </c>
      <c r="C3110" t="s">
        <v>4</v>
      </c>
      <c r="D3110">
        <v>3</v>
      </c>
      <c r="E3110" t="s">
        <v>19</v>
      </c>
      <c r="F3110">
        <v>3.6875</v>
      </c>
      <c r="G3110">
        <f t="shared" si="86"/>
        <v>4.6875</v>
      </c>
    </row>
    <row r="3111" spans="1:7" x14ac:dyDescent="0.55000000000000004">
      <c r="A3111" t="str">
        <f t="shared" si="85"/>
        <v>Canberra2016TOS3CvArazzo</v>
      </c>
      <c r="B3111" s="2">
        <v>42569</v>
      </c>
      <c r="C3111" t="s">
        <v>4</v>
      </c>
      <c r="D3111">
        <v>3</v>
      </c>
      <c r="E3111" t="s">
        <v>19</v>
      </c>
      <c r="F3111">
        <v>4.5</v>
      </c>
      <c r="G3111">
        <f t="shared" si="86"/>
        <v>5.5</v>
      </c>
    </row>
    <row r="3112" spans="1:7" x14ac:dyDescent="0.55000000000000004">
      <c r="A3112" t="str">
        <f t="shared" si="85"/>
        <v>Canberra2016TOS3CvArazzo</v>
      </c>
      <c r="B3112" s="2">
        <v>42576</v>
      </c>
      <c r="C3112" t="s">
        <v>4</v>
      </c>
      <c r="D3112">
        <v>3</v>
      </c>
      <c r="E3112" t="s">
        <v>19</v>
      </c>
      <c r="F3112">
        <v>6.25</v>
      </c>
      <c r="G3112">
        <f t="shared" si="86"/>
        <v>7.25</v>
      </c>
    </row>
    <row r="3113" spans="1:7" x14ac:dyDescent="0.55000000000000004">
      <c r="A3113" t="str">
        <f t="shared" si="85"/>
        <v>Canberra2016TOS3CvArazzo</v>
      </c>
      <c r="B3113" s="2">
        <v>42583</v>
      </c>
      <c r="C3113" t="s">
        <v>4</v>
      </c>
      <c r="D3113">
        <v>3</v>
      </c>
      <c r="E3113" t="s">
        <v>19</v>
      </c>
      <c r="F3113">
        <v>6.8125</v>
      </c>
      <c r="G3113">
        <f t="shared" si="86"/>
        <v>7.8125</v>
      </c>
    </row>
    <row r="3114" spans="1:7" x14ac:dyDescent="0.55000000000000004">
      <c r="A3114" t="str">
        <f t="shared" si="85"/>
        <v>Canberra2016TOS3CvArazzo</v>
      </c>
      <c r="B3114" s="2">
        <v>42590</v>
      </c>
      <c r="C3114" t="s">
        <v>4</v>
      </c>
      <c r="D3114">
        <v>3</v>
      </c>
      <c r="E3114" t="s">
        <v>19</v>
      </c>
      <c r="F3114">
        <v>7.875</v>
      </c>
      <c r="G3114">
        <f t="shared" si="86"/>
        <v>8.875</v>
      </c>
    </row>
    <row r="3115" spans="1:7" x14ac:dyDescent="0.55000000000000004">
      <c r="A3115" t="str">
        <f t="shared" si="85"/>
        <v>Canberra2016TOS3CvArazzo</v>
      </c>
      <c r="B3115" s="2">
        <v>42597</v>
      </c>
      <c r="C3115" t="s">
        <v>4</v>
      </c>
      <c r="D3115">
        <v>3</v>
      </c>
      <c r="E3115" t="s">
        <v>19</v>
      </c>
      <c r="F3115">
        <v>9</v>
      </c>
      <c r="G3115" t="str">
        <f t="shared" si="86"/>
        <v/>
      </c>
    </row>
    <row r="3116" spans="1:7" x14ac:dyDescent="0.55000000000000004">
      <c r="A3116" t="str">
        <f t="shared" si="85"/>
        <v>Canberra2016TOS1CvArcher</v>
      </c>
      <c r="B3116" s="2">
        <v>42475</v>
      </c>
      <c r="C3116" t="s">
        <v>9</v>
      </c>
      <c r="D3116">
        <v>1</v>
      </c>
      <c r="E3116" t="s">
        <v>19</v>
      </c>
      <c r="F3116">
        <v>0</v>
      </c>
      <c r="G3116">
        <f t="shared" si="86"/>
        <v>1</v>
      </c>
    </row>
    <row r="3117" spans="1:7" x14ac:dyDescent="0.55000000000000004">
      <c r="A3117" t="str">
        <f t="shared" si="85"/>
        <v>Canberra2016TOS1CvArcher</v>
      </c>
      <c r="B3117" s="2">
        <v>42479</v>
      </c>
      <c r="C3117" t="s">
        <v>9</v>
      </c>
      <c r="D3117">
        <v>1</v>
      </c>
      <c r="E3117" t="s">
        <v>19</v>
      </c>
      <c r="F3117">
        <v>0</v>
      </c>
      <c r="G3117">
        <f t="shared" si="86"/>
        <v>1</v>
      </c>
    </row>
    <row r="3118" spans="1:7" x14ac:dyDescent="0.55000000000000004">
      <c r="A3118" t="str">
        <f t="shared" si="85"/>
        <v>Canberra2016TOS1CvArcher</v>
      </c>
      <c r="B3118" s="2">
        <v>42482</v>
      </c>
      <c r="C3118" t="s">
        <v>9</v>
      </c>
      <c r="D3118">
        <v>1</v>
      </c>
      <c r="E3118" t="s">
        <v>19</v>
      </c>
      <c r="F3118">
        <v>0.1875</v>
      </c>
      <c r="G3118">
        <f t="shared" si="86"/>
        <v>1.1875</v>
      </c>
    </row>
    <row r="3119" spans="1:7" x14ac:dyDescent="0.55000000000000004">
      <c r="A3119" t="str">
        <f t="shared" si="85"/>
        <v>Canberra2016TOS1CvArcher</v>
      </c>
      <c r="B3119" s="2">
        <v>42486</v>
      </c>
      <c r="C3119" t="s">
        <v>9</v>
      </c>
      <c r="D3119">
        <v>1</v>
      </c>
      <c r="E3119" t="s">
        <v>19</v>
      </c>
      <c r="F3119">
        <v>1.75</v>
      </c>
      <c r="G3119">
        <f t="shared" si="86"/>
        <v>2.75</v>
      </c>
    </row>
    <row r="3120" spans="1:7" x14ac:dyDescent="0.55000000000000004">
      <c r="A3120" t="str">
        <f t="shared" si="85"/>
        <v>Canberra2016TOS1CvArcher</v>
      </c>
      <c r="B3120" s="2">
        <v>42489</v>
      </c>
      <c r="C3120" t="s">
        <v>9</v>
      </c>
      <c r="D3120">
        <v>1</v>
      </c>
      <c r="E3120" t="s">
        <v>19</v>
      </c>
      <c r="F3120">
        <v>2</v>
      </c>
      <c r="G3120">
        <f t="shared" si="86"/>
        <v>3</v>
      </c>
    </row>
    <row r="3121" spans="1:7" x14ac:dyDescent="0.55000000000000004">
      <c r="A3121" t="str">
        <f t="shared" si="85"/>
        <v>Canberra2016TOS2NaturalCvArcher</v>
      </c>
      <c r="B3121" s="2">
        <v>42496</v>
      </c>
      <c r="C3121" t="s">
        <v>9</v>
      </c>
      <c r="D3121">
        <v>2</v>
      </c>
      <c r="E3121" t="s">
        <v>19</v>
      </c>
      <c r="F3121">
        <v>0</v>
      </c>
      <c r="G3121">
        <f t="shared" si="86"/>
        <v>1</v>
      </c>
    </row>
    <row r="3122" spans="1:7" x14ac:dyDescent="0.55000000000000004">
      <c r="A3122" t="str">
        <f t="shared" si="85"/>
        <v>Canberra2016TOS2NaturalCvArcher</v>
      </c>
      <c r="B3122" s="2">
        <v>42500</v>
      </c>
      <c r="C3122" t="s">
        <v>9</v>
      </c>
      <c r="D3122">
        <v>2</v>
      </c>
      <c r="E3122" t="s">
        <v>19</v>
      </c>
      <c r="F3122">
        <v>0</v>
      </c>
      <c r="G3122">
        <f t="shared" si="86"/>
        <v>1</v>
      </c>
    </row>
    <row r="3123" spans="1:7" x14ac:dyDescent="0.55000000000000004">
      <c r="A3123" t="str">
        <f t="shared" si="85"/>
        <v>Canberra2016TOS2NaturalCvArcher</v>
      </c>
      <c r="B3123" s="2">
        <v>42509</v>
      </c>
      <c r="C3123" t="s">
        <v>9</v>
      </c>
      <c r="D3123">
        <v>2</v>
      </c>
      <c r="E3123" t="s">
        <v>19</v>
      </c>
      <c r="F3123">
        <v>1.1875</v>
      </c>
      <c r="G3123">
        <f t="shared" si="86"/>
        <v>2.1875</v>
      </c>
    </row>
    <row r="3124" spans="1:7" x14ac:dyDescent="0.55000000000000004">
      <c r="A3124" t="str">
        <f t="shared" si="85"/>
        <v>Canberra2016TOS2NaturalCvArcher</v>
      </c>
      <c r="B3124" s="2">
        <v>42513</v>
      </c>
      <c r="C3124" t="s">
        <v>9</v>
      </c>
      <c r="D3124">
        <v>2</v>
      </c>
      <c r="E3124" t="s">
        <v>19</v>
      </c>
      <c r="F3124">
        <v>2.0625</v>
      </c>
      <c r="G3124">
        <f t="shared" si="86"/>
        <v>3.0625</v>
      </c>
    </row>
    <row r="3125" spans="1:7" x14ac:dyDescent="0.55000000000000004">
      <c r="A3125" t="str">
        <f t="shared" si="85"/>
        <v>Canberra2016TOS2NaturalCvArcher</v>
      </c>
      <c r="B3125" s="2">
        <v>42520</v>
      </c>
      <c r="C3125" t="s">
        <v>9</v>
      </c>
      <c r="D3125">
        <v>2</v>
      </c>
      <c r="E3125" t="s">
        <v>19</v>
      </c>
      <c r="F3125">
        <v>2.6875</v>
      </c>
      <c r="G3125">
        <f t="shared" si="86"/>
        <v>3.6875</v>
      </c>
    </row>
    <row r="3126" spans="1:7" x14ac:dyDescent="0.55000000000000004">
      <c r="A3126" t="str">
        <f t="shared" si="85"/>
        <v>Canberra2016TOS2NaturalCvArcher</v>
      </c>
      <c r="B3126" s="2">
        <v>42527</v>
      </c>
      <c r="C3126" t="s">
        <v>9</v>
      </c>
      <c r="D3126">
        <v>2</v>
      </c>
      <c r="E3126" t="s">
        <v>19</v>
      </c>
      <c r="F3126">
        <v>3.75</v>
      </c>
      <c r="G3126">
        <f t="shared" si="86"/>
        <v>4.75</v>
      </c>
    </row>
    <row r="3127" spans="1:7" x14ac:dyDescent="0.55000000000000004">
      <c r="A3127" t="str">
        <f t="shared" si="85"/>
        <v>Canberra2016TOS2NaturalCvArcher</v>
      </c>
      <c r="B3127" s="2">
        <v>42541</v>
      </c>
      <c r="C3127" t="s">
        <v>9</v>
      </c>
      <c r="D3127">
        <v>2</v>
      </c>
      <c r="E3127" t="s">
        <v>19</v>
      </c>
      <c r="F3127">
        <v>5.9375</v>
      </c>
      <c r="G3127">
        <f t="shared" si="86"/>
        <v>6.9375</v>
      </c>
    </row>
    <row r="3128" spans="1:7" x14ac:dyDescent="0.55000000000000004">
      <c r="A3128" t="str">
        <f t="shared" si="85"/>
        <v>Canberra2016TOS2NaturalCvArcher</v>
      </c>
      <c r="B3128" s="2">
        <v>42556</v>
      </c>
      <c r="C3128" t="s">
        <v>9</v>
      </c>
      <c r="D3128">
        <v>2</v>
      </c>
      <c r="E3128" t="s">
        <v>19</v>
      </c>
      <c r="F3128">
        <v>8.25</v>
      </c>
      <c r="G3128">
        <f t="shared" si="86"/>
        <v>9.25</v>
      </c>
    </row>
    <row r="3129" spans="1:7" x14ac:dyDescent="0.55000000000000004">
      <c r="A3129" t="str">
        <f t="shared" si="85"/>
        <v>Canberra2016TOS2NaturalCvArcher</v>
      </c>
      <c r="B3129" s="2">
        <v>42562</v>
      </c>
      <c r="C3129" t="s">
        <v>9</v>
      </c>
      <c r="D3129">
        <v>2</v>
      </c>
      <c r="E3129" t="s">
        <v>19</v>
      </c>
      <c r="F3129">
        <v>9</v>
      </c>
      <c r="G3129" t="str">
        <f t="shared" si="86"/>
        <v/>
      </c>
    </row>
    <row r="3130" spans="1:7" x14ac:dyDescent="0.55000000000000004">
      <c r="A3130" t="str">
        <f t="shared" si="85"/>
        <v>Canberra2016TOS214CvArcher</v>
      </c>
      <c r="B3130" s="2">
        <v>42496</v>
      </c>
      <c r="C3130" t="s">
        <v>9</v>
      </c>
      <c r="D3130">
        <v>2</v>
      </c>
      <c r="E3130">
        <v>14</v>
      </c>
      <c r="F3130">
        <v>0</v>
      </c>
      <c r="G3130">
        <f t="shared" si="86"/>
        <v>1</v>
      </c>
    </row>
    <row r="3131" spans="1:7" x14ac:dyDescent="0.55000000000000004">
      <c r="A3131" t="str">
        <f t="shared" ref="A3131:A3194" si="87">IF(D3131=2,"Canberra2016TOS"&amp;D3131&amp;E3131&amp;"Cv"&amp;C3131,"Canberra2016TOS"&amp;D3131&amp;"Cv"&amp;C3131)</f>
        <v>Canberra2016TOS214CvArcher</v>
      </c>
      <c r="B3131" s="2">
        <v>42500</v>
      </c>
      <c r="C3131" t="s">
        <v>9</v>
      </c>
      <c r="D3131">
        <v>2</v>
      </c>
      <c r="E3131">
        <v>14</v>
      </c>
      <c r="F3131">
        <v>0</v>
      </c>
      <c r="G3131">
        <f t="shared" si="86"/>
        <v>1</v>
      </c>
    </row>
    <row r="3132" spans="1:7" x14ac:dyDescent="0.55000000000000004">
      <c r="A3132" t="str">
        <f t="shared" si="87"/>
        <v>Canberra2016TOS214CvArcher</v>
      </c>
      <c r="B3132" s="2">
        <v>42509</v>
      </c>
      <c r="C3132" t="s">
        <v>9</v>
      </c>
      <c r="D3132">
        <v>2</v>
      </c>
      <c r="E3132">
        <v>14</v>
      </c>
      <c r="F3132">
        <v>1.1875</v>
      </c>
      <c r="G3132">
        <f t="shared" si="86"/>
        <v>2.1875</v>
      </c>
    </row>
    <row r="3133" spans="1:7" x14ac:dyDescent="0.55000000000000004">
      <c r="A3133" t="str">
        <f t="shared" si="87"/>
        <v>Canberra2016TOS214CvArcher</v>
      </c>
      <c r="B3133" s="2">
        <v>42513</v>
      </c>
      <c r="C3133" t="s">
        <v>9</v>
      </c>
      <c r="D3133">
        <v>2</v>
      </c>
      <c r="E3133">
        <v>14</v>
      </c>
      <c r="F3133">
        <v>2</v>
      </c>
      <c r="G3133">
        <f t="shared" si="86"/>
        <v>3</v>
      </c>
    </row>
    <row r="3134" spans="1:7" x14ac:dyDescent="0.55000000000000004">
      <c r="A3134" t="str">
        <f t="shared" si="87"/>
        <v>Canberra2016TOS214CvArcher</v>
      </c>
      <c r="B3134" s="2">
        <v>42520</v>
      </c>
      <c r="C3134" t="s">
        <v>9</v>
      </c>
      <c r="D3134">
        <v>2</v>
      </c>
      <c r="E3134">
        <v>14</v>
      </c>
      <c r="F3134">
        <v>3</v>
      </c>
      <c r="G3134">
        <f t="shared" si="86"/>
        <v>4</v>
      </c>
    </row>
    <row r="3135" spans="1:7" x14ac:dyDescent="0.55000000000000004">
      <c r="A3135" t="str">
        <f t="shared" si="87"/>
        <v>Canberra2016TOS214CvArcher</v>
      </c>
      <c r="B3135" s="2">
        <v>42527</v>
      </c>
      <c r="C3135" t="s">
        <v>9</v>
      </c>
      <c r="D3135">
        <v>2</v>
      </c>
      <c r="E3135">
        <v>14</v>
      </c>
      <c r="F3135">
        <v>3.8125</v>
      </c>
      <c r="G3135">
        <f t="shared" si="86"/>
        <v>4.8125</v>
      </c>
    </row>
    <row r="3136" spans="1:7" x14ac:dyDescent="0.55000000000000004">
      <c r="A3136" t="str">
        <f t="shared" si="87"/>
        <v>Canberra2016TOS214CvArcher</v>
      </c>
      <c r="B3136" s="2">
        <v>42535</v>
      </c>
      <c r="C3136" t="s">
        <v>9</v>
      </c>
      <c r="D3136">
        <v>2</v>
      </c>
      <c r="E3136">
        <v>14</v>
      </c>
      <c r="F3136">
        <v>4.5625</v>
      </c>
      <c r="G3136">
        <f t="shared" si="86"/>
        <v>5.5625</v>
      </c>
    </row>
    <row r="3137" spans="1:7" x14ac:dyDescent="0.55000000000000004">
      <c r="A3137" t="str">
        <f t="shared" si="87"/>
        <v>Canberra2016TOS214CvArcher</v>
      </c>
      <c r="B3137" s="2">
        <v>42541</v>
      </c>
      <c r="C3137" t="s">
        <v>9</v>
      </c>
      <c r="D3137">
        <v>2</v>
      </c>
      <c r="E3137">
        <v>14</v>
      </c>
      <c r="F3137">
        <v>5.5625</v>
      </c>
      <c r="G3137">
        <f t="shared" si="86"/>
        <v>6.5625</v>
      </c>
    </row>
    <row r="3138" spans="1:7" x14ac:dyDescent="0.55000000000000004">
      <c r="A3138" t="str">
        <f t="shared" si="87"/>
        <v>Canberra2016TOS214CvArcher</v>
      </c>
      <c r="B3138" s="2">
        <v>42556</v>
      </c>
      <c r="C3138" t="s">
        <v>9</v>
      </c>
      <c r="D3138">
        <v>2</v>
      </c>
      <c r="E3138">
        <v>14</v>
      </c>
      <c r="F3138">
        <v>8.5</v>
      </c>
      <c r="G3138">
        <f t="shared" si="86"/>
        <v>9.5</v>
      </c>
    </row>
    <row r="3139" spans="1:7" x14ac:dyDescent="0.55000000000000004">
      <c r="A3139" t="str">
        <f t="shared" si="87"/>
        <v>Canberra2016TOS214CvArcher</v>
      </c>
      <c r="B3139" s="2">
        <v>42562</v>
      </c>
      <c r="C3139" t="s">
        <v>9</v>
      </c>
      <c r="D3139">
        <v>2</v>
      </c>
      <c r="E3139">
        <v>14</v>
      </c>
      <c r="F3139">
        <v>8.5</v>
      </c>
      <c r="G3139">
        <f t="shared" ref="G3139:G3202" si="88">IF(F3139&lt;9,F3139+1,"")</f>
        <v>9.5</v>
      </c>
    </row>
    <row r="3140" spans="1:7" x14ac:dyDescent="0.55000000000000004">
      <c r="A3140" t="str">
        <f t="shared" si="87"/>
        <v>Canberra2016TOS214CvArcher</v>
      </c>
      <c r="B3140" s="2">
        <v>42569</v>
      </c>
      <c r="C3140" t="s">
        <v>9</v>
      </c>
      <c r="D3140">
        <v>2</v>
      </c>
      <c r="E3140">
        <v>14</v>
      </c>
      <c r="F3140">
        <v>9</v>
      </c>
      <c r="G3140" t="str">
        <f t="shared" si="88"/>
        <v/>
      </c>
    </row>
    <row r="3141" spans="1:7" x14ac:dyDescent="0.55000000000000004">
      <c r="A3141" t="str">
        <f t="shared" si="87"/>
        <v>Canberra2016TOS216CvArcher</v>
      </c>
      <c r="B3141" s="2">
        <v>42496</v>
      </c>
      <c r="C3141" t="s">
        <v>9</v>
      </c>
      <c r="D3141">
        <v>2</v>
      </c>
      <c r="E3141">
        <v>16</v>
      </c>
      <c r="F3141">
        <v>0</v>
      </c>
      <c r="G3141">
        <f t="shared" si="88"/>
        <v>1</v>
      </c>
    </row>
    <row r="3142" spans="1:7" x14ac:dyDescent="0.55000000000000004">
      <c r="A3142" t="str">
        <f t="shared" si="87"/>
        <v>Canberra2016TOS216CvArcher</v>
      </c>
      <c r="B3142" s="2">
        <v>42500</v>
      </c>
      <c r="C3142" t="s">
        <v>9</v>
      </c>
      <c r="D3142">
        <v>2</v>
      </c>
      <c r="E3142">
        <v>16</v>
      </c>
      <c r="F3142">
        <v>0</v>
      </c>
      <c r="G3142">
        <f t="shared" si="88"/>
        <v>1</v>
      </c>
    </row>
    <row r="3143" spans="1:7" x14ac:dyDescent="0.55000000000000004">
      <c r="A3143" t="str">
        <f t="shared" si="87"/>
        <v>Canberra2016TOS216CvArcher</v>
      </c>
      <c r="B3143" s="2">
        <v>42509</v>
      </c>
      <c r="C3143" t="s">
        <v>9</v>
      </c>
      <c r="D3143">
        <v>2</v>
      </c>
      <c r="E3143">
        <v>16</v>
      </c>
      <c r="F3143">
        <v>0.9375</v>
      </c>
      <c r="G3143">
        <f t="shared" si="88"/>
        <v>1.9375</v>
      </c>
    </row>
    <row r="3144" spans="1:7" x14ac:dyDescent="0.55000000000000004">
      <c r="A3144" t="str">
        <f t="shared" si="87"/>
        <v>Canberra2016TOS216CvArcher</v>
      </c>
      <c r="B3144" s="2">
        <v>42513</v>
      </c>
      <c r="C3144" t="s">
        <v>9</v>
      </c>
      <c r="D3144">
        <v>2</v>
      </c>
      <c r="E3144">
        <v>16</v>
      </c>
      <c r="F3144">
        <v>2</v>
      </c>
      <c r="G3144">
        <f t="shared" si="88"/>
        <v>3</v>
      </c>
    </row>
    <row r="3145" spans="1:7" x14ac:dyDescent="0.55000000000000004">
      <c r="A3145" t="str">
        <f t="shared" si="87"/>
        <v>Canberra2016TOS216CvArcher</v>
      </c>
      <c r="B3145" s="2">
        <v>42520</v>
      </c>
      <c r="C3145" t="s">
        <v>9</v>
      </c>
      <c r="D3145">
        <v>2</v>
      </c>
      <c r="E3145">
        <v>16</v>
      </c>
      <c r="F3145">
        <v>2.125</v>
      </c>
      <c r="G3145">
        <f t="shared" si="88"/>
        <v>3.125</v>
      </c>
    </row>
    <row r="3146" spans="1:7" x14ac:dyDescent="0.55000000000000004">
      <c r="A3146" t="str">
        <f t="shared" si="87"/>
        <v>Canberra2016TOS216CvArcher</v>
      </c>
      <c r="B3146" s="2">
        <v>42527</v>
      </c>
      <c r="C3146" t="s">
        <v>9</v>
      </c>
      <c r="D3146">
        <v>2</v>
      </c>
      <c r="E3146">
        <v>16</v>
      </c>
      <c r="F3146">
        <v>3.375</v>
      </c>
      <c r="G3146">
        <f t="shared" si="88"/>
        <v>4.375</v>
      </c>
    </row>
    <row r="3147" spans="1:7" x14ac:dyDescent="0.55000000000000004">
      <c r="A3147" t="str">
        <f t="shared" si="87"/>
        <v>Canberra2016TOS216CvArcher</v>
      </c>
      <c r="B3147" s="2">
        <v>42535</v>
      </c>
      <c r="C3147" t="s">
        <v>9</v>
      </c>
      <c r="D3147">
        <v>2</v>
      </c>
      <c r="E3147">
        <v>16</v>
      </c>
      <c r="F3147">
        <v>4.75</v>
      </c>
      <c r="G3147">
        <f t="shared" si="88"/>
        <v>5.75</v>
      </c>
    </row>
    <row r="3148" spans="1:7" x14ac:dyDescent="0.55000000000000004">
      <c r="A3148" t="str">
        <f t="shared" si="87"/>
        <v>Canberra2016TOS216CvArcher</v>
      </c>
      <c r="B3148" s="2">
        <v>42541</v>
      </c>
      <c r="C3148" t="s">
        <v>9</v>
      </c>
      <c r="D3148">
        <v>2</v>
      </c>
      <c r="E3148">
        <v>16</v>
      </c>
      <c r="F3148">
        <v>5.4375</v>
      </c>
      <c r="G3148">
        <f t="shared" si="88"/>
        <v>6.4375</v>
      </c>
    </row>
    <row r="3149" spans="1:7" x14ac:dyDescent="0.55000000000000004">
      <c r="A3149" t="str">
        <f t="shared" si="87"/>
        <v>Canberra2016TOS216CvArcher</v>
      </c>
      <c r="B3149" s="2">
        <v>42556</v>
      </c>
      <c r="C3149" t="s">
        <v>9</v>
      </c>
      <c r="D3149">
        <v>2</v>
      </c>
      <c r="E3149">
        <v>16</v>
      </c>
      <c r="F3149">
        <v>8.2307692307692299</v>
      </c>
      <c r="G3149">
        <f t="shared" si="88"/>
        <v>9.2307692307692299</v>
      </c>
    </row>
    <row r="3150" spans="1:7" x14ac:dyDescent="0.55000000000000004">
      <c r="A3150" t="str">
        <f t="shared" si="87"/>
        <v>Canberra2016TOS216CvArcher</v>
      </c>
      <c r="B3150" s="2">
        <v>42562</v>
      </c>
      <c r="C3150" t="s">
        <v>9</v>
      </c>
      <c r="D3150">
        <v>2</v>
      </c>
      <c r="E3150">
        <v>16</v>
      </c>
      <c r="F3150">
        <v>9</v>
      </c>
      <c r="G3150" t="str">
        <f t="shared" si="88"/>
        <v/>
      </c>
    </row>
    <row r="3151" spans="1:7" x14ac:dyDescent="0.55000000000000004">
      <c r="A3151" t="str">
        <f t="shared" si="87"/>
        <v>Canberra2016TOS3CvArcher</v>
      </c>
      <c r="B3151" s="2">
        <v>42527</v>
      </c>
      <c r="C3151" t="s">
        <v>9</v>
      </c>
      <c r="D3151">
        <v>3</v>
      </c>
      <c r="E3151" t="s">
        <v>19</v>
      </c>
      <c r="F3151">
        <v>0</v>
      </c>
      <c r="G3151">
        <f t="shared" si="88"/>
        <v>1</v>
      </c>
    </row>
    <row r="3152" spans="1:7" x14ac:dyDescent="0.55000000000000004">
      <c r="A3152" t="str">
        <f t="shared" si="87"/>
        <v>Canberra2016TOS3CvArcher</v>
      </c>
      <c r="B3152" s="2">
        <v>42541</v>
      </c>
      <c r="C3152" t="s">
        <v>9</v>
      </c>
      <c r="D3152">
        <v>3</v>
      </c>
      <c r="E3152" t="s">
        <v>19</v>
      </c>
      <c r="F3152">
        <v>1.0625</v>
      </c>
      <c r="G3152">
        <f t="shared" si="88"/>
        <v>2.0625</v>
      </c>
    </row>
    <row r="3153" spans="1:7" x14ac:dyDescent="0.55000000000000004">
      <c r="A3153" t="str">
        <f t="shared" si="87"/>
        <v>Canberra2016TOS3CvArcher</v>
      </c>
      <c r="B3153" s="2">
        <v>42556</v>
      </c>
      <c r="C3153" t="s">
        <v>9</v>
      </c>
      <c r="D3153">
        <v>3</v>
      </c>
      <c r="E3153" t="s">
        <v>19</v>
      </c>
      <c r="F3153">
        <v>2.125</v>
      </c>
      <c r="G3153">
        <f t="shared" si="88"/>
        <v>3.125</v>
      </c>
    </row>
    <row r="3154" spans="1:7" x14ac:dyDescent="0.55000000000000004">
      <c r="A3154" t="str">
        <f t="shared" si="87"/>
        <v>Canberra2016TOS3CvArcher</v>
      </c>
      <c r="B3154" s="2">
        <v>42562</v>
      </c>
      <c r="C3154" t="s">
        <v>9</v>
      </c>
      <c r="D3154">
        <v>3</v>
      </c>
      <c r="E3154" t="s">
        <v>19</v>
      </c>
      <c r="F3154">
        <v>3.6875</v>
      </c>
      <c r="G3154">
        <f t="shared" si="88"/>
        <v>4.6875</v>
      </c>
    </row>
    <row r="3155" spans="1:7" x14ac:dyDescent="0.55000000000000004">
      <c r="A3155" t="str">
        <f t="shared" si="87"/>
        <v>Canberra2016TOS3CvArcher</v>
      </c>
      <c r="B3155" s="2">
        <v>42569</v>
      </c>
      <c r="C3155" t="s">
        <v>9</v>
      </c>
      <c r="D3155">
        <v>3</v>
      </c>
      <c r="E3155" t="s">
        <v>19</v>
      </c>
      <c r="F3155">
        <v>4.8125</v>
      </c>
      <c r="G3155">
        <f t="shared" si="88"/>
        <v>5.8125</v>
      </c>
    </row>
    <row r="3156" spans="1:7" x14ac:dyDescent="0.55000000000000004">
      <c r="A3156" t="str">
        <f t="shared" si="87"/>
        <v>Canberra2016TOS3CvArcher</v>
      </c>
      <c r="B3156" s="2">
        <v>42576</v>
      </c>
      <c r="C3156" t="s">
        <v>9</v>
      </c>
      <c r="D3156">
        <v>3</v>
      </c>
      <c r="E3156" t="s">
        <v>19</v>
      </c>
      <c r="F3156">
        <v>5.4375</v>
      </c>
      <c r="G3156">
        <f t="shared" si="88"/>
        <v>6.4375</v>
      </c>
    </row>
    <row r="3157" spans="1:7" x14ac:dyDescent="0.55000000000000004">
      <c r="A3157" t="str">
        <f t="shared" si="87"/>
        <v>Canberra2016TOS3CvArcher</v>
      </c>
      <c r="B3157" s="2">
        <v>42583</v>
      </c>
      <c r="C3157" t="s">
        <v>9</v>
      </c>
      <c r="D3157">
        <v>3</v>
      </c>
      <c r="E3157" t="s">
        <v>19</v>
      </c>
      <c r="F3157">
        <v>7.4666666666666703</v>
      </c>
      <c r="G3157">
        <f t="shared" si="88"/>
        <v>8.4666666666666703</v>
      </c>
    </row>
    <row r="3158" spans="1:7" x14ac:dyDescent="0.55000000000000004">
      <c r="A3158" t="str">
        <f t="shared" si="87"/>
        <v>Canberra2016TOS3CvArcher</v>
      </c>
      <c r="B3158" s="2">
        <v>42590</v>
      </c>
      <c r="C3158" t="s">
        <v>9</v>
      </c>
      <c r="D3158">
        <v>3</v>
      </c>
      <c r="E3158" t="s">
        <v>19</v>
      </c>
      <c r="F3158">
        <v>8.8125</v>
      </c>
      <c r="G3158">
        <f t="shared" si="88"/>
        <v>9.8125</v>
      </c>
    </row>
    <row r="3159" spans="1:7" x14ac:dyDescent="0.55000000000000004">
      <c r="A3159" t="str">
        <f t="shared" si="87"/>
        <v>Canberra2016TOS3CvArcher</v>
      </c>
      <c r="B3159" s="2">
        <v>42597</v>
      </c>
      <c r="C3159" t="s">
        <v>9</v>
      </c>
      <c r="D3159">
        <v>3</v>
      </c>
      <c r="E3159" t="s">
        <v>19</v>
      </c>
      <c r="F3159">
        <v>9</v>
      </c>
      <c r="G3159" t="str">
        <f t="shared" si="88"/>
        <v/>
      </c>
    </row>
    <row r="3160" spans="1:7" x14ac:dyDescent="0.55000000000000004">
      <c r="A3160" t="str">
        <f t="shared" si="87"/>
        <v>Canberra2016TOS1CvATR_Bonito</v>
      </c>
      <c r="B3160" s="2">
        <v>42475</v>
      </c>
      <c r="C3160" t="s">
        <v>7</v>
      </c>
      <c r="D3160">
        <v>1</v>
      </c>
      <c r="E3160" t="s">
        <v>19</v>
      </c>
      <c r="F3160">
        <v>0</v>
      </c>
      <c r="G3160">
        <f t="shared" si="88"/>
        <v>1</v>
      </c>
    </row>
    <row r="3161" spans="1:7" x14ac:dyDescent="0.55000000000000004">
      <c r="A3161" t="str">
        <f t="shared" si="87"/>
        <v>Canberra2016TOS1CvATR_Bonito</v>
      </c>
      <c r="B3161" s="2">
        <v>42479</v>
      </c>
      <c r="C3161" t="s">
        <v>7</v>
      </c>
      <c r="D3161">
        <v>1</v>
      </c>
      <c r="E3161" t="s">
        <v>19</v>
      </c>
      <c r="F3161">
        <v>0.6875</v>
      </c>
      <c r="G3161">
        <f t="shared" si="88"/>
        <v>1.6875</v>
      </c>
    </row>
    <row r="3162" spans="1:7" x14ac:dyDescent="0.55000000000000004">
      <c r="A3162" t="str">
        <f t="shared" si="87"/>
        <v>Canberra2016TOS1CvATR_Bonito</v>
      </c>
      <c r="B3162" s="2">
        <v>42482</v>
      </c>
      <c r="C3162" t="s">
        <v>7</v>
      </c>
      <c r="D3162">
        <v>1</v>
      </c>
      <c r="E3162" t="s">
        <v>19</v>
      </c>
      <c r="F3162">
        <v>1.25</v>
      </c>
      <c r="G3162">
        <f t="shared" si="88"/>
        <v>2.25</v>
      </c>
    </row>
    <row r="3163" spans="1:7" x14ac:dyDescent="0.55000000000000004">
      <c r="A3163" t="str">
        <f t="shared" si="87"/>
        <v>Canberra2016TOS1CvATR_Bonito</v>
      </c>
      <c r="B3163" s="2">
        <v>42486</v>
      </c>
      <c r="C3163" t="s">
        <v>7</v>
      </c>
      <c r="D3163">
        <v>1</v>
      </c>
      <c r="E3163" t="s">
        <v>19</v>
      </c>
      <c r="F3163">
        <v>1.875</v>
      </c>
      <c r="G3163">
        <f t="shared" si="88"/>
        <v>2.875</v>
      </c>
    </row>
    <row r="3164" spans="1:7" x14ac:dyDescent="0.55000000000000004">
      <c r="A3164" t="str">
        <f t="shared" si="87"/>
        <v>Canberra2016TOS1CvATR_Bonito</v>
      </c>
      <c r="B3164" s="2">
        <v>42489</v>
      </c>
      <c r="C3164" t="s">
        <v>7</v>
      </c>
      <c r="D3164">
        <v>1</v>
      </c>
      <c r="E3164" t="s">
        <v>19</v>
      </c>
      <c r="F3164">
        <v>3.5</v>
      </c>
      <c r="G3164">
        <f t="shared" si="88"/>
        <v>4.5</v>
      </c>
    </row>
    <row r="3165" spans="1:7" x14ac:dyDescent="0.55000000000000004">
      <c r="A3165" t="str">
        <f t="shared" si="87"/>
        <v>Canberra2016TOS2NaturalCvATR_Bonito</v>
      </c>
      <c r="B3165" s="2">
        <v>42496</v>
      </c>
      <c r="C3165" t="s">
        <v>7</v>
      </c>
      <c r="D3165">
        <v>2</v>
      </c>
      <c r="E3165" t="s">
        <v>19</v>
      </c>
      <c r="F3165">
        <v>0</v>
      </c>
      <c r="G3165">
        <f t="shared" si="88"/>
        <v>1</v>
      </c>
    </row>
    <row r="3166" spans="1:7" x14ac:dyDescent="0.55000000000000004">
      <c r="A3166" t="str">
        <f t="shared" si="87"/>
        <v>Canberra2016TOS2NaturalCvATR_Bonito</v>
      </c>
      <c r="B3166" s="2">
        <v>42500</v>
      </c>
      <c r="C3166" t="s">
        <v>7</v>
      </c>
      <c r="D3166">
        <v>2</v>
      </c>
      <c r="E3166" t="s">
        <v>19</v>
      </c>
      <c r="F3166">
        <v>0</v>
      </c>
      <c r="G3166">
        <f t="shared" si="88"/>
        <v>1</v>
      </c>
    </row>
    <row r="3167" spans="1:7" x14ac:dyDescent="0.55000000000000004">
      <c r="A3167" t="str">
        <f t="shared" si="87"/>
        <v>Canberra2016TOS2NaturalCvATR_Bonito</v>
      </c>
      <c r="B3167" s="2">
        <v>42509</v>
      </c>
      <c r="C3167" t="s">
        <v>7</v>
      </c>
      <c r="D3167">
        <v>2</v>
      </c>
      <c r="E3167" t="s">
        <v>19</v>
      </c>
      <c r="F3167">
        <v>1</v>
      </c>
      <c r="G3167">
        <f t="shared" si="88"/>
        <v>2</v>
      </c>
    </row>
    <row r="3168" spans="1:7" x14ac:dyDescent="0.55000000000000004">
      <c r="A3168" t="str">
        <f t="shared" si="87"/>
        <v>Canberra2016TOS2NaturalCvATR_Bonito</v>
      </c>
      <c r="B3168" s="2">
        <v>42513</v>
      </c>
      <c r="C3168" t="s">
        <v>7</v>
      </c>
      <c r="D3168">
        <v>2</v>
      </c>
      <c r="E3168" t="s">
        <v>19</v>
      </c>
      <c r="F3168">
        <v>1.6875</v>
      </c>
      <c r="G3168">
        <f t="shared" si="88"/>
        <v>2.6875</v>
      </c>
    </row>
    <row r="3169" spans="1:7" x14ac:dyDescent="0.55000000000000004">
      <c r="A3169" t="str">
        <f t="shared" si="87"/>
        <v>Canberra2016TOS2NaturalCvATR_Bonito</v>
      </c>
      <c r="B3169" s="2">
        <v>42520</v>
      </c>
      <c r="C3169" t="s">
        <v>7</v>
      </c>
      <c r="D3169">
        <v>2</v>
      </c>
      <c r="E3169" t="s">
        <v>19</v>
      </c>
      <c r="F3169">
        <v>2.375</v>
      </c>
      <c r="G3169">
        <f t="shared" si="88"/>
        <v>3.375</v>
      </c>
    </row>
    <row r="3170" spans="1:7" x14ac:dyDescent="0.55000000000000004">
      <c r="A3170" t="str">
        <f t="shared" si="87"/>
        <v>Canberra2016TOS2NaturalCvATR_Bonito</v>
      </c>
      <c r="B3170" s="2">
        <v>42527</v>
      </c>
      <c r="C3170" t="s">
        <v>7</v>
      </c>
      <c r="D3170">
        <v>2</v>
      </c>
      <c r="E3170" t="s">
        <v>19</v>
      </c>
      <c r="F3170">
        <v>3.375</v>
      </c>
      <c r="G3170">
        <f t="shared" si="88"/>
        <v>4.375</v>
      </c>
    </row>
    <row r="3171" spans="1:7" x14ac:dyDescent="0.55000000000000004">
      <c r="A3171" t="str">
        <f t="shared" si="87"/>
        <v>Canberra2016TOS2NaturalCvATR_Bonito</v>
      </c>
      <c r="B3171" s="2">
        <v>42541</v>
      </c>
      <c r="C3171" t="s">
        <v>7</v>
      </c>
      <c r="D3171">
        <v>2</v>
      </c>
      <c r="E3171" t="s">
        <v>19</v>
      </c>
      <c r="F3171">
        <v>5.0625</v>
      </c>
      <c r="G3171">
        <f t="shared" si="88"/>
        <v>6.0625</v>
      </c>
    </row>
    <row r="3172" spans="1:7" x14ac:dyDescent="0.55000000000000004">
      <c r="A3172" t="str">
        <f t="shared" si="87"/>
        <v>Canberra2016TOS2NaturalCvATR_Bonito</v>
      </c>
      <c r="B3172" s="2">
        <v>42556</v>
      </c>
      <c r="C3172" t="s">
        <v>7</v>
      </c>
      <c r="D3172">
        <v>2</v>
      </c>
      <c r="E3172" t="s">
        <v>19</v>
      </c>
      <c r="F3172">
        <v>8.75</v>
      </c>
      <c r="G3172">
        <f t="shared" si="88"/>
        <v>9.75</v>
      </c>
    </row>
    <row r="3173" spans="1:7" x14ac:dyDescent="0.55000000000000004">
      <c r="A3173" t="str">
        <f t="shared" si="87"/>
        <v>Canberra2016TOS2NaturalCvATR_Bonito</v>
      </c>
      <c r="B3173" s="2">
        <v>42562</v>
      </c>
      <c r="C3173" t="s">
        <v>7</v>
      </c>
      <c r="D3173">
        <v>2</v>
      </c>
      <c r="E3173" t="s">
        <v>19</v>
      </c>
      <c r="F3173">
        <v>8.5</v>
      </c>
      <c r="G3173">
        <f t="shared" si="88"/>
        <v>9.5</v>
      </c>
    </row>
    <row r="3174" spans="1:7" x14ac:dyDescent="0.55000000000000004">
      <c r="A3174" t="str">
        <f t="shared" si="87"/>
        <v>Canberra2016TOS214CvATR_Bonito</v>
      </c>
      <c r="B3174" s="2">
        <v>42496</v>
      </c>
      <c r="C3174" t="s">
        <v>7</v>
      </c>
      <c r="D3174">
        <v>2</v>
      </c>
      <c r="E3174">
        <v>14</v>
      </c>
      <c r="F3174">
        <v>0</v>
      </c>
      <c r="G3174">
        <f t="shared" si="88"/>
        <v>1</v>
      </c>
    </row>
    <row r="3175" spans="1:7" x14ac:dyDescent="0.55000000000000004">
      <c r="A3175" t="str">
        <f t="shared" si="87"/>
        <v>Canberra2016TOS214CvATR_Bonito</v>
      </c>
      <c r="B3175" s="2">
        <v>42500</v>
      </c>
      <c r="C3175" t="s">
        <v>7</v>
      </c>
      <c r="D3175">
        <v>2</v>
      </c>
      <c r="E3175">
        <v>14</v>
      </c>
      <c r="F3175">
        <v>0</v>
      </c>
      <c r="G3175">
        <f t="shared" si="88"/>
        <v>1</v>
      </c>
    </row>
    <row r="3176" spans="1:7" x14ac:dyDescent="0.55000000000000004">
      <c r="A3176" t="str">
        <f t="shared" si="87"/>
        <v>Canberra2016TOS214CvATR_Bonito</v>
      </c>
      <c r="B3176" s="2">
        <v>42509</v>
      </c>
      <c r="C3176" t="s">
        <v>7</v>
      </c>
      <c r="D3176">
        <v>2</v>
      </c>
      <c r="E3176">
        <v>14</v>
      </c>
      <c r="F3176">
        <v>1.125</v>
      </c>
      <c r="G3176">
        <f t="shared" si="88"/>
        <v>2.125</v>
      </c>
    </row>
    <row r="3177" spans="1:7" x14ac:dyDescent="0.55000000000000004">
      <c r="A3177" t="str">
        <f t="shared" si="87"/>
        <v>Canberra2016TOS214CvATR_Bonito</v>
      </c>
      <c r="B3177" s="2">
        <v>42513</v>
      </c>
      <c r="C3177" t="s">
        <v>7</v>
      </c>
      <c r="D3177">
        <v>2</v>
      </c>
      <c r="E3177">
        <v>14</v>
      </c>
      <c r="F3177">
        <v>1.875</v>
      </c>
      <c r="G3177">
        <f t="shared" si="88"/>
        <v>2.875</v>
      </c>
    </row>
    <row r="3178" spans="1:7" x14ac:dyDescent="0.55000000000000004">
      <c r="A3178" t="str">
        <f t="shared" si="87"/>
        <v>Canberra2016TOS214CvATR_Bonito</v>
      </c>
      <c r="B3178" s="2">
        <v>42520</v>
      </c>
      <c r="C3178" t="s">
        <v>7</v>
      </c>
      <c r="D3178">
        <v>2</v>
      </c>
      <c r="E3178">
        <v>14</v>
      </c>
      <c r="F3178">
        <v>2.25</v>
      </c>
      <c r="G3178">
        <f t="shared" si="88"/>
        <v>3.25</v>
      </c>
    </row>
    <row r="3179" spans="1:7" x14ac:dyDescent="0.55000000000000004">
      <c r="A3179" t="str">
        <f t="shared" si="87"/>
        <v>Canberra2016TOS214CvATR_Bonito</v>
      </c>
      <c r="B3179" s="2">
        <v>42527</v>
      </c>
      <c r="C3179" t="s">
        <v>7</v>
      </c>
      <c r="D3179">
        <v>2</v>
      </c>
      <c r="E3179">
        <v>14</v>
      </c>
      <c r="F3179">
        <v>3.3125</v>
      </c>
      <c r="G3179">
        <f t="shared" si="88"/>
        <v>4.3125</v>
      </c>
    </row>
    <row r="3180" spans="1:7" x14ac:dyDescent="0.55000000000000004">
      <c r="A3180" t="str">
        <f t="shared" si="87"/>
        <v>Canberra2016TOS214CvATR_Bonito</v>
      </c>
      <c r="B3180" s="2">
        <v>42535</v>
      </c>
      <c r="C3180" t="s">
        <v>7</v>
      </c>
      <c r="D3180">
        <v>2</v>
      </c>
      <c r="E3180">
        <v>14</v>
      </c>
      <c r="F3180">
        <v>4.3125</v>
      </c>
      <c r="G3180">
        <f t="shared" si="88"/>
        <v>5.3125</v>
      </c>
    </row>
    <row r="3181" spans="1:7" x14ac:dyDescent="0.55000000000000004">
      <c r="A3181" t="str">
        <f t="shared" si="87"/>
        <v>Canberra2016TOS214CvATR_Bonito</v>
      </c>
      <c r="B3181" s="2">
        <v>42541</v>
      </c>
      <c r="C3181" t="s">
        <v>7</v>
      </c>
      <c r="D3181">
        <v>2</v>
      </c>
      <c r="E3181">
        <v>14</v>
      </c>
      <c r="F3181">
        <v>5.0625</v>
      </c>
      <c r="G3181">
        <f t="shared" si="88"/>
        <v>6.0625</v>
      </c>
    </row>
    <row r="3182" spans="1:7" x14ac:dyDescent="0.55000000000000004">
      <c r="A3182" t="str">
        <f t="shared" si="87"/>
        <v>Canberra2016TOS214CvATR_Bonito</v>
      </c>
      <c r="B3182" s="2">
        <v>42556</v>
      </c>
      <c r="C3182" t="s">
        <v>7</v>
      </c>
      <c r="D3182">
        <v>2</v>
      </c>
      <c r="E3182">
        <v>14</v>
      </c>
      <c r="F3182">
        <v>8.5</v>
      </c>
      <c r="G3182">
        <f t="shared" si="88"/>
        <v>9.5</v>
      </c>
    </row>
    <row r="3183" spans="1:7" x14ac:dyDescent="0.55000000000000004">
      <c r="A3183" t="str">
        <f t="shared" si="87"/>
        <v>Canberra2016TOS214CvATR_Bonito</v>
      </c>
      <c r="B3183" s="2">
        <v>42562</v>
      </c>
      <c r="C3183" t="s">
        <v>7</v>
      </c>
      <c r="D3183">
        <v>2</v>
      </c>
      <c r="E3183">
        <v>14</v>
      </c>
      <c r="F3183">
        <v>8.25</v>
      </c>
      <c r="G3183">
        <f t="shared" si="88"/>
        <v>9.25</v>
      </c>
    </row>
    <row r="3184" spans="1:7" x14ac:dyDescent="0.55000000000000004">
      <c r="A3184" t="str">
        <f t="shared" si="87"/>
        <v>Canberra2016TOS214CvATR_Bonito</v>
      </c>
      <c r="B3184" s="2">
        <v>42569</v>
      </c>
      <c r="C3184" t="s">
        <v>7</v>
      </c>
      <c r="D3184">
        <v>2</v>
      </c>
      <c r="E3184">
        <v>14</v>
      </c>
      <c r="F3184">
        <v>8.5</v>
      </c>
      <c r="G3184">
        <f t="shared" si="88"/>
        <v>9.5</v>
      </c>
    </row>
    <row r="3185" spans="1:7" x14ac:dyDescent="0.55000000000000004">
      <c r="A3185" t="str">
        <f t="shared" si="87"/>
        <v>Canberra2016TOS216CvATR_Bonito</v>
      </c>
      <c r="B3185" s="2">
        <v>42496</v>
      </c>
      <c r="C3185" t="s">
        <v>7</v>
      </c>
      <c r="D3185">
        <v>2</v>
      </c>
      <c r="E3185">
        <v>16</v>
      </c>
      <c r="F3185">
        <v>0</v>
      </c>
      <c r="G3185">
        <f t="shared" si="88"/>
        <v>1</v>
      </c>
    </row>
    <row r="3186" spans="1:7" x14ac:dyDescent="0.55000000000000004">
      <c r="A3186" t="str">
        <f t="shared" si="87"/>
        <v>Canberra2016TOS216CvATR_Bonito</v>
      </c>
      <c r="B3186" s="2">
        <v>42500</v>
      </c>
      <c r="C3186" t="s">
        <v>7</v>
      </c>
      <c r="D3186">
        <v>2</v>
      </c>
      <c r="E3186">
        <v>16</v>
      </c>
      <c r="F3186">
        <v>0</v>
      </c>
      <c r="G3186">
        <f t="shared" si="88"/>
        <v>1</v>
      </c>
    </row>
    <row r="3187" spans="1:7" x14ac:dyDescent="0.55000000000000004">
      <c r="A3187" t="str">
        <f t="shared" si="87"/>
        <v>Canberra2016TOS216CvATR_Bonito</v>
      </c>
      <c r="B3187" s="2">
        <v>42509</v>
      </c>
      <c r="C3187" t="s">
        <v>7</v>
      </c>
      <c r="D3187">
        <v>2</v>
      </c>
      <c r="E3187">
        <v>16</v>
      </c>
      <c r="F3187">
        <v>1.3125</v>
      </c>
      <c r="G3187">
        <f t="shared" si="88"/>
        <v>2.3125</v>
      </c>
    </row>
    <row r="3188" spans="1:7" x14ac:dyDescent="0.55000000000000004">
      <c r="A3188" t="str">
        <f t="shared" si="87"/>
        <v>Canberra2016TOS216CvATR_Bonito</v>
      </c>
      <c r="B3188" s="2">
        <v>42513</v>
      </c>
      <c r="C3188" t="s">
        <v>7</v>
      </c>
      <c r="D3188">
        <v>2</v>
      </c>
      <c r="E3188">
        <v>16</v>
      </c>
      <c r="F3188">
        <v>2</v>
      </c>
      <c r="G3188">
        <f t="shared" si="88"/>
        <v>3</v>
      </c>
    </row>
    <row r="3189" spans="1:7" x14ac:dyDescent="0.55000000000000004">
      <c r="A3189" t="str">
        <f t="shared" si="87"/>
        <v>Canberra2016TOS216CvATR_Bonito</v>
      </c>
      <c r="B3189" s="2">
        <v>42520</v>
      </c>
      <c r="C3189" t="s">
        <v>7</v>
      </c>
      <c r="D3189">
        <v>2</v>
      </c>
      <c r="E3189">
        <v>16</v>
      </c>
      <c r="F3189">
        <v>2.0625</v>
      </c>
      <c r="G3189">
        <f t="shared" si="88"/>
        <v>3.0625</v>
      </c>
    </row>
    <row r="3190" spans="1:7" x14ac:dyDescent="0.55000000000000004">
      <c r="A3190" t="str">
        <f t="shared" si="87"/>
        <v>Canberra2016TOS216CvATR_Bonito</v>
      </c>
      <c r="B3190" s="2">
        <v>42527</v>
      </c>
      <c r="C3190" t="s">
        <v>7</v>
      </c>
      <c r="D3190">
        <v>2</v>
      </c>
      <c r="E3190">
        <v>16</v>
      </c>
      <c r="F3190">
        <v>3.5</v>
      </c>
      <c r="G3190">
        <f t="shared" si="88"/>
        <v>4.5</v>
      </c>
    </row>
    <row r="3191" spans="1:7" x14ac:dyDescent="0.55000000000000004">
      <c r="A3191" t="str">
        <f t="shared" si="87"/>
        <v>Canberra2016TOS216CvATR_Bonito</v>
      </c>
      <c r="B3191" s="2">
        <v>42535</v>
      </c>
      <c r="C3191" t="s">
        <v>7</v>
      </c>
      <c r="D3191">
        <v>2</v>
      </c>
      <c r="E3191">
        <v>16</v>
      </c>
      <c r="F3191">
        <v>4.375</v>
      </c>
      <c r="G3191">
        <f t="shared" si="88"/>
        <v>5.375</v>
      </c>
    </row>
    <row r="3192" spans="1:7" x14ac:dyDescent="0.55000000000000004">
      <c r="A3192" t="str">
        <f t="shared" si="87"/>
        <v>Canberra2016TOS216CvATR_Bonito</v>
      </c>
      <c r="B3192" s="2">
        <v>42541</v>
      </c>
      <c r="C3192" t="s">
        <v>7</v>
      </c>
      <c r="D3192">
        <v>2</v>
      </c>
      <c r="E3192">
        <v>16</v>
      </c>
      <c r="F3192">
        <v>4.9375</v>
      </c>
      <c r="G3192">
        <f t="shared" si="88"/>
        <v>5.9375</v>
      </c>
    </row>
    <row r="3193" spans="1:7" x14ac:dyDescent="0.55000000000000004">
      <c r="A3193" t="str">
        <f t="shared" si="87"/>
        <v>Canberra2016TOS216CvATR_Bonito</v>
      </c>
      <c r="B3193" s="2">
        <v>42556</v>
      </c>
      <c r="C3193" t="s">
        <v>7</v>
      </c>
      <c r="D3193">
        <v>2</v>
      </c>
      <c r="E3193">
        <v>16</v>
      </c>
      <c r="F3193">
        <v>8</v>
      </c>
      <c r="G3193">
        <f t="shared" si="88"/>
        <v>9</v>
      </c>
    </row>
    <row r="3194" spans="1:7" x14ac:dyDescent="0.55000000000000004">
      <c r="A3194" t="str">
        <f t="shared" si="87"/>
        <v>Canberra2016TOS216CvATR_Bonito</v>
      </c>
      <c r="B3194" s="2">
        <v>42562</v>
      </c>
      <c r="C3194" t="s">
        <v>7</v>
      </c>
      <c r="D3194">
        <v>2</v>
      </c>
      <c r="E3194">
        <v>16</v>
      </c>
      <c r="F3194">
        <v>8.75</v>
      </c>
      <c r="G3194">
        <f t="shared" si="88"/>
        <v>9.75</v>
      </c>
    </row>
    <row r="3195" spans="1:7" x14ac:dyDescent="0.55000000000000004">
      <c r="A3195" t="str">
        <f t="shared" ref="A3195:A3258" si="89">IF(D3195=2,"Canberra2016TOS"&amp;D3195&amp;E3195&amp;"Cv"&amp;C3195,"Canberra2016TOS"&amp;D3195&amp;"Cv"&amp;C3195)</f>
        <v>Canberra2016TOS216CvATR_Bonito</v>
      </c>
      <c r="B3195" s="2">
        <v>42569</v>
      </c>
      <c r="C3195" t="s">
        <v>7</v>
      </c>
      <c r="D3195">
        <v>2</v>
      </c>
      <c r="E3195">
        <v>16</v>
      </c>
      <c r="F3195">
        <v>9</v>
      </c>
      <c r="G3195" t="str">
        <f t="shared" si="88"/>
        <v/>
      </c>
    </row>
    <row r="3196" spans="1:7" x14ac:dyDescent="0.55000000000000004">
      <c r="A3196" t="str">
        <f t="shared" si="89"/>
        <v>Canberra2016TOS3CvATR_Bonito</v>
      </c>
      <c r="B3196" s="2">
        <v>42527</v>
      </c>
      <c r="C3196" t="s">
        <v>7</v>
      </c>
      <c r="D3196">
        <v>3</v>
      </c>
      <c r="E3196" t="s">
        <v>19</v>
      </c>
      <c r="F3196">
        <v>0</v>
      </c>
      <c r="G3196">
        <f t="shared" si="88"/>
        <v>1</v>
      </c>
    </row>
    <row r="3197" spans="1:7" x14ac:dyDescent="0.55000000000000004">
      <c r="A3197" t="str">
        <f t="shared" si="89"/>
        <v>Canberra2016TOS3CvATR_Bonito</v>
      </c>
      <c r="B3197" s="2">
        <v>42541</v>
      </c>
      <c r="C3197" t="s">
        <v>7</v>
      </c>
      <c r="D3197">
        <v>3</v>
      </c>
      <c r="E3197" t="s">
        <v>19</v>
      </c>
      <c r="F3197">
        <v>0.8125</v>
      </c>
      <c r="G3197">
        <f t="shared" si="88"/>
        <v>1.8125</v>
      </c>
    </row>
    <row r="3198" spans="1:7" x14ac:dyDescent="0.55000000000000004">
      <c r="A3198" t="str">
        <f t="shared" si="89"/>
        <v>Canberra2016TOS3CvATR_Bonito</v>
      </c>
      <c r="B3198" s="2">
        <v>42556</v>
      </c>
      <c r="C3198" t="s">
        <v>7</v>
      </c>
      <c r="D3198">
        <v>3</v>
      </c>
      <c r="E3198" t="s">
        <v>19</v>
      </c>
      <c r="F3198">
        <v>2</v>
      </c>
      <c r="G3198">
        <f t="shared" si="88"/>
        <v>3</v>
      </c>
    </row>
    <row r="3199" spans="1:7" x14ac:dyDescent="0.55000000000000004">
      <c r="A3199" t="str">
        <f t="shared" si="89"/>
        <v>Canberra2016TOS3CvATR_Bonito</v>
      </c>
      <c r="B3199" s="2">
        <v>42562</v>
      </c>
      <c r="C3199" t="s">
        <v>7</v>
      </c>
      <c r="D3199">
        <v>3</v>
      </c>
      <c r="E3199" t="s">
        <v>19</v>
      </c>
      <c r="F3199">
        <v>2.8125</v>
      </c>
      <c r="G3199">
        <f t="shared" si="88"/>
        <v>3.8125</v>
      </c>
    </row>
    <row r="3200" spans="1:7" x14ac:dyDescent="0.55000000000000004">
      <c r="A3200" t="str">
        <f t="shared" si="89"/>
        <v>Canberra2016TOS3CvATR_Bonito</v>
      </c>
      <c r="B3200" s="2">
        <v>42569</v>
      </c>
      <c r="C3200" t="s">
        <v>7</v>
      </c>
      <c r="D3200">
        <v>3</v>
      </c>
      <c r="E3200" t="s">
        <v>19</v>
      </c>
      <c r="F3200">
        <v>3.75</v>
      </c>
      <c r="G3200">
        <f t="shared" si="88"/>
        <v>4.75</v>
      </c>
    </row>
    <row r="3201" spans="1:7" x14ac:dyDescent="0.55000000000000004">
      <c r="A3201" t="str">
        <f t="shared" si="89"/>
        <v>Canberra2016TOS3CvATR_Bonito</v>
      </c>
      <c r="B3201" s="2">
        <v>42576</v>
      </c>
      <c r="C3201" t="s">
        <v>7</v>
      </c>
      <c r="D3201">
        <v>3</v>
      </c>
      <c r="E3201" t="s">
        <v>19</v>
      </c>
      <c r="F3201">
        <v>5</v>
      </c>
      <c r="G3201">
        <f t="shared" si="88"/>
        <v>6</v>
      </c>
    </row>
    <row r="3202" spans="1:7" x14ac:dyDescent="0.55000000000000004">
      <c r="A3202" t="str">
        <f t="shared" si="89"/>
        <v>Canberra2016TOS3CvATR_Bonito</v>
      </c>
      <c r="B3202" s="2">
        <v>42583</v>
      </c>
      <c r="C3202" t="s">
        <v>7</v>
      </c>
      <c r="D3202">
        <v>3</v>
      </c>
      <c r="E3202" t="s">
        <v>19</v>
      </c>
      <c r="F3202">
        <v>5.875</v>
      </c>
      <c r="G3202">
        <f t="shared" si="88"/>
        <v>6.875</v>
      </c>
    </row>
    <row r="3203" spans="1:7" x14ac:dyDescent="0.55000000000000004">
      <c r="A3203" t="str">
        <f t="shared" si="89"/>
        <v>Canberra2016TOS3CvATR_Bonito</v>
      </c>
      <c r="B3203" s="2">
        <v>42590</v>
      </c>
      <c r="C3203" t="s">
        <v>7</v>
      </c>
      <c r="D3203">
        <v>3</v>
      </c>
      <c r="E3203" t="s">
        <v>19</v>
      </c>
      <c r="F3203">
        <v>7.0625</v>
      </c>
      <c r="G3203">
        <f t="shared" ref="G3203:G3266" si="90">IF(F3203&lt;9,F3203+1,"")</f>
        <v>8.0625</v>
      </c>
    </row>
    <row r="3204" spans="1:7" x14ac:dyDescent="0.55000000000000004">
      <c r="A3204" t="str">
        <f t="shared" si="89"/>
        <v>Canberra2016TOS3CvATR_Bonito</v>
      </c>
      <c r="B3204" s="2">
        <v>42597</v>
      </c>
      <c r="C3204" t="s">
        <v>7</v>
      </c>
      <c r="D3204">
        <v>3</v>
      </c>
      <c r="E3204" t="s">
        <v>19</v>
      </c>
      <c r="F3204">
        <v>7.8888888888888902</v>
      </c>
      <c r="G3204">
        <f t="shared" si="90"/>
        <v>8.8888888888888893</v>
      </c>
    </row>
    <row r="3205" spans="1:7" x14ac:dyDescent="0.55000000000000004">
      <c r="A3205" t="str">
        <f t="shared" si="89"/>
        <v>Canberra2016TOS3CvATR_Bonito</v>
      </c>
      <c r="B3205" s="2">
        <v>42600</v>
      </c>
      <c r="C3205" t="s">
        <v>7</v>
      </c>
      <c r="D3205">
        <v>3</v>
      </c>
      <c r="E3205" t="s">
        <v>19</v>
      </c>
      <c r="F3205">
        <v>8.5</v>
      </c>
      <c r="G3205">
        <f t="shared" si="90"/>
        <v>9.5</v>
      </c>
    </row>
    <row r="3206" spans="1:7" x14ac:dyDescent="0.55000000000000004">
      <c r="A3206" t="str">
        <f t="shared" si="89"/>
        <v>Canberra2016TOS3CvATR_Bonito</v>
      </c>
      <c r="B3206" s="2">
        <v>42604</v>
      </c>
      <c r="C3206" t="s">
        <v>7</v>
      </c>
      <c r="D3206">
        <v>3</v>
      </c>
      <c r="E3206" t="s">
        <v>19</v>
      </c>
      <c r="F3206">
        <v>8.5</v>
      </c>
      <c r="G3206">
        <f t="shared" si="90"/>
        <v>9.5</v>
      </c>
    </row>
    <row r="3207" spans="1:7" x14ac:dyDescent="0.55000000000000004">
      <c r="A3207" t="str">
        <f t="shared" si="89"/>
        <v>Canberra2016TOS3CvATR_Bonito</v>
      </c>
      <c r="B3207" s="2">
        <v>42607</v>
      </c>
      <c r="C3207" t="s">
        <v>7</v>
      </c>
      <c r="D3207">
        <v>3</v>
      </c>
      <c r="E3207" t="s">
        <v>19</v>
      </c>
      <c r="F3207">
        <v>9</v>
      </c>
      <c r="G3207" t="str">
        <f t="shared" si="90"/>
        <v/>
      </c>
    </row>
    <row r="3208" spans="1:7" x14ac:dyDescent="0.55000000000000004">
      <c r="A3208" t="str">
        <f t="shared" si="89"/>
        <v>Canberra2016TOS1CvATR_Gem</v>
      </c>
      <c r="B3208" s="2">
        <v>42475</v>
      </c>
      <c r="C3208" t="s">
        <v>71</v>
      </c>
      <c r="D3208">
        <v>1</v>
      </c>
      <c r="E3208" t="s">
        <v>19</v>
      </c>
      <c r="F3208">
        <v>0</v>
      </c>
      <c r="G3208">
        <f t="shared" si="90"/>
        <v>1</v>
      </c>
    </row>
    <row r="3209" spans="1:7" x14ac:dyDescent="0.55000000000000004">
      <c r="A3209" t="str">
        <f t="shared" si="89"/>
        <v>Canberra2016TOS1CvATR_Gem</v>
      </c>
      <c r="B3209" s="2">
        <v>42479</v>
      </c>
      <c r="C3209" t="s">
        <v>71</v>
      </c>
      <c r="D3209">
        <v>1</v>
      </c>
      <c r="E3209" t="s">
        <v>19</v>
      </c>
      <c r="F3209">
        <v>0</v>
      </c>
      <c r="G3209">
        <f t="shared" si="90"/>
        <v>1</v>
      </c>
    </row>
    <row r="3210" spans="1:7" x14ac:dyDescent="0.55000000000000004">
      <c r="A3210" t="str">
        <f t="shared" si="89"/>
        <v>Canberra2016TOS1CvATR_Gem</v>
      </c>
      <c r="B3210" s="2">
        <v>42482</v>
      </c>
      <c r="C3210" t="s">
        <v>71</v>
      </c>
      <c r="D3210">
        <v>1</v>
      </c>
      <c r="E3210" t="s">
        <v>19</v>
      </c>
      <c r="F3210">
        <v>0.625</v>
      </c>
      <c r="G3210">
        <f t="shared" si="90"/>
        <v>1.625</v>
      </c>
    </row>
    <row r="3211" spans="1:7" x14ac:dyDescent="0.55000000000000004">
      <c r="A3211" t="str">
        <f t="shared" si="89"/>
        <v>Canberra2016TOS1CvATR_Gem</v>
      </c>
      <c r="B3211" s="2">
        <v>42486</v>
      </c>
      <c r="C3211" t="s">
        <v>71</v>
      </c>
      <c r="D3211">
        <v>1</v>
      </c>
      <c r="E3211" t="s">
        <v>19</v>
      </c>
      <c r="F3211">
        <v>1</v>
      </c>
      <c r="G3211">
        <f t="shared" si="90"/>
        <v>2</v>
      </c>
    </row>
    <row r="3212" spans="1:7" x14ac:dyDescent="0.55000000000000004">
      <c r="A3212" t="str">
        <f t="shared" si="89"/>
        <v>Canberra2016TOS1CvATR_Gem</v>
      </c>
      <c r="B3212" s="2">
        <v>42489</v>
      </c>
      <c r="C3212" t="s">
        <v>71</v>
      </c>
      <c r="D3212">
        <v>1</v>
      </c>
      <c r="E3212" t="s">
        <v>19</v>
      </c>
      <c r="F3212">
        <v>2</v>
      </c>
      <c r="G3212">
        <f t="shared" si="90"/>
        <v>3</v>
      </c>
    </row>
    <row r="3213" spans="1:7" x14ac:dyDescent="0.55000000000000004">
      <c r="A3213" t="str">
        <f t="shared" si="89"/>
        <v>Canberra2016TOS2NaturalCvATR_Gem</v>
      </c>
      <c r="B3213" s="2">
        <v>42496</v>
      </c>
      <c r="C3213" t="s">
        <v>71</v>
      </c>
      <c r="D3213">
        <v>2</v>
      </c>
      <c r="E3213" t="s">
        <v>19</v>
      </c>
      <c r="F3213">
        <v>0</v>
      </c>
      <c r="G3213">
        <f t="shared" si="90"/>
        <v>1</v>
      </c>
    </row>
    <row r="3214" spans="1:7" x14ac:dyDescent="0.55000000000000004">
      <c r="A3214" t="str">
        <f t="shared" si="89"/>
        <v>Canberra2016TOS2NaturalCvATR_Gem</v>
      </c>
      <c r="B3214" s="2">
        <v>42500</v>
      </c>
      <c r="C3214" t="s">
        <v>71</v>
      </c>
      <c r="D3214">
        <v>2</v>
      </c>
      <c r="E3214" t="s">
        <v>19</v>
      </c>
      <c r="F3214">
        <v>0</v>
      </c>
      <c r="G3214">
        <f t="shared" si="90"/>
        <v>1</v>
      </c>
    </row>
    <row r="3215" spans="1:7" x14ac:dyDescent="0.55000000000000004">
      <c r="A3215" t="str">
        <f t="shared" si="89"/>
        <v>Canberra2016TOS2NaturalCvATR_Gem</v>
      </c>
      <c r="B3215" s="2">
        <v>42509</v>
      </c>
      <c r="C3215" t="s">
        <v>71</v>
      </c>
      <c r="D3215">
        <v>2</v>
      </c>
      <c r="E3215" t="s">
        <v>19</v>
      </c>
      <c r="F3215">
        <v>0.6875</v>
      </c>
      <c r="G3215">
        <f t="shared" si="90"/>
        <v>1.6875</v>
      </c>
    </row>
    <row r="3216" spans="1:7" x14ac:dyDescent="0.55000000000000004">
      <c r="A3216" t="str">
        <f t="shared" si="89"/>
        <v>Canberra2016TOS2NaturalCvATR_Gem</v>
      </c>
      <c r="B3216" s="2">
        <v>42513</v>
      </c>
      <c r="C3216" t="s">
        <v>71</v>
      </c>
      <c r="D3216">
        <v>2</v>
      </c>
      <c r="E3216" t="s">
        <v>19</v>
      </c>
      <c r="F3216">
        <v>1.625</v>
      </c>
      <c r="G3216">
        <f t="shared" si="90"/>
        <v>2.625</v>
      </c>
    </row>
    <row r="3217" spans="1:7" x14ac:dyDescent="0.55000000000000004">
      <c r="A3217" t="str">
        <f t="shared" si="89"/>
        <v>Canberra2016TOS2NaturalCvATR_Gem</v>
      </c>
      <c r="B3217" s="2">
        <v>42520</v>
      </c>
      <c r="C3217" t="s">
        <v>71</v>
      </c>
      <c r="D3217">
        <v>2</v>
      </c>
      <c r="E3217" t="s">
        <v>19</v>
      </c>
      <c r="F3217">
        <v>2</v>
      </c>
      <c r="G3217">
        <f t="shared" si="90"/>
        <v>3</v>
      </c>
    </row>
    <row r="3218" spans="1:7" x14ac:dyDescent="0.55000000000000004">
      <c r="A3218" t="str">
        <f t="shared" si="89"/>
        <v>Canberra2016TOS2NaturalCvATR_Gem</v>
      </c>
      <c r="B3218" s="2">
        <v>42527</v>
      </c>
      <c r="C3218" t="s">
        <v>71</v>
      </c>
      <c r="D3218">
        <v>2</v>
      </c>
      <c r="E3218" t="s">
        <v>19</v>
      </c>
      <c r="F3218">
        <v>3.5625</v>
      </c>
      <c r="G3218">
        <f t="shared" si="90"/>
        <v>4.5625</v>
      </c>
    </row>
    <row r="3219" spans="1:7" x14ac:dyDescent="0.55000000000000004">
      <c r="A3219" t="str">
        <f t="shared" si="89"/>
        <v>Canberra2016TOS2NaturalCvATR_Gem</v>
      </c>
      <c r="B3219" s="2">
        <v>42541</v>
      </c>
      <c r="C3219" t="s">
        <v>71</v>
      </c>
      <c r="D3219">
        <v>2</v>
      </c>
      <c r="E3219" t="s">
        <v>19</v>
      </c>
      <c r="F3219">
        <v>5.25</v>
      </c>
      <c r="G3219">
        <f t="shared" si="90"/>
        <v>6.25</v>
      </c>
    </row>
    <row r="3220" spans="1:7" x14ac:dyDescent="0.55000000000000004">
      <c r="A3220" t="str">
        <f t="shared" si="89"/>
        <v>Canberra2016TOS2NaturalCvATR_Gem</v>
      </c>
      <c r="B3220" s="2">
        <v>42556</v>
      </c>
      <c r="C3220" t="s">
        <v>71</v>
      </c>
      <c r="D3220">
        <v>2</v>
      </c>
      <c r="E3220" t="s">
        <v>19</v>
      </c>
      <c r="F3220">
        <v>7.5</v>
      </c>
      <c r="G3220">
        <f t="shared" si="90"/>
        <v>8.5</v>
      </c>
    </row>
    <row r="3221" spans="1:7" x14ac:dyDescent="0.55000000000000004">
      <c r="A3221" t="str">
        <f t="shared" si="89"/>
        <v>Canberra2016TOS2NaturalCvATR_Gem</v>
      </c>
      <c r="B3221" s="2">
        <v>42562</v>
      </c>
      <c r="C3221" t="s">
        <v>71</v>
      </c>
      <c r="D3221">
        <v>2</v>
      </c>
      <c r="E3221" t="s">
        <v>19</v>
      </c>
      <c r="F3221">
        <v>8.5555555555555607</v>
      </c>
      <c r="G3221">
        <f t="shared" si="90"/>
        <v>9.5555555555555607</v>
      </c>
    </row>
    <row r="3222" spans="1:7" x14ac:dyDescent="0.55000000000000004">
      <c r="A3222" t="str">
        <f t="shared" si="89"/>
        <v>Canberra2016TOS2NaturalCvATR_Gem</v>
      </c>
      <c r="B3222" s="2">
        <v>42569</v>
      </c>
      <c r="C3222" t="s">
        <v>71</v>
      </c>
      <c r="D3222">
        <v>2</v>
      </c>
      <c r="E3222" t="s">
        <v>19</v>
      </c>
      <c r="F3222">
        <v>9</v>
      </c>
      <c r="G3222" t="str">
        <f t="shared" si="90"/>
        <v/>
      </c>
    </row>
    <row r="3223" spans="1:7" x14ac:dyDescent="0.55000000000000004">
      <c r="A3223" t="str">
        <f t="shared" si="89"/>
        <v>Canberra2016TOS214CvATR_Gem</v>
      </c>
      <c r="B3223" s="2">
        <v>42496</v>
      </c>
      <c r="C3223" t="s">
        <v>71</v>
      </c>
      <c r="D3223">
        <v>2</v>
      </c>
      <c r="E3223">
        <v>14</v>
      </c>
      <c r="F3223">
        <v>0</v>
      </c>
      <c r="G3223">
        <f t="shared" si="90"/>
        <v>1</v>
      </c>
    </row>
    <row r="3224" spans="1:7" x14ac:dyDescent="0.55000000000000004">
      <c r="A3224" t="str">
        <f t="shared" si="89"/>
        <v>Canberra2016TOS214CvATR_Gem</v>
      </c>
      <c r="B3224" s="2">
        <v>42500</v>
      </c>
      <c r="C3224" t="s">
        <v>71</v>
      </c>
      <c r="D3224">
        <v>2</v>
      </c>
      <c r="E3224">
        <v>14</v>
      </c>
      <c r="F3224">
        <v>0</v>
      </c>
      <c r="G3224">
        <f t="shared" si="90"/>
        <v>1</v>
      </c>
    </row>
    <row r="3225" spans="1:7" x14ac:dyDescent="0.55000000000000004">
      <c r="A3225" t="str">
        <f t="shared" si="89"/>
        <v>Canberra2016TOS214CvATR_Gem</v>
      </c>
      <c r="B3225" s="2">
        <v>42509</v>
      </c>
      <c r="C3225" t="s">
        <v>71</v>
      </c>
      <c r="D3225">
        <v>2</v>
      </c>
      <c r="E3225">
        <v>14</v>
      </c>
      <c r="F3225">
        <v>1.375</v>
      </c>
      <c r="G3225">
        <f t="shared" si="90"/>
        <v>2.375</v>
      </c>
    </row>
    <row r="3226" spans="1:7" x14ac:dyDescent="0.55000000000000004">
      <c r="A3226" t="str">
        <f t="shared" si="89"/>
        <v>Canberra2016TOS214CvATR_Gem</v>
      </c>
      <c r="B3226" s="2">
        <v>42513</v>
      </c>
      <c r="C3226" t="s">
        <v>71</v>
      </c>
      <c r="D3226">
        <v>2</v>
      </c>
      <c r="E3226">
        <v>14</v>
      </c>
      <c r="F3226">
        <v>1.9375</v>
      </c>
      <c r="G3226">
        <f t="shared" si="90"/>
        <v>2.9375</v>
      </c>
    </row>
    <row r="3227" spans="1:7" x14ac:dyDescent="0.55000000000000004">
      <c r="A3227" t="str">
        <f t="shared" si="89"/>
        <v>Canberra2016TOS214CvATR_Gem</v>
      </c>
      <c r="B3227" s="2">
        <v>42520</v>
      </c>
      <c r="C3227" t="s">
        <v>71</v>
      </c>
      <c r="D3227">
        <v>2</v>
      </c>
      <c r="E3227">
        <v>14</v>
      </c>
      <c r="F3227">
        <v>2.1875</v>
      </c>
      <c r="G3227">
        <f t="shared" si="90"/>
        <v>3.1875</v>
      </c>
    </row>
    <row r="3228" spans="1:7" x14ac:dyDescent="0.55000000000000004">
      <c r="A3228" t="str">
        <f t="shared" si="89"/>
        <v>Canberra2016TOS214CvATR_Gem</v>
      </c>
      <c r="B3228" s="2">
        <v>42527</v>
      </c>
      <c r="C3228" t="s">
        <v>71</v>
      </c>
      <c r="D3228">
        <v>2</v>
      </c>
      <c r="E3228">
        <v>14</v>
      </c>
      <c r="F3228">
        <v>3.75</v>
      </c>
      <c r="G3228">
        <f t="shared" si="90"/>
        <v>4.75</v>
      </c>
    </row>
    <row r="3229" spans="1:7" x14ac:dyDescent="0.55000000000000004">
      <c r="A3229" t="str">
        <f t="shared" si="89"/>
        <v>Canberra2016TOS214CvATR_Gem</v>
      </c>
      <c r="B3229" s="2">
        <v>42535</v>
      </c>
      <c r="C3229" t="s">
        <v>71</v>
      </c>
      <c r="D3229">
        <v>2</v>
      </c>
      <c r="E3229">
        <v>14</v>
      </c>
      <c r="F3229">
        <v>4.4375</v>
      </c>
      <c r="G3229">
        <f t="shared" si="90"/>
        <v>5.4375</v>
      </c>
    </row>
    <row r="3230" spans="1:7" x14ac:dyDescent="0.55000000000000004">
      <c r="A3230" t="str">
        <f t="shared" si="89"/>
        <v>Canberra2016TOS214CvATR_Gem</v>
      </c>
      <c r="B3230" s="2">
        <v>42541</v>
      </c>
      <c r="C3230" t="s">
        <v>71</v>
      </c>
      <c r="D3230">
        <v>2</v>
      </c>
      <c r="E3230">
        <v>14</v>
      </c>
      <c r="F3230">
        <v>5.3125</v>
      </c>
      <c r="G3230">
        <f t="shared" si="90"/>
        <v>6.3125</v>
      </c>
    </row>
    <row r="3231" spans="1:7" x14ac:dyDescent="0.55000000000000004">
      <c r="A3231" t="str">
        <f t="shared" si="89"/>
        <v>Canberra2016TOS214CvATR_Gem</v>
      </c>
      <c r="B3231" s="2">
        <v>42556</v>
      </c>
      <c r="C3231" t="s">
        <v>71</v>
      </c>
      <c r="D3231">
        <v>2</v>
      </c>
      <c r="E3231">
        <v>14</v>
      </c>
      <c r="F3231">
        <v>7.75</v>
      </c>
      <c r="G3231">
        <f t="shared" si="90"/>
        <v>8.75</v>
      </c>
    </row>
    <row r="3232" spans="1:7" x14ac:dyDescent="0.55000000000000004">
      <c r="A3232" t="str">
        <f t="shared" si="89"/>
        <v>Canberra2016TOS214CvATR_Gem</v>
      </c>
      <c r="B3232" s="2">
        <v>42562</v>
      </c>
      <c r="C3232" t="s">
        <v>71</v>
      </c>
      <c r="D3232">
        <v>2</v>
      </c>
      <c r="E3232">
        <v>14</v>
      </c>
      <c r="F3232">
        <v>7.75</v>
      </c>
      <c r="G3232">
        <f t="shared" si="90"/>
        <v>8.75</v>
      </c>
    </row>
    <row r="3233" spans="1:7" x14ac:dyDescent="0.55000000000000004">
      <c r="A3233" t="str">
        <f t="shared" si="89"/>
        <v>Canberra2016TOS214CvATR_Gem</v>
      </c>
      <c r="B3233" s="2">
        <v>42569</v>
      </c>
      <c r="C3233" t="s">
        <v>71</v>
      </c>
      <c r="D3233">
        <v>2</v>
      </c>
      <c r="E3233">
        <v>14</v>
      </c>
      <c r="F3233">
        <v>8.625</v>
      </c>
      <c r="G3233">
        <f t="shared" si="90"/>
        <v>9.625</v>
      </c>
    </row>
    <row r="3234" spans="1:7" x14ac:dyDescent="0.55000000000000004">
      <c r="A3234" t="str">
        <f t="shared" si="89"/>
        <v>Canberra2016TOS216CvATR_Gem</v>
      </c>
      <c r="B3234" s="2">
        <v>42496</v>
      </c>
      <c r="C3234" t="s">
        <v>71</v>
      </c>
      <c r="D3234">
        <v>2</v>
      </c>
      <c r="E3234">
        <v>16</v>
      </c>
      <c r="F3234">
        <v>0</v>
      </c>
      <c r="G3234">
        <f t="shared" si="90"/>
        <v>1</v>
      </c>
    </row>
    <row r="3235" spans="1:7" x14ac:dyDescent="0.55000000000000004">
      <c r="A3235" t="str">
        <f t="shared" si="89"/>
        <v>Canberra2016TOS216CvATR_Gem</v>
      </c>
      <c r="B3235" s="2">
        <v>42500</v>
      </c>
      <c r="C3235" t="s">
        <v>71</v>
      </c>
      <c r="D3235">
        <v>2</v>
      </c>
      <c r="E3235">
        <v>16</v>
      </c>
      <c r="F3235">
        <v>0</v>
      </c>
      <c r="G3235">
        <f t="shared" si="90"/>
        <v>1</v>
      </c>
    </row>
    <row r="3236" spans="1:7" x14ac:dyDescent="0.55000000000000004">
      <c r="A3236" t="str">
        <f t="shared" si="89"/>
        <v>Canberra2016TOS216CvATR_Gem</v>
      </c>
      <c r="B3236" s="2">
        <v>42509</v>
      </c>
      <c r="C3236" t="s">
        <v>71</v>
      </c>
      <c r="D3236">
        <v>2</v>
      </c>
      <c r="E3236">
        <v>16</v>
      </c>
      <c r="F3236">
        <v>1.0625</v>
      </c>
      <c r="G3236">
        <f t="shared" si="90"/>
        <v>2.0625</v>
      </c>
    </row>
    <row r="3237" spans="1:7" x14ac:dyDescent="0.55000000000000004">
      <c r="A3237" t="str">
        <f t="shared" si="89"/>
        <v>Canberra2016TOS216CvATR_Gem</v>
      </c>
      <c r="B3237" s="2">
        <v>42513</v>
      </c>
      <c r="C3237" t="s">
        <v>71</v>
      </c>
      <c r="D3237">
        <v>2</v>
      </c>
      <c r="E3237">
        <v>16</v>
      </c>
      <c r="F3237">
        <v>2</v>
      </c>
      <c r="G3237">
        <f t="shared" si="90"/>
        <v>3</v>
      </c>
    </row>
    <row r="3238" spans="1:7" x14ac:dyDescent="0.55000000000000004">
      <c r="A3238" t="str">
        <f t="shared" si="89"/>
        <v>Canberra2016TOS216CvATR_Gem</v>
      </c>
      <c r="B3238" s="2">
        <v>42520</v>
      </c>
      <c r="C3238" t="s">
        <v>71</v>
      </c>
      <c r="D3238">
        <v>2</v>
      </c>
      <c r="E3238">
        <v>16</v>
      </c>
      <c r="F3238">
        <v>2.25</v>
      </c>
      <c r="G3238">
        <f t="shared" si="90"/>
        <v>3.25</v>
      </c>
    </row>
    <row r="3239" spans="1:7" x14ac:dyDescent="0.55000000000000004">
      <c r="A3239" t="str">
        <f t="shared" si="89"/>
        <v>Canberra2016TOS216CvATR_Gem</v>
      </c>
      <c r="B3239" s="2">
        <v>42527</v>
      </c>
      <c r="C3239" t="s">
        <v>71</v>
      </c>
      <c r="D3239">
        <v>2</v>
      </c>
      <c r="E3239">
        <v>16</v>
      </c>
      <c r="F3239">
        <v>3.5</v>
      </c>
      <c r="G3239">
        <f t="shared" si="90"/>
        <v>4.5</v>
      </c>
    </row>
    <row r="3240" spans="1:7" x14ac:dyDescent="0.55000000000000004">
      <c r="A3240" t="str">
        <f t="shared" si="89"/>
        <v>Canberra2016TOS216CvATR_Gem</v>
      </c>
      <c r="B3240" s="2">
        <v>42535</v>
      </c>
      <c r="C3240" t="s">
        <v>71</v>
      </c>
      <c r="D3240">
        <v>2</v>
      </c>
      <c r="E3240">
        <v>16</v>
      </c>
      <c r="F3240">
        <v>3.9375</v>
      </c>
      <c r="G3240">
        <f t="shared" si="90"/>
        <v>4.9375</v>
      </c>
    </row>
    <row r="3241" spans="1:7" x14ac:dyDescent="0.55000000000000004">
      <c r="A3241" t="str">
        <f t="shared" si="89"/>
        <v>Canberra2016TOS216CvATR_Gem</v>
      </c>
      <c r="B3241" s="2">
        <v>42541</v>
      </c>
      <c r="C3241" t="s">
        <v>71</v>
      </c>
      <c r="D3241">
        <v>2</v>
      </c>
      <c r="E3241">
        <v>16</v>
      </c>
      <c r="F3241">
        <v>5.125</v>
      </c>
      <c r="G3241">
        <f t="shared" si="90"/>
        <v>6.125</v>
      </c>
    </row>
    <row r="3242" spans="1:7" x14ac:dyDescent="0.55000000000000004">
      <c r="A3242" t="str">
        <f t="shared" si="89"/>
        <v>Canberra2016TOS216CvATR_Gem</v>
      </c>
      <c r="B3242" s="2">
        <v>42556</v>
      </c>
      <c r="C3242" t="s">
        <v>71</v>
      </c>
      <c r="D3242">
        <v>2</v>
      </c>
      <c r="E3242">
        <v>16</v>
      </c>
      <c r="F3242">
        <v>7.5</v>
      </c>
      <c r="G3242">
        <f t="shared" si="90"/>
        <v>8.5</v>
      </c>
    </row>
    <row r="3243" spans="1:7" x14ac:dyDescent="0.55000000000000004">
      <c r="A3243" t="str">
        <f t="shared" si="89"/>
        <v>Canberra2016TOS216CvATR_Gem</v>
      </c>
      <c r="B3243" s="2">
        <v>42562</v>
      </c>
      <c r="C3243" t="s">
        <v>71</v>
      </c>
      <c r="D3243">
        <v>2</v>
      </c>
      <c r="E3243">
        <v>16</v>
      </c>
      <c r="F3243">
        <v>8.5</v>
      </c>
      <c r="G3243">
        <f t="shared" si="90"/>
        <v>9.5</v>
      </c>
    </row>
    <row r="3244" spans="1:7" x14ac:dyDescent="0.55000000000000004">
      <c r="A3244" t="str">
        <f t="shared" si="89"/>
        <v>Canberra2016TOS216CvATR_Gem</v>
      </c>
      <c r="B3244" s="2">
        <v>42569</v>
      </c>
      <c r="C3244" t="s">
        <v>71</v>
      </c>
      <c r="D3244">
        <v>2</v>
      </c>
      <c r="E3244">
        <v>16</v>
      </c>
      <c r="F3244">
        <v>9</v>
      </c>
      <c r="G3244" t="str">
        <f t="shared" si="90"/>
        <v/>
      </c>
    </row>
    <row r="3245" spans="1:7" x14ac:dyDescent="0.55000000000000004">
      <c r="A3245" t="str">
        <f t="shared" si="89"/>
        <v>Canberra2016TOS3CvATR_Gem</v>
      </c>
      <c r="B3245" s="2">
        <v>42527</v>
      </c>
      <c r="C3245" t="s">
        <v>71</v>
      </c>
      <c r="D3245">
        <v>3</v>
      </c>
      <c r="E3245" t="s">
        <v>19</v>
      </c>
      <c r="F3245">
        <v>0</v>
      </c>
      <c r="G3245">
        <f t="shared" si="90"/>
        <v>1</v>
      </c>
    </row>
    <row r="3246" spans="1:7" x14ac:dyDescent="0.55000000000000004">
      <c r="A3246" t="str">
        <f t="shared" si="89"/>
        <v>Canberra2016TOS3CvATR_Gem</v>
      </c>
      <c r="B3246" s="2">
        <v>42541</v>
      </c>
      <c r="C3246" t="s">
        <v>71</v>
      </c>
      <c r="D3246">
        <v>3</v>
      </c>
      <c r="E3246" t="s">
        <v>19</v>
      </c>
      <c r="F3246">
        <v>0.375</v>
      </c>
      <c r="G3246">
        <f t="shared" si="90"/>
        <v>1.375</v>
      </c>
    </row>
    <row r="3247" spans="1:7" x14ac:dyDescent="0.55000000000000004">
      <c r="A3247" t="str">
        <f t="shared" si="89"/>
        <v>Canberra2016TOS3CvATR_Gem</v>
      </c>
      <c r="B3247" s="2">
        <v>42556</v>
      </c>
      <c r="C3247" t="s">
        <v>71</v>
      </c>
      <c r="D3247">
        <v>3</v>
      </c>
      <c r="E3247" t="s">
        <v>19</v>
      </c>
      <c r="F3247">
        <v>2</v>
      </c>
      <c r="G3247">
        <f t="shared" si="90"/>
        <v>3</v>
      </c>
    </row>
    <row r="3248" spans="1:7" x14ac:dyDescent="0.55000000000000004">
      <c r="A3248" t="str">
        <f t="shared" si="89"/>
        <v>Canberra2016TOS3CvATR_Gem</v>
      </c>
      <c r="B3248" s="2">
        <v>42562</v>
      </c>
      <c r="C3248" t="s">
        <v>71</v>
      </c>
      <c r="D3248">
        <v>3</v>
      </c>
      <c r="E3248" t="s">
        <v>19</v>
      </c>
      <c r="F3248">
        <v>2.6875</v>
      </c>
      <c r="G3248">
        <f t="shared" si="90"/>
        <v>3.6875</v>
      </c>
    </row>
    <row r="3249" spans="1:7" x14ac:dyDescent="0.55000000000000004">
      <c r="A3249" t="str">
        <f t="shared" si="89"/>
        <v>Canberra2016TOS3CvATR_Gem</v>
      </c>
      <c r="B3249" s="2">
        <v>42569</v>
      </c>
      <c r="C3249" t="s">
        <v>71</v>
      </c>
      <c r="D3249">
        <v>3</v>
      </c>
      <c r="E3249" t="s">
        <v>19</v>
      </c>
      <c r="F3249">
        <v>3.3125</v>
      </c>
      <c r="G3249">
        <f t="shared" si="90"/>
        <v>4.3125</v>
      </c>
    </row>
    <row r="3250" spans="1:7" x14ac:dyDescent="0.55000000000000004">
      <c r="A3250" t="str">
        <f t="shared" si="89"/>
        <v>Canberra2016TOS3CvATR_Gem</v>
      </c>
      <c r="B3250" s="2">
        <v>42576</v>
      </c>
      <c r="C3250" t="s">
        <v>71</v>
      </c>
      <c r="D3250">
        <v>3</v>
      </c>
      <c r="E3250" t="s">
        <v>19</v>
      </c>
      <c r="F3250">
        <v>4.625</v>
      </c>
      <c r="G3250">
        <f t="shared" si="90"/>
        <v>5.625</v>
      </c>
    </row>
    <row r="3251" spans="1:7" x14ac:dyDescent="0.55000000000000004">
      <c r="A3251" t="str">
        <f t="shared" si="89"/>
        <v>Canberra2016TOS3CvATR_Gem</v>
      </c>
      <c r="B3251" s="2">
        <v>42583</v>
      </c>
      <c r="C3251" t="s">
        <v>71</v>
      </c>
      <c r="D3251">
        <v>3</v>
      </c>
      <c r="E3251" t="s">
        <v>19</v>
      </c>
      <c r="F3251">
        <v>5.6875</v>
      </c>
      <c r="G3251">
        <f t="shared" si="90"/>
        <v>6.6875</v>
      </c>
    </row>
    <row r="3252" spans="1:7" x14ac:dyDescent="0.55000000000000004">
      <c r="A3252" t="str">
        <f t="shared" si="89"/>
        <v>Canberra2016TOS3CvATR_Gem</v>
      </c>
      <c r="B3252" s="2">
        <v>42590</v>
      </c>
      <c r="C3252" t="s">
        <v>71</v>
      </c>
      <c r="D3252">
        <v>3</v>
      </c>
      <c r="E3252" t="s">
        <v>19</v>
      </c>
      <c r="F3252">
        <v>7.5</v>
      </c>
      <c r="G3252">
        <f t="shared" si="90"/>
        <v>8.5</v>
      </c>
    </row>
    <row r="3253" spans="1:7" x14ac:dyDescent="0.55000000000000004">
      <c r="A3253" t="str">
        <f t="shared" si="89"/>
        <v>Canberra2016TOS3CvATR_Gem</v>
      </c>
      <c r="B3253" s="2">
        <v>42597</v>
      </c>
      <c r="C3253" t="s">
        <v>71</v>
      </c>
      <c r="D3253">
        <v>3</v>
      </c>
      <c r="E3253" t="s">
        <v>19</v>
      </c>
      <c r="F3253">
        <v>8.3125</v>
      </c>
      <c r="G3253">
        <f t="shared" si="90"/>
        <v>9.3125</v>
      </c>
    </row>
    <row r="3254" spans="1:7" x14ac:dyDescent="0.55000000000000004">
      <c r="A3254" t="str">
        <f t="shared" si="89"/>
        <v>Canberra2016TOS3CvATR_Gem</v>
      </c>
      <c r="B3254" s="2">
        <v>42600</v>
      </c>
      <c r="C3254" t="s">
        <v>71</v>
      </c>
      <c r="D3254">
        <v>3</v>
      </c>
      <c r="E3254" t="s">
        <v>19</v>
      </c>
      <c r="F3254">
        <v>8.25</v>
      </c>
      <c r="G3254">
        <f t="shared" si="90"/>
        <v>9.25</v>
      </c>
    </row>
    <row r="3255" spans="1:7" x14ac:dyDescent="0.55000000000000004">
      <c r="A3255" t="str">
        <f t="shared" si="89"/>
        <v>Canberra2016TOS3CvATR_Gem</v>
      </c>
      <c r="B3255" s="2">
        <v>42604</v>
      </c>
      <c r="C3255" t="s">
        <v>71</v>
      </c>
      <c r="D3255">
        <v>3</v>
      </c>
      <c r="E3255" t="s">
        <v>19</v>
      </c>
      <c r="F3255">
        <v>8.5</v>
      </c>
      <c r="G3255">
        <f t="shared" si="90"/>
        <v>9.5</v>
      </c>
    </row>
    <row r="3256" spans="1:7" x14ac:dyDescent="0.55000000000000004">
      <c r="A3256" t="str">
        <f t="shared" si="89"/>
        <v>Canberra2016TOS3CvATR_Gem</v>
      </c>
      <c r="B3256" s="2">
        <v>42607</v>
      </c>
      <c r="C3256" t="s">
        <v>71</v>
      </c>
      <c r="D3256">
        <v>3</v>
      </c>
      <c r="E3256" t="s">
        <v>19</v>
      </c>
      <c r="F3256">
        <v>9</v>
      </c>
      <c r="G3256" t="str">
        <f t="shared" si="90"/>
        <v/>
      </c>
    </row>
    <row r="3257" spans="1:7" x14ac:dyDescent="0.55000000000000004">
      <c r="A3257" t="str">
        <f t="shared" si="89"/>
        <v>Canberra2016TOS1CvATR_Stingray</v>
      </c>
      <c r="B3257" s="2">
        <v>42475</v>
      </c>
      <c r="C3257" t="s">
        <v>10</v>
      </c>
      <c r="D3257">
        <v>1</v>
      </c>
      <c r="E3257" t="s">
        <v>19</v>
      </c>
      <c r="F3257">
        <v>0</v>
      </c>
      <c r="G3257">
        <f t="shared" si="90"/>
        <v>1</v>
      </c>
    </row>
    <row r="3258" spans="1:7" x14ac:dyDescent="0.55000000000000004">
      <c r="A3258" t="str">
        <f t="shared" si="89"/>
        <v>Canberra2016TOS1CvATR_Stingray</v>
      </c>
      <c r="B3258" s="2">
        <v>42479</v>
      </c>
      <c r="C3258" t="s">
        <v>10</v>
      </c>
      <c r="D3258">
        <v>1</v>
      </c>
      <c r="E3258" t="s">
        <v>19</v>
      </c>
      <c r="F3258">
        <v>0.5</v>
      </c>
      <c r="G3258">
        <f t="shared" si="90"/>
        <v>1.5</v>
      </c>
    </row>
    <row r="3259" spans="1:7" x14ac:dyDescent="0.55000000000000004">
      <c r="A3259" t="str">
        <f t="shared" ref="A3259:A3322" si="91">IF(D3259=2,"Canberra2016TOS"&amp;D3259&amp;E3259&amp;"Cv"&amp;C3259,"Canberra2016TOS"&amp;D3259&amp;"Cv"&amp;C3259)</f>
        <v>Canberra2016TOS1CvATR_Stingray</v>
      </c>
      <c r="B3259" s="2">
        <v>42482</v>
      </c>
      <c r="C3259" t="s">
        <v>10</v>
      </c>
      <c r="D3259">
        <v>1</v>
      </c>
      <c r="E3259" t="s">
        <v>19</v>
      </c>
      <c r="F3259">
        <v>1.125</v>
      </c>
      <c r="G3259">
        <f t="shared" si="90"/>
        <v>2.125</v>
      </c>
    </row>
    <row r="3260" spans="1:7" x14ac:dyDescent="0.55000000000000004">
      <c r="A3260" t="str">
        <f t="shared" si="91"/>
        <v>Canberra2016TOS1CvATR_Stingray</v>
      </c>
      <c r="B3260" s="2">
        <v>42486</v>
      </c>
      <c r="C3260" t="s">
        <v>10</v>
      </c>
      <c r="D3260">
        <v>1</v>
      </c>
      <c r="E3260" t="s">
        <v>19</v>
      </c>
      <c r="F3260">
        <v>1.125</v>
      </c>
      <c r="G3260">
        <f t="shared" si="90"/>
        <v>2.125</v>
      </c>
    </row>
    <row r="3261" spans="1:7" x14ac:dyDescent="0.55000000000000004">
      <c r="A3261" t="str">
        <f t="shared" si="91"/>
        <v>Canberra2016TOS1CvATR_Stingray</v>
      </c>
      <c r="B3261" s="2">
        <v>42489</v>
      </c>
      <c r="C3261" t="s">
        <v>10</v>
      </c>
      <c r="D3261">
        <v>1</v>
      </c>
      <c r="E3261" t="s">
        <v>19</v>
      </c>
      <c r="F3261">
        <v>2.5</v>
      </c>
      <c r="G3261">
        <f t="shared" si="90"/>
        <v>3.5</v>
      </c>
    </row>
    <row r="3262" spans="1:7" x14ac:dyDescent="0.55000000000000004">
      <c r="A3262" t="str">
        <f t="shared" si="91"/>
        <v>Canberra2016TOS2NaturalCvATR_Stingray</v>
      </c>
      <c r="B3262" s="2">
        <v>42496</v>
      </c>
      <c r="C3262" t="s">
        <v>10</v>
      </c>
      <c r="D3262">
        <v>2</v>
      </c>
      <c r="E3262" t="s">
        <v>19</v>
      </c>
      <c r="F3262">
        <v>0</v>
      </c>
      <c r="G3262">
        <f t="shared" si="90"/>
        <v>1</v>
      </c>
    </row>
    <row r="3263" spans="1:7" x14ac:dyDescent="0.55000000000000004">
      <c r="A3263" t="str">
        <f t="shared" si="91"/>
        <v>Canberra2016TOS2NaturalCvATR_Stingray</v>
      </c>
      <c r="B3263" s="2">
        <v>42500</v>
      </c>
      <c r="C3263" t="s">
        <v>10</v>
      </c>
      <c r="D3263">
        <v>2</v>
      </c>
      <c r="E3263" t="s">
        <v>19</v>
      </c>
      <c r="F3263">
        <v>0</v>
      </c>
      <c r="G3263">
        <f t="shared" si="90"/>
        <v>1</v>
      </c>
    </row>
    <row r="3264" spans="1:7" x14ac:dyDescent="0.55000000000000004">
      <c r="A3264" t="str">
        <f t="shared" si="91"/>
        <v>Canberra2016TOS2NaturalCvATR_Stingray</v>
      </c>
      <c r="B3264" s="2">
        <v>42509</v>
      </c>
      <c r="C3264" t="s">
        <v>10</v>
      </c>
      <c r="D3264">
        <v>2</v>
      </c>
      <c r="E3264" t="s">
        <v>19</v>
      </c>
      <c r="F3264">
        <v>0.9375</v>
      </c>
      <c r="G3264">
        <f t="shared" si="90"/>
        <v>1.9375</v>
      </c>
    </row>
    <row r="3265" spans="1:7" x14ac:dyDescent="0.55000000000000004">
      <c r="A3265" t="str">
        <f t="shared" si="91"/>
        <v>Canberra2016TOS2NaturalCvATR_Stingray</v>
      </c>
      <c r="B3265" s="2">
        <v>42513</v>
      </c>
      <c r="C3265" t="s">
        <v>10</v>
      </c>
      <c r="D3265">
        <v>2</v>
      </c>
      <c r="E3265" t="s">
        <v>19</v>
      </c>
      <c r="F3265">
        <v>2</v>
      </c>
      <c r="G3265">
        <f t="shared" si="90"/>
        <v>3</v>
      </c>
    </row>
    <row r="3266" spans="1:7" x14ac:dyDescent="0.55000000000000004">
      <c r="A3266" t="str">
        <f t="shared" si="91"/>
        <v>Canberra2016TOS2NaturalCvATR_Stingray</v>
      </c>
      <c r="B3266" s="2">
        <v>42520</v>
      </c>
      <c r="C3266" t="s">
        <v>10</v>
      </c>
      <c r="D3266">
        <v>2</v>
      </c>
      <c r="E3266" t="s">
        <v>19</v>
      </c>
      <c r="F3266">
        <v>2.5625</v>
      </c>
      <c r="G3266">
        <f t="shared" si="90"/>
        <v>3.5625</v>
      </c>
    </row>
    <row r="3267" spans="1:7" x14ac:dyDescent="0.55000000000000004">
      <c r="A3267" t="str">
        <f t="shared" si="91"/>
        <v>Canberra2016TOS2NaturalCvATR_Stingray</v>
      </c>
      <c r="B3267" s="2">
        <v>42527</v>
      </c>
      <c r="C3267" t="s">
        <v>10</v>
      </c>
      <c r="D3267">
        <v>2</v>
      </c>
      <c r="E3267" t="s">
        <v>19</v>
      </c>
      <c r="F3267">
        <v>3.6875</v>
      </c>
      <c r="G3267">
        <f t="shared" ref="G3267:G3330" si="92">IF(F3267&lt;9,F3267+1,"")</f>
        <v>4.6875</v>
      </c>
    </row>
    <row r="3268" spans="1:7" x14ac:dyDescent="0.55000000000000004">
      <c r="A3268" t="str">
        <f t="shared" si="91"/>
        <v>Canberra2016TOS2NaturalCvATR_Stingray</v>
      </c>
      <c r="B3268" s="2">
        <v>42541</v>
      </c>
      <c r="C3268" t="s">
        <v>10</v>
      </c>
      <c r="D3268">
        <v>2</v>
      </c>
      <c r="E3268" t="s">
        <v>19</v>
      </c>
      <c r="F3268">
        <v>6.1875</v>
      </c>
      <c r="G3268">
        <f t="shared" si="92"/>
        <v>7.1875</v>
      </c>
    </row>
    <row r="3269" spans="1:7" x14ac:dyDescent="0.55000000000000004">
      <c r="A3269" t="str">
        <f t="shared" si="91"/>
        <v>Canberra2016TOS2NaturalCvATR_Stingray</v>
      </c>
      <c r="B3269" s="2">
        <v>42556</v>
      </c>
      <c r="C3269" t="s">
        <v>10</v>
      </c>
      <c r="D3269">
        <v>2</v>
      </c>
      <c r="E3269" t="s">
        <v>19</v>
      </c>
      <c r="F3269">
        <v>8</v>
      </c>
      <c r="G3269">
        <f t="shared" si="92"/>
        <v>9</v>
      </c>
    </row>
    <row r="3270" spans="1:7" x14ac:dyDescent="0.55000000000000004">
      <c r="A3270" t="str">
        <f t="shared" si="91"/>
        <v>Canberra2016TOS2NaturalCvATR_Stingray</v>
      </c>
      <c r="B3270" s="2">
        <v>42562</v>
      </c>
      <c r="C3270" t="s">
        <v>10</v>
      </c>
      <c r="D3270">
        <v>2</v>
      </c>
      <c r="E3270" t="s">
        <v>19</v>
      </c>
      <c r="F3270">
        <v>9</v>
      </c>
      <c r="G3270" t="str">
        <f t="shared" si="92"/>
        <v/>
      </c>
    </row>
    <row r="3271" spans="1:7" x14ac:dyDescent="0.55000000000000004">
      <c r="A3271" t="str">
        <f t="shared" si="91"/>
        <v>Canberra2016TOS214CvATR_Stingray</v>
      </c>
      <c r="B3271" s="2">
        <v>42496</v>
      </c>
      <c r="C3271" t="s">
        <v>10</v>
      </c>
      <c r="D3271">
        <v>2</v>
      </c>
      <c r="E3271">
        <v>14</v>
      </c>
      <c r="F3271">
        <v>0</v>
      </c>
      <c r="G3271">
        <f t="shared" si="92"/>
        <v>1</v>
      </c>
    </row>
    <row r="3272" spans="1:7" x14ac:dyDescent="0.55000000000000004">
      <c r="A3272" t="str">
        <f t="shared" si="91"/>
        <v>Canberra2016TOS214CvATR_Stingray</v>
      </c>
      <c r="B3272" s="2">
        <v>42500</v>
      </c>
      <c r="C3272" t="s">
        <v>10</v>
      </c>
      <c r="D3272">
        <v>2</v>
      </c>
      <c r="E3272">
        <v>14</v>
      </c>
      <c r="F3272">
        <v>0</v>
      </c>
      <c r="G3272">
        <f t="shared" si="92"/>
        <v>1</v>
      </c>
    </row>
    <row r="3273" spans="1:7" x14ac:dyDescent="0.55000000000000004">
      <c r="A3273" t="str">
        <f t="shared" si="91"/>
        <v>Canberra2016TOS214CvATR_Stingray</v>
      </c>
      <c r="B3273" s="2">
        <v>42509</v>
      </c>
      <c r="C3273" t="s">
        <v>10</v>
      </c>
      <c r="D3273">
        <v>2</v>
      </c>
      <c r="E3273">
        <v>14</v>
      </c>
      <c r="F3273">
        <v>1.625</v>
      </c>
      <c r="G3273">
        <f t="shared" si="92"/>
        <v>2.625</v>
      </c>
    </row>
    <row r="3274" spans="1:7" x14ac:dyDescent="0.55000000000000004">
      <c r="A3274" t="str">
        <f t="shared" si="91"/>
        <v>Canberra2016TOS214CvATR_Stingray</v>
      </c>
      <c r="B3274" s="2">
        <v>42513</v>
      </c>
      <c r="C3274" t="s">
        <v>10</v>
      </c>
      <c r="D3274">
        <v>2</v>
      </c>
      <c r="E3274">
        <v>14</v>
      </c>
      <c r="F3274">
        <v>2.125</v>
      </c>
      <c r="G3274">
        <f t="shared" si="92"/>
        <v>3.125</v>
      </c>
    </row>
    <row r="3275" spans="1:7" x14ac:dyDescent="0.55000000000000004">
      <c r="A3275" t="str">
        <f t="shared" si="91"/>
        <v>Canberra2016TOS214CvATR_Stingray</v>
      </c>
      <c r="B3275" s="2">
        <v>42520</v>
      </c>
      <c r="C3275" t="s">
        <v>10</v>
      </c>
      <c r="D3275">
        <v>2</v>
      </c>
      <c r="E3275">
        <v>14</v>
      </c>
      <c r="F3275">
        <v>3</v>
      </c>
      <c r="G3275">
        <f t="shared" si="92"/>
        <v>4</v>
      </c>
    </row>
    <row r="3276" spans="1:7" x14ac:dyDescent="0.55000000000000004">
      <c r="A3276" t="str">
        <f t="shared" si="91"/>
        <v>Canberra2016TOS214CvATR_Stingray</v>
      </c>
      <c r="B3276" s="2">
        <v>42527</v>
      </c>
      <c r="C3276" t="s">
        <v>10</v>
      </c>
      <c r="D3276">
        <v>2</v>
      </c>
      <c r="E3276">
        <v>14</v>
      </c>
      <c r="F3276">
        <v>3.8125</v>
      </c>
      <c r="G3276">
        <f t="shared" si="92"/>
        <v>4.8125</v>
      </c>
    </row>
    <row r="3277" spans="1:7" x14ac:dyDescent="0.55000000000000004">
      <c r="A3277" t="str">
        <f t="shared" si="91"/>
        <v>Canberra2016TOS214CvATR_Stingray</v>
      </c>
      <c r="B3277" s="2">
        <v>42535</v>
      </c>
      <c r="C3277" t="s">
        <v>10</v>
      </c>
      <c r="D3277">
        <v>2</v>
      </c>
      <c r="E3277">
        <v>14</v>
      </c>
      <c r="F3277">
        <v>5</v>
      </c>
      <c r="G3277">
        <f t="shared" si="92"/>
        <v>6</v>
      </c>
    </row>
    <row r="3278" spans="1:7" x14ac:dyDescent="0.55000000000000004">
      <c r="A3278" t="str">
        <f t="shared" si="91"/>
        <v>Canberra2016TOS214CvATR_Stingray</v>
      </c>
      <c r="B3278" s="2">
        <v>42541</v>
      </c>
      <c r="C3278" t="s">
        <v>10</v>
      </c>
      <c r="D3278">
        <v>2</v>
      </c>
      <c r="E3278">
        <v>14</v>
      </c>
      <c r="F3278">
        <v>5.875</v>
      </c>
      <c r="G3278">
        <f t="shared" si="92"/>
        <v>6.875</v>
      </c>
    </row>
    <row r="3279" spans="1:7" x14ac:dyDescent="0.55000000000000004">
      <c r="A3279" t="str">
        <f t="shared" si="91"/>
        <v>Canberra2016TOS214CvATR_Stingray</v>
      </c>
      <c r="B3279" s="2">
        <v>42556</v>
      </c>
      <c r="C3279" t="s">
        <v>10</v>
      </c>
      <c r="D3279">
        <v>2</v>
      </c>
      <c r="E3279">
        <v>14</v>
      </c>
      <c r="F3279">
        <v>8</v>
      </c>
      <c r="G3279">
        <f t="shared" si="92"/>
        <v>9</v>
      </c>
    </row>
    <row r="3280" spans="1:7" x14ac:dyDescent="0.55000000000000004">
      <c r="A3280" t="str">
        <f t="shared" si="91"/>
        <v>Canberra2016TOS214CvATR_Stingray</v>
      </c>
      <c r="B3280" s="2">
        <v>42562</v>
      </c>
      <c r="C3280" t="s">
        <v>10</v>
      </c>
      <c r="D3280">
        <v>2</v>
      </c>
      <c r="E3280">
        <v>14</v>
      </c>
      <c r="F3280">
        <v>8.7333333333333307</v>
      </c>
      <c r="G3280">
        <f t="shared" si="92"/>
        <v>9.7333333333333307</v>
      </c>
    </row>
    <row r="3281" spans="1:7" x14ac:dyDescent="0.55000000000000004">
      <c r="A3281" t="str">
        <f t="shared" si="91"/>
        <v>Canberra2016TOS214CvATR_Stingray</v>
      </c>
      <c r="B3281" s="2">
        <v>42569</v>
      </c>
      <c r="C3281" t="s">
        <v>10</v>
      </c>
      <c r="D3281">
        <v>2</v>
      </c>
      <c r="E3281">
        <v>14</v>
      </c>
      <c r="F3281">
        <v>9</v>
      </c>
      <c r="G3281" t="str">
        <f t="shared" si="92"/>
        <v/>
      </c>
    </row>
    <row r="3282" spans="1:7" x14ac:dyDescent="0.55000000000000004">
      <c r="A3282" t="str">
        <f t="shared" si="91"/>
        <v>Canberra2016TOS216CvATR_Stingray</v>
      </c>
      <c r="B3282" s="2">
        <v>42496</v>
      </c>
      <c r="C3282" t="s">
        <v>10</v>
      </c>
      <c r="D3282">
        <v>2</v>
      </c>
      <c r="E3282">
        <v>16</v>
      </c>
      <c r="F3282">
        <v>0</v>
      </c>
      <c r="G3282">
        <f t="shared" si="92"/>
        <v>1</v>
      </c>
    </row>
    <row r="3283" spans="1:7" x14ac:dyDescent="0.55000000000000004">
      <c r="A3283" t="str">
        <f t="shared" si="91"/>
        <v>Canberra2016TOS216CvATR_Stingray</v>
      </c>
      <c r="B3283" s="2">
        <v>42500</v>
      </c>
      <c r="C3283" t="s">
        <v>10</v>
      </c>
      <c r="D3283">
        <v>2</v>
      </c>
      <c r="E3283">
        <v>16</v>
      </c>
      <c r="F3283">
        <v>0</v>
      </c>
      <c r="G3283">
        <f t="shared" si="92"/>
        <v>1</v>
      </c>
    </row>
    <row r="3284" spans="1:7" x14ac:dyDescent="0.55000000000000004">
      <c r="A3284" t="str">
        <f t="shared" si="91"/>
        <v>Canberra2016TOS216CvATR_Stingray</v>
      </c>
      <c r="B3284" s="2">
        <v>42509</v>
      </c>
      <c r="C3284" t="s">
        <v>10</v>
      </c>
      <c r="D3284">
        <v>2</v>
      </c>
      <c r="E3284">
        <v>16</v>
      </c>
      <c r="F3284">
        <v>1.0625</v>
      </c>
      <c r="G3284">
        <f t="shared" si="92"/>
        <v>2.0625</v>
      </c>
    </row>
    <row r="3285" spans="1:7" x14ac:dyDescent="0.55000000000000004">
      <c r="A3285" t="str">
        <f t="shared" si="91"/>
        <v>Canberra2016TOS216CvATR_Stingray</v>
      </c>
      <c r="B3285" s="2">
        <v>42513</v>
      </c>
      <c r="C3285" t="s">
        <v>10</v>
      </c>
      <c r="D3285">
        <v>2</v>
      </c>
      <c r="E3285">
        <v>16</v>
      </c>
      <c r="F3285">
        <v>1.625</v>
      </c>
      <c r="G3285">
        <f t="shared" si="92"/>
        <v>2.625</v>
      </c>
    </row>
    <row r="3286" spans="1:7" x14ac:dyDescent="0.55000000000000004">
      <c r="A3286" t="str">
        <f t="shared" si="91"/>
        <v>Canberra2016TOS216CvATR_Stingray</v>
      </c>
      <c r="B3286" s="2">
        <v>42520</v>
      </c>
      <c r="C3286" t="s">
        <v>10</v>
      </c>
      <c r="D3286">
        <v>2</v>
      </c>
      <c r="E3286">
        <v>16</v>
      </c>
      <c r="F3286">
        <v>2.25</v>
      </c>
      <c r="G3286">
        <f t="shared" si="92"/>
        <v>3.25</v>
      </c>
    </row>
    <row r="3287" spans="1:7" x14ac:dyDescent="0.55000000000000004">
      <c r="A3287" t="str">
        <f t="shared" si="91"/>
        <v>Canberra2016TOS216CvATR_Stingray</v>
      </c>
      <c r="B3287" s="2">
        <v>42527</v>
      </c>
      <c r="C3287" t="s">
        <v>10</v>
      </c>
      <c r="D3287">
        <v>2</v>
      </c>
      <c r="E3287">
        <v>16</v>
      </c>
      <c r="F3287">
        <v>3.75</v>
      </c>
      <c r="G3287">
        <f t="shared" si="92"/>
        <v>4.75</v>
      </c>
    </row>
    <row r="3288" spans="1:7" x14ac:dyDescent="0.55000000000000004">
      <c r="A3288" t="str">
        <f t="shared" si="91"/>
        <v>Canberra2016TOS216CvATR_Stingray</v>
      </c>
      <c r="B3288" s="2">
        <v>42535</v>
      </c>
      <c r="C3288" t="s">
        <v>10</v>
      </c>
      <c r="D3288">
        <v>2</v>
      </c>
      <c r="E3288">
        <v>16</v>
      </c>
      <c r="F3288">
        <v>4.8125</v>
      </c>
      <c r="G3288">
        <f t="shared" si="92"/>
        <v>5.8125</v>
      </c>
    </row>
    <row r="3289" spans="1:7" x14ac:dyDescent="0.55000000000000004">
      <c r="A3289" t="str">
        <f t="shared" si="91"/>
        <v>Canberra2016TOS216CvATR_Stingray</v>
      </c>
      <c r="B3289" s="2">
        <v>42541</v>
      </c>
      <c r="C3289" t="s">
        <v>10</v>
      </c>
      <c r="D3289">
        <v>2</v>
      </c>
      <c r="E3289">
        <v>16</v>
      </c>
      <c r="F3289">
        <v>5.1875</v>
      </c>
      <c r="G3289">
        <f t="shared" si="92"/>
        <v>6.1875</v>
      </c>
    </row>
    <row r="3290" spans="1:7" x14ac:dyDescent="0.55000000000000004">
      <c r="A3290" t="str">
        <f t="shared" si="91"/>
        <v>Canberra2016TOS216CvATR_Stingray</v>
      </c>
      <c r="B3290" s="2">
        <v>42556</v>
      </c>
      <c r="C3290" t="s">
        <v>10</v>
      </c>
      <c r="D3290">
        <v>2</v>
      </c>
      <c r="E3290">
        <v>16</v>
      </c>
      <c r="F3290">
        <v>8</v>
      </c>
      <c r="G3290">
        <f t="shared" si="92"/>
        <v>9</v>
      </c>
    </row>
    <row r="3291" spans="1:7" x14ac:dyDescent="0.55000000000000004">
      <c r="A3291" t="str">
        <f t="shared" si="91"/>
        <v>Canberra2016TOS216CvATR_Stingray</v>
      </c>
      <c r="B3291" s="2">
        <v>42562</v>
      </c>
      <c r="C3291" t="s">
        <v>10</v>
      </c>
      <c r="D3291">
        <v>2</v>
      </c>
      <c r="E3291">
        <v>16</v>
      </c>
      <c r="F3291">
        <v>8.1111111111111107</v>
      </c>
      <c r="G3291">
        <f t="shared" si="92"/>
        <v>9.1111111111111107</v>
      </c>
    </row>
    <row r="3292" spans="1:7" x14ac:dyDescent="0.55000000000000004">
      <c r="A3292" t="str">
        <f t="shared" si="91"/>
        <v>Canberra2016TOS216CvATR_Stingray</v>
      </c>
      <c r="B3292" s="2">
        <v>42569</v>
      </c>
      <c r="C3292" t="s">
        <v>10</v>
      </c>
      <c r="D3292">
        <v>2</v>
      </c>
      <c r="E3292">
        <v>16</v>
      </c>
      <c r="F3292">
        <v>8.5</v>
      </c>
      <c r="G3292">
        <f t="shared" si="92"/>
        <v>9.5</v>
      </c>
    </row>
    <row r="3293" spans="1:7" x14ac:dyDescent="0.55000000000000004">
      <c r="A3293" t="str">
        <f t="shared" si="91"/>
        <v>Canberra2016TOS216CvATR_Stingray</v>
      </c>
      <c r="B3293" s="2">
        <v>42576</v>
      </c>
      <c r="C3293" t="s">
        <v>10</v>
      </c>
      <c r="D3293">
        <v>2</v>
      </c>
      <c r="E3293">
        <v>16</v>
      </c>
      <c r="F3293">
        <v>9</v>
      </c>
      <c r="G3293" t="str">
        <f t="shared" si="92"/>
        <v/>
      </c>
    </row>
    <row r="3294" spans="1:7" x14ac:dyDescent="0.55000000000000004">
      <c r="A3294" t="str">
        <f t="shared" si="91"/>
        <v>Canberra2016TOS3CvATR_Stingray</v>
      </c>
      <c r="B3294" s="2">
        <v>42527</v>
      </c>
      <c r="C3294" t="s">
        <v>10</v>
      </c>
      <c r="D3294">
        <v>3</v>
      </c>
      <c r="E3294" t="s">
        <v>19</v>
      </c>
      <c r="F3294">
        <v>0</v>
      </c>
      <c r="G3294">
        <f t="shared" si="92"/>
        <v>1</v>
      </c>
    </row>
    <row r="3295" spans="1:7" x14ac:dyDescent="0.55000000000000004">
      <c r="A3295" t="str">
        <f t="shared" si="91"/>
        <v>Canberra2016TOS3CvATR_Stingray</v>
      </c>
      <c r="B3295" s="2">
        <v>42541</v>
      </c>
      <c r="C3295" t="s">
        <v>10</v>
      </c>
      <c r="D3295">
        <v>3</v>
      </c>
      <c r="E3295" t="s">
        <v>19</v>
      </c>
      <c r="F3295">
        <v>0.6875</v>
      </c>
      <c r="G3295">
        <f t="shared" si="92"/>
        <v>1.6875</v>
      </c>
    </row>
    <row r="3296" spans="1:7" x14ac:dyDescent="0.55000000000000004">
      <c r="A3296" t="str">
        <f t="shared" si="91"/>
        <v>Canberra2016TOS3CvATR_Stingray</v>
      </c>
      <c r="B3296" s="2">
        <v>42556</v>
      </c>
      <c r="C3296" t="s">
        <v>10</v>
      </c>
      <c r="D3296">
        <v>3</v>
      </c>
      <c r="E3296" t="s">
        <v>19</v>
      </c>
      <c r="F3296">
        <v>2</v>
      </c>
      <c r="G3296">
        <f t="shared" si="92"/>
        <v>3</v>
      </c>
    </row>
    <row r="3297" spans="1:7" x14ac:dyDescent="0.55000000000000004">
      <c r="A3297" t="str">
        <f t="shared" si="91"/>
        <v>Canberra2016TOS3CvATR_Stingray</v>
      </c>
      <c r="B3297" s="2">
        <v>42562</v>
      </c>
      <c r="C3297" t="s">
        <v>10</v>
      </c>
      <c r="D3297">
        <v>3</v>
      </c>
      <c r="E3297" t="s">
        <v>19</v>
      </c>
      <c r="F3297">
        <v>3.25</v>
      </c>
      <c r="G3297">
        <f t="shared" si="92"/>
        <v>4.25</v>
      </c>
    </row>
    <row r="3298" spans="1:7" x14ac:dyDescent="0.55000000000000004">
      <c r="A3298" t="str">
        <f t="shared" si="91"/>
        <v>Canberra2016TOS3CvATR_Stingray</v>
      </c>
      <c r="B3298" s="2">
        <v>42569</v>
      </c>
      <c r="C3298" t="s">
        <v>10</v>
      </c>
      <c r="D3298">
        <v>3</v>
      </c>
      <c r="E3298" t="s">
        <v>19</v>
      </c>
      <c r="F3298">
        <v>4</v>
      </c>
      <c r="G3298">
        <f t="shared" si="92"/>
        <v>5</v>
      </c>
    </row>
    <row r="3299" spans="1:7" x14ac:dyDescent="0.55000000000000004">
      <c r="A3299" t="str">
        <f t="shared" si="91"/>
        <v>Canberra2016TOS3CvATR_Stingray</v>
      </c>
      <c r="B3299" s="2">
        <v>42576</v>
      </c>
      <c r="C3299" t="s">
        <v>10</v>
      </c>
      <c r="D3299">
        <v>3</v>
      </c>
      <c r="E3299" t="s">
        <v>19</v>
      </c>
      <c r="F3299">
        <v>5.3125</v>
      </c>
      <c r="G3299">
        <f t="shared" si="92"/>
        <v>6.3125</v>
      </c>
    </row>
    <row r="3300" spans="1:7" x14ac:dyDescent="0.55000000000000004">
      <c r="A3300" t="str">
        <f t="shared" si="91"/>
        <v>Canberra2016TOS3CvATR_Stingray</v>
      </c>
      <c r="B3300" s="2">
        <v>42583</v>
      </c>
      <c r="C3300" t="s">
        <v>10</v>
      </c>
      <c r="D3300">
        <v>3</v>
      </c>
      <c r="E3300" t="s">
        <v>19</v>
      </c>
      <c r="F3300">
        <v>6.375</v>
      </c>
      <c r="G3300">
        <f t="shared" si="92"/>
        <v>7.375</v>
      </c>
    </row>
    <row r="3301" spans="1:7" x14ac:dyDescent="0.55000000000000004">
      <c r="A3301" t="str">
        <f t="shared" si="91"/>
        <v>Canberra2016TOS3CvATR_Stingray</v>
      </c>
      <c r="B3301" s="2">
        <v>42590</v>
      </c>
      <c r="C3301" t="s">
        <v>10</v>
      </c>
      <c r="D3301">
        <v>3</v>
      </c>
      <c r="E3301" t="s">
        <v>19</v>
      </c>
      <c r="F3301">
        <v>7.6666666666666696</v>
      </c>
      <c r="G3301">
        <f t="shared" si="92"/>
        <v>8.6666666666666696</v>
      </c>
    </row>
    <row r="3302" spans="1:7" x14ac:dyDescent="0.55000000000000004">
      <c r="A3302" t="str">
        <f t="shared" si="91"/>
        <v>Canberra2016TOS3CvATR_Stingray</v>
      </c>
      <c r="B3302" s="2">
        <v>42597</v>
      </c>
      <c r="C3302" t="s">
        <v>10</v>
      </c>
      <c r="D3302">
        <v>3</v>
      </c>
      <c r="E3302" t="s">
        <v>19</v>
      </c>
      <c r="F3302">
        <v>8</v>
      </c>
      <c r="G3302">
        <f t="shared" si="92"/>
        <v>9</v>
      </c>
    </row>
    <row r="3303" spans="1:7" x14ac:dyDescent="0.55000000000000004">
      <c r="A3303" t="str">
        <f t="shared" si="91"/>
        <v>Canberra2016TOS3CvATR_Stingray</v>
      </c>
      <c r="B3303" s="2">
        <v>42600</v>
      </c>
      <c r="C3303" t="s">
        <v>10</v>
      </c>
      <c r="D3303">
        <v>3</v>
      </c>
      <c r="E3303" t="s">
        <v>19</v>
      </c>
      <c r="F3303">
        <v>9</v>
      </c>
      <c r="G3303" t="str">
        <f t="shared" si="92"/>
        <v/>
      </c>
    </row>
    <row r="3304" spans="1:7" x14ac:dyDescent="0.55000000000000004">
      <c r="A3304" t="str">
        <f t="shared" si="91"/>
        <v>Canberra2016TOS1CvAV_Garnet</v>
      </c>
      <c r="B3304" s="2">
        <v>42475</v>
      </c>
      <c r="C3304" t="s">
        <v>81</v>
      </c>
      <c r="D3304">
        <v>1</v>
      </c>
      <c r="E3304" t="s">
        <v>19</v>
      </c>
      <c r="F3304">
        <v>0</v>
      </c>
      <c r="G3304">
        <f t="shared" si="92"/>
        <v>1</v>
      </c>
    </row>
    <row r="3305" spans="1:7" x14ac:dyDescent="0.55000000000000004">
      <c r="A3305" t="str">
        <f t="shared" si="91"/>
        <v>Canberra2016TOS1CvAV_Garnet</v>
      </c>
      <c r="B3305" s="2">
        <v>42479</v>
      </c>
      <c r="C3305" t="s">
        <v>81</v>
      </c>
      <c r="D3305">
        <v>1</v>
      </c>
      <c r="E3305" t="s">
        <v>19</v>
      </c>
      <c r="F3305">
        <v>0</v>
      </c>
      <c r="G3305">
        <f t="shared" si="92"/>
        <v>1</v>
      </c>
    </row>
    <row r="3306" spans="1:7" x14ac:dyDescent="0.55000000000000004">
      <c r="A3306" t="str">
        <f t="shared" si="91"/>
        <v>Canberra2016TOS1CvAV_Garnet</v>
      </c>
      <c r="B3306" s="2">
        <v>42482</v>
      </c>
      <c r="C3306" t="s">
        <v>81</v>
      </c>
      <c r="D3306">
        <v>1</v>
      </c>
      <c r="E3306" t="s">
        <v>19</v>
      </c>
      <c r="F3306">
        <v>0.5</v>
      </c>
      <c r="G3306">
        <f t="shared" si="92"/>
        <v>1.5</v>
      </c>
    </row>
    <row r="3307" spans="1:7" x14ac:dyDescent="0.55000000000000004">
      <c r="A3307" t="str">
        <f t="shared" si="91"/>
        <v>Canberra2016TOS1CvAV_Garnet</v>
      </c>
      <c r="B3307" s="2">
        <v>42486</v>
      </c>
      <c r="C3307" t="s">
        <v>81</v>
      </c>
      <c r="D3307">
        <v>1</v>
      </c>
      <c r="E3307" t="s">
        <v>19</v>
      </c>
      <c r="F3307">
        <v>0.4375</v>
      </c>
      <c r="G3307">
        <f t="shared" si="92"/>
        <v>1.4375</v>
      </c>
    </row>
    <row r="3308" spans="1:7" x14ac:dyDescent="0.55000000000000004">
      <c r="A3308" t="str">
        <f t="shared" si="91"/>
        <v>Canberra2016TOS1CvAV_Garnet</v>
      </c>
      <c r="B3308" s="2">
        <v>42489</v>
      </c>
      <c r="C3308" t="s">
        <v>81</v>
      </c>
      <c r="D3308">
        <v>1</v>
      </c>
      <c r="E3308" t="s">
        <v>19</v>
      </c>
      <c r="F3308">
        <v>2.125</v>
      </c>
      <c r="G3308">
        <f t="shared" si="92"/>
        <v>3.125</v>
      </c>
    </row>
    <row r="3309" spans="1:7" x14ac:dyDescent="0.55000000000000004">
      <c r="A3309" t="str">
        <f t="shared" si="91"/>
        <v>Canberra2016TOS2NaturalCvAV_Garnet</v>
      </c>
      <c r="B3309" s="2">
        <v>42496</v>
      </c>
      <c r="C3309" t="s">
        <v>81</v>
      </c>
      <c r="D3309">
        <v>2</v>
      </c>
      <c r="E3309" t="s">
        <v>19</v>
      </c>
      <c r="F3309">
        <v>0</v>
      </c>
      <c r="G3309">
        <f t="shared" si="92"/>
        <v>1</v>
      </c>
    </row>
    <row r="3310" spans="1:7" x14ac:dyDescent="0.55000000000000004">
      <c r="A3310" t="str">
        <f t="shared" si="91"/>
        <v>Canberra2016TOS2NaturalCvAV_Garnet</v>
      </c>
      <c r="B3310" s="2">
        <v>42500</v>
      </c>
      <c r="C3310" t="s">
        <v>81</v>
      </c>
      <c r="D3310">
        <v>2</v>
      </c>
      <c r="E3310" t="s">
        <v>19</v>
      </c>
      <c r="F3310">
        <v>0</v>
      </c>
      <c r="G3310">
        <f t="shared" si="92"/>
        <v>1</v>
      </c>
    </row>
    <row r="3311" spans="1:7" x14ac:dyDescent="0.55000000000000004">
      <c r="A3311" t="str">
        <f t="shared" si="91"/>
        <v>Canberra2016TOS2NaturalCvAV_Garnet</v>
      </c>
      <c r="B3311" s="2">
        <v>42509</v>
      </c>
      <c r="C3311" t="s">
        <v>81</v>
      </c>
      <c r="D3311">
        <v>2</v>
      </c>
      <c r="E3311" t="s">
        <v>19</v>
      </c>
      <c r="F3311">
        <v>0.875</v>
      </c>
      <c r="G3311">
        <f t="shared" si="92"/>
        <v>1.875</v>
      </c>
    </row>
    <row r="3312" spans="1:7" x14ac:dyDescent="0.55000000000000004">
      <c r="A3312" t="str">
        <f t="shared" si="91"/>
        <v>Canberra2016TOS2NaturalCvAV_Garnet</v>
      </c>
      <c r="B3312" s="2">
        <v>42513</v>
      </c>
      <c r="C3312" t="s">
        <v>81</v>
      </c>
      <c r="D3312">
        <v>2</v>
      </c>
      <c r="E3312" t="s">
        <v>19</v>
      </c>
      <c r="F3312">
        <v>1.9375</v>
      </c>
      <c r="G3312">
        <f t="shared" si="92"/>
        <v>2.9375</v>
      </c>
    </row>
    <row r="3313" spans="1:7" x14ac:dyDescent="0.55000000000000004">
      <c r="A3313" t="str">
        <f t="shared" si="91"/>
        <v>Canberra2016TOS2NaturalCvAV_Garnet</v>
      </c>
      <c r="B3313" s="2">
        <v>42520</v>
      </c>
      <c r="C3313" t="s">
        <v>81</v>
      </c>
      <c r="D3313">
        <v>2</v>
      </c>
      <c r="E3313" t="s">
        <v>19</v>
      </c>
      <c r="F3313">
        <v>2.375</v>
      </c>
      <c r="G3313">
        <f t="shared" si="92"/>
        <v>3.375</v>
      </c>
    </row>
    <row r="3314" spans="1:7" x14ac:dyDescent="0.55000000000000004">
      <c r="A3314" t="str">
        <f t="shared" si="91"/>
        <v>Canberra2016TOS2NaturalCvAV_Garnet</v>
      </c>
      <c r="B3314" s="2">
        <v>42527</v>
      </c>
      <c r="C3314" t="s">
        <v>81</v>
      </c>
      <c r="D3314">
        <v>2</v>
      </c>
      <c r="E3314" t="s">
        <v>19</v>
      </c>
      <c r="F3314">
        <v>3.5</v>
      </c>
      <c r="G3314">
        <f t="shared" si="92"/>
        <v>4.5</v>
      </c>
    </row>
    <row r="3315" spans="1:7" x14ac:dyDescent="0.55000000000000004">
      <c r="A3315" t="str">
        <f t="shared" si="91"/>
        <v>Canberra2016TOS2NaturalCvAV_Garnet</v>
      </c>
      <c r="B3315" s="2">
        <v>42541</v>
      </c>
      <c r="C3315" t="s">
        <v>81</v>
      </c>
      <c r="D3315">
        <v>2</v>
      </c>
      <c r="E3315" t="s">
        <v>19</v>
      </c>
      <c r="F3315">
        <v>5.625</v>
      </c>
      <c r="G3315">
        <f t="shared" si="92"/>
        <v>6.625</v>
      </c>
    </row>
    <row r="3316" spans="1:7" x14ac:dyDescent="0.55000000000000004">
      <c r="A3316" t="str">
        <f t="shared" si="91"/>
        <v>Canberra2016TOS2NaturalCvAV_Garnet</v>
      </c>
      <c r="B3316" s="2">
        <v>42556</v>
      </c>
      <c r="C3316" t="s">
        <v>81</v>
      </c>
      <c r="D3316">
        <v>2</v>
      </c>
      <c r="E3316" t="s">
        <v>19</v>
      </c>
      <c r="F3316">
        <v>8.5</v>
      </c>
      <c r="G3316">
        <f t="shared" si="92"/>
        <v>9.5</v>
      </c>
    </row>
    <row r="3317" spans="1:7" x14ac:dyDescent="0.55000000000000004">
      <c r="A3317" t="str">
        <f t="shared" si="91"/>
        <v>Canberra2016TOS2NaturalCvAV_Garnet</v>
      </c>
      <c r="B3317" s="2">
        <v>42562</v>
      </c>
      <c r="C3317" t="s">
        <v>81</v>
      </c>
      <c r="D3317">
        <v>2</v>
      </c>
      <c r="E3317" t="s">
        <v>19</v>
      </c>
      <c r="F3317">
        <v>8.5</v>
      </c>
      <c r="G3317">
        <f t="shared" si="92"/>
        <v>9.5</v>
      </c>
    </row>
    <row r="3318" spans="1:7" x14ac:dyDescent="0.55000000000000004">
      <c r="A3318" t="str">
        <f t="shared" si="91"/>
        <v>Canberra2016TOS2NaturalCvAV_Garnet</v>
      </c>
      <c r="B3318" s="2">
        <v>42569</v>
      </c>
      <c r="C3318" t="s">
        <v>81</v>
      </c>
      <c r="D3318">
        <v>2</v>
      </c>
      <c r="E3318" t="s">
        <v>19</v>
      </c>
      <c r="F3318">
        <v>9</v>
      </c>
      <c r="G3318" t="str">
        <f t="shared" si="92"/>
        <v/>
      </c>
    </row>
    <row r="3319" spans="1:7" x14ac:dyDescent="0.55000000000000004">
      <c r="A3319" t="str">
        <f t="shared" si="91"/>
        <v>Canberra2016TOS214CvAV_Garnet</v>
      </c>
      <c r="B3319" s="2">
        <v>42496</v>
      </c>
      <c r="C3319" t="s">
        <v>81</v>
      </c>
      <c r="D3319">
        <v>2</v>
      </c>
      <c r="E3319">
        <v>14</v>
      </c>
      <c r="F3319">
        <v>0</v>
      </c>
      <c r="G3319">
        <f t="shared" si="92"/>
        <v>1</v>
      </c>
    </row>
    <row r="3320" spans="1:7" x14ac:dyDescent="0.55000000000000004">
      <c r="A3320" t="str">
        <f t="shared" si="91"/>
        <v>Canberra2016TOS214CvAV_Garnet</v>
      </c>
      <c r="B3320" s="2">
        <v>42500</v>
      </c>
      <c r="C3320" t="s">
        <v>81</v>
      </c>
      <c r="D3320">
        <v>2</v>
      </c>
      <c r="E3320">
        <v>14</v>
      </c>
      <c r="F3320">
        <v>0</v>
      </c>
      <c r="G3320">
        <f t="shared" si="92"/>
        <v>1</v>
      </c>
    </row>
    <row r="3321" spans="1:7" x14ac:dyDescent="0.55000000000000004">
      <c r="A3321" t="str">
        <f t="shared" si="91"/>
        <v>Canberra2016TOS214CvAV_Garnet</v>
      </c>
      <c r="B3321" s="2">
        <v>42509</v>
      </c>
      <c r="C3321" t="s">
        <v>81</v>
      </c>
      <c r="D3321">
        <v>2</v>
      </c>
      <c r="E3321">
        <v>14</v>
      </c>
      <c r="F3321">
        <v>1.5625</v>
      </c>
      <c r="G3321">
        <f t="shared" si="92"/>
        <v>2.5625</v>
      </c>
    </row>
    <row r="3322" spans="1:7" x14ac:dyDescent="0.55000000000000004">
      <c r="A3322" t="str">
        <f t="shared" si="91"/>
        <v>Canberra2016TOS214CvAV_Garnet</v>
      </c>
      <c r="B3322" s="2">
        <v>42513</v>
      </c>
      <c r="C3322" t="s">
        <v>81</v>
      </c>
      <c r="D3322">
        <v>2</v>
      </c>
      <c r="E3322">
        <v>14</v>
      </c>
      <c r="F3322">
        <v>2.0625</v>
      </c>
      <c r="G3322">
        <f t="shared" si="92"/>
        <v>3.0625</v>
      </c>
    </row>
    <row r="3323" spans="1:7" x14ac:dyDescent="0.55000000000000004">
      <c r="A3323" t="str">
        <f t="shared" ref="A3323:A3386" si="93">IF(D3323=2,"Canberra2016TOS"&amp;D3323&amp;E3323&amp;"Cv"&amp;C3323,"Canberra2016TOS"&amp;D3323&amp;"Cv"&amp;C3323)</f>
        <v>Canberra2016TOS214CvAV_Garnet</v>
      </c>
      <c r="B3323" s="2">
        <v>42520</v>
      </c>
      <c r="C3323" t="s">
        <v>81</v>
      </c>
      <c r="D3323">
        <v>2</v>
      </c>
      <c r="E3323">
        <v>14</v>
      </c>
      <c r="F3323">
        <v>2.8125</v>
      </c>
      <c r="G3323">
        <f t="shared" si="92"/>
        <v>3.8125</v>
      </c>
    </row>
    <row r="3324" spans="1:7" x14ac:dyDescent="0.55000000000000004">
      <c r="A3324" t="str">
        <f t="shared" si="93"/>
        <v>Canberra2016TOS214CvAV_Garnet</v>
      </c>
      <c r="B3324" s="2">
        <v>42527</v>
      </c>
      <c r="C3324" t="s">
        <v>81</v>
      </c>
      <c r="D3324">
        <v>2</v>
      </c>
      <c r="E3324">
        <v>14</v>
      </c>
      <c r="F3324">
        <v>3.875</v>
      </c>
      <c r="G3324">
        <f t="shared" si="92"/>
        <v>4.875</v>
      </c>
    </row>
    <row r="3325" spans="1:7" x14ac:dyDescent="0.55000000000000004">
      <c r="A3325" t="str">
        <f t="shared" si="93"/>
        <v>Canberra2016TOS214CvAV_Garnet</v>
      </c>
      <c r="B3325" s="2">
        <v>42535</v>
      </c>
      <c r="C3325" t="s">
        <v>81</v>
      </c>
      <c r="D3325">
        <v>2</v>
      </c>
      <c r="E3325">
        <v>14</v>
      </c>
      <c r="F3325">
        <v>4.5625</v>
      </c>
      <c r="G3325">
        <f t="shared" si="92"/>
        <v>5.5625</v>
      </c>
    </row>
    <row r="3326" spans="1:7" x14ac:dyDescent="0.55000000000000004">
      <c r="A3326" t="str">
        <f t="shared" si="93"/>
        <v>Canberra2016TOS214CvAV_Garnet</v>
      </c>
      <c r="B3326" s="2">
        <v>42541</v>
      </c>
      <c r="C3326" t="s">
        <v>81</v>
      </c>
      <c r="D3326">
        <v>2</v>
      </c>
      <c r="E3326">
        <v>14</v>
      </c>
      <c r="F3326">
        <v>5.6875</v>
      </c>
      <c r="G3326">
        <f t="shared" si="92"/>
        <v>6.6875</v>
      </c>
    </row>
    <row r="3327" spans="1:7" x14ac:dyDescent="0.55000000000000004">
      <c r="A3327" t="str">
        <f t="shared" si="93"/>
        <v>Canberra2016TOS214CvAV_Garnet</v>
      </c>
      <c r="B3327" s="2">
        <v>42556</v>
      </c>
      <c r="C3327" t="s">
        <v>81</v>
      </c>
      <c r="D3327">
        <v>2</v>
      </c>
      <c r="E3327">
        <v>14</v>
      </c>
      <c r="F3327">
        <v>8</v>
      </c>
      <c r="G3327">
        <f t="shared" si="92"/>
        <v>9</v>
      </c>
    </row>
    <row r="3328" spans="1:7" x14ac:dyDescent="0.55000000000000004">
      <c r="A3328" t="str">
        <f t="shared" si="93"/>
        <v>Canberra2016TOS214CvAV_Garnet</v>
      </c>
      <c r="B3328" s="2">
        <v>42562</v>
      </c>
      <c r="C3328" t="s">
        <v>81</v>
      </c>
      <c r="D3328">
        <v>2</v>
      </c>
      <c r="E3328">
        <v>14</v>
      </c>
      <c r="F3328">
        <v>8.5</v>
      </c>
      <c r="G3328">
        <f t="shared" si="92"/>
        <v>9.5</v>
      </c>
    </row>
    <row r="3329" spans="1:7" x14ac:dyDescent="0.55000000000000004">
      <c r="A3329" t="str">
        <f t="shared" si="93"/>
        <v>Canberra2016TOS214CvAV_Garnet</v>
      </c>
      <c r="B3329" s="2">
        <v>42569</v>
      </c>
      <c r="C3329" t="s">
        <v>81</v>
      </c>
      <c r="D3329">
        <v>2</v>
      </c>
      <c r="E3329">
        <v>14</v>
      </c>
      <c r="F3329">
        <v>9</v>
      </c>
      <c r="G3329" t="str">
        <f t="shared" si="92"/>
        <v/>
      </c>
    </row>
    <row r="3330" spans="1:7" x14ac:dyDescent="0.55000000000000004">
      <c r="A3330" t="str">
        <f t="shared" si="93"/>
        <v>Canberra2016TOS216CvAV_Garnet</v>
      </c>
      <c r="B3330" s="2">
        <v>42496</v>
      </c>
      <c r="C3330" t="s">
        <v>81</v>
      </c>
      <c r="D3330">
        <v>2</v>
      </c>
      <c r="E3330">
        <v>16</v>
      </c>
      <c r="F3330">
        <v>0</v>
      </c>
      <c r="G3330">
        <f t="shared" si="92"/>
        <v>1</v>
      </c>
    </row>
    <row r="3331" spans="1:7" x14ac:dyDescent="0.55000000000000004">
      <c r="A3331" t="str">
        <f t="shared" si="93"/>
        <v>Canberra2016TOS216CvAV_Garnet</v>
      </c>
      <c r="B3331" s="2">
        <v>42500</v>
      </c>
      <c r="C3331" t="s">
        <v>81</v>
      </c>
      <c r="D3331">
        <v>2</v>
      </c>
      <c r="E3331">
        <v>16</v>
      </c>
      <c r="F3331">
        <v>0</v>
      </c>
      <c r="G3331">
        <f t="shared" ref="G3331:G3394" si="94">IF(F3331&lt;9,F3331+1,"")</f>
        <v>1</v>
      </c>
    </row>
    <row r="3332" spans="1:7" x14ac:dyDescent="0.55000000000000004">
      <c r="A3332" t="str">
        <f t="shared" si="93"/>
        <v>Canberra2016TOS216CvAV_Garnet</v>
      </c>
      <c r="B3332" s="2">
        <v>42509</v>
      </c>
      <c r="C3332" t="s">
        <v>81</v>
      </c>
      <c r="D3332">
        <v>2</v>
      </c>
      <c r="E3332">
        <v>16</v>
      </c>
      <c r="F3332">
        <v>1.375</v>
      </c>
      <c r="G3332">
        <f t="shared" si="94"/>
        <v>2.375</v>
      </c>
    </row>
    <row r="3333" spans="1:7" x14ac:dyDescent="0.55000000000000004">
      <c r="A3333" t="str">
        <f t="shared" si="93"/>
        <v>Canberra2016TOS216CvAV_Garnet</v>
      </c>
      <c r="B3333" s="2">
        <v>42513</v>
      </c>
      <c r="C3333" t="s">
        <v>81</v>
      </c>
      <c r="D3333">
        <v>2</v>
      </c>
      <c r="E3333">
        <v>16</v>
      </c>
      <c r="F3333">
        <v>2</v>
      </c>
      <c r="G3333">
        <f t="shared" si="94"/>
        <v>3</v>
      </c>
    </row>
    <row r="3334" spans="1:7" x14ac:dyDescent="0.55000000000000004">
      <c r="A3334" t="str">
        <f t="shared" si="93"/>
        <v>Canberra2016TOS216CvAV_Garnet</v>
      </c>
      <c r="B3334" s="2">
        <v>42520</v>
      </c>
      <c r="C3334" t="s">
        <v>81</v>
      </c>
      <c r="D3334">
        <v>2</v>
      </c>
      <c r="E3334">
        <v>16</v>
      </c>
      <c r="F3334">
        <v>2.375</v>
      </c>
      <c r="G3334">
        <f t="shared" si="94"/>
        <v>3.375</v>
      </c>
    </row>
    <row r="3335" spans="1:7" x14ac:dyDescent="0.55000000000000004">
      <c r="A3335" t="str">
        <f t="shared" si="93"/>
        <v>Canberra2016TOS216CvAV_Garnet</v>
      </c>
      <c r="B3335" s="2">
        <v>42527</v>
      </c>
      <c r="C3335" t="s">
        <v>81</v>
      </c>
      <c r="D3335">
        <v>2</v>
      </c>
      <c r="E3335">
        <v>16</v>
      </c>
      <c r="F3335">
        <v>3.875</v>
      </c>
      <c r="G3335">
        <f t="shared" si="94"/>
        <v>4.875</v>
      </c>
    </row>
    <row r="3336" spans="1:7" x14ac:dyDescent="0.55000000000000004">
      <c r="A3336" t="str">
        <f t="shared" si="93"/>
        <v>Canberra2016TOS216CvAV_Garnet</v>
      </c>
      <c r="B3336" s="2">
        <v>42535</v>
      </c>
      <c r="C3336" t="s">
        <v>81</v>
      </c>
      <c r="D3336">
        <v>2</v>
      </c>
      <c r="E3336">
        <v>16</v>
      </c>
      <c r="F3336">
        <v>5</v>
      </c>
      <c r="G3336">
        <f t="shared" si="94"/>
        <v>6</v>
      </c>
    </row>
    <row r="3337" spans="1:7" x14ac:dyDescent="0.55000000000000004">
      <c r="A3337" t="str">
        <f t="shared" si="93"/>
        <v>Canberra2016TOS216CvAV_Garnet</v>
      </c>
      <c r="B3337" s="2">
        <v>42541</v>
      </c>
      <c r="C3337" t="s">
        <v>81</v>
      </c>
      <c r="D3337">
        <v>2</v>
      </c>
      <c r="E3337">
        <v>16</v>
      </c>
      <c r="F3337">
        <v>5.1875</v>
      </c>
      <c r="G3337">
        <f t="shared" si="94"/>
        <v>6.1875</v>
      </c>
    </row>
    <row r="3338" spans="1:7" x14ac:dyDescent="0.55000000000000004">
      <c r="A3338" t="str">
        <f t="shared" si="93"/>
        <v>Canberra2016TOS216CvAV_Garnet</v>
      </c>
      <c r="B3338" s="2">
        <v>42556</v>
      </c>
      <c r="C3338" t="s">
        <v>81</v>
      </c>
      <c r="D3338">
        <v>2</v>
      </c>
      <c r="E3338">
        <v>16</v>
      </c>
      <c r="F3338">
        <v>8.75</v>
      </c>
      <c r="G3338">
        <f t="shared" si="94"/>
        <v>9.75</v>
      </c>
    </row>
    <row r="3339" spans="1:7" x14ac:dyDescent="0.55000000000000004">
      <c r="A3339" t="str">
        <f t="shared" si="93"/>
        <v>Canberra2016TOS216CvAV_Garnet</v>
      </c>
      <c r="B3339" s="2">
        <v>42562</v>
      </c>
      <c r="C3339" t="s">
        <v>81</v>
      </c>
      <c r="D3339">
        <v>2</v>
      </c>
      <c r="E3339">
        <v>16</v>
      </c>
      <c r="F3339">
        <v>9</v>
      </c>
      <c r="G3339" t="str">
        <f t="shared" si="94"/>
        <v/>
      </c>
    </row>
    <row r="3340" spans="1:7" x14ac:dyDescent="0.55000000000000004">
      <c r="A3340" t="str">
        <f t="shared" si="93"/>
        <v>Canberra2016TOS3CvAV_Garnet</v>
      </c>
      <c r="B3340" s="2">
        <v>42527</v>
      </c>
      <c r="C3340" t="s">
        <v>81</v>
      </c>
      <c r="D3340">
        <v>3</v>
      </c>
      <c r="E3340" t="s">
        <v>19</v>
      </c>
      <c r="F3340">
        <v>0</v>
      </c>
      <c r="G3340">
        <f t="shared" si="94"/>
        <v>1</v>
      </c>
    </row>
    <row r="3341" spans="1:7" x14ac:dyDescent="0.55000000000000004">
      <c r="A3341" t="str">
        <f t="shared" si="93"/>
        <v>Canberra2016TOS3CvAV_Garnet</v>
      </c>
      <c r="B3341" s="2">
        <v>42541</v>
      </c>
      <c r="C3341" t="s">
        <v>81</v>
      </c>
      <c r="D3341">
        <v>3</v>
      </c>
      <c r="E3341" t="s">
        <v>19</v>
      </c>
      <c r="F3341">
        <v>1</v>
      </c>
      <c r="G3341">
        <f t="shared" si="94"/>
        <v>2</v>
      </c>
    </row>
    <row r="3342" spans="1:7" x14ac:dyDescent="0.55000000000000004">
      <c r="A3342" t="str">
        <f t="shared" si="93"/>
        <v>Canberra2016TOS3CvAV_Garnet</v>
      </c>
      <c r="B3342" s="2">
        <v>42556</v>
      </c>
      <c r="C3342" t="s">
        <v>81</v>
      </c>
      <c r="D3342">
        <v>3</v>
      </c>
      <c r="E3342" t="s">
        <v>19</v>
      </c>
      <c r="F3342">
        <v>2.125</v>
      </c>
      <c r="G3342">
        <f t="shared" si="94"/>
        <v>3.125</v>
      </c>
    </row>
    <row r="3343" spans="1:7" x14ac:dyDescent="0.55000000000000004">
      <c r="A3343" t="str">
        <f t="shared" si="93"/>
        <v>Canberra2016TOS3CvAV_Garnet</v>
      </c>
      <c r="B3343" s="2">
        <v>42562</v>
      </c>
      <c r="C3343" t="s">
        <v>81</v>
      </c>
      <c r="D3343">
        <v>3</v>
      </c>
      <c r="E3343" t="s">
        <v>19</v>
      </c>
      <c r="F3343">
        <v>3.3125</v>
      </c>
      <c r="G3343">
        <f t="shared" si="94"/>
        <v>4.3125</v>
      </c>
    </row>
    <row r="3344" spans="1:7" x14ac:dyDescent="0.55000000000000004">
      <c r="A3344" t="str">
        <f t="shared" si="93"/>
        <v>Canberra2016TOS3CvAV_Garnet</v>
      </c>
      <c r="B3344" s="2">
        <v>42569</v>
      </c>
      <c r="C3344" t="s">
        <v>81</v>
      </c>
      <c r="D3344">
        <v>3</v>
      </c>
      <c r="E3344" t="s">
        <v>19</v>
      </c>
      <c r="F3344">
        <v>4.25</v>
      </c>
      <c r="G3344">
        <f t="shared" si="94"/>
        <v>5.25</v>
      </c>
    </row>
    <row r="3345" spans="1:7" x14ac:dyDescent="0.55000000000000004">
      <c r="A3345" t="str">
        <f t="shared" si="93"/>
        <v>Canberra2016TOS3CvAV_Garnet</v>
      </c>
      <c r="B3345" s="2">
        <v>42576</v>
      </c>
      <c r="C3345" t="s">
        <v>81</v>
      </c>
      <c r="D3345">
        <v>3</v>
      </c>
      <c r="E3345" t="s">
        <v>19</v>
      </c>
      <c r="F3345">
        <v>5.125</v>
      </c>
      <c r="G3345">
        <f t="shared" si="94"/>
        <v>6.125</v>
      </c>
    </row>
    <row r="3346" spans="1:7" x14ac:dyDescent="0.55000000000000004">
      <c r="A3346" t="str">
        <f t="shared" si="93"/>
        <v>Canberra2016TOS3CvAV_Garnet</v>
      </c>
      <c r="B3346" s="2">
        <v>42583</v>
      </c>
      <c r="C3346" t="s">
        <v>81</v>
      </c>
      <c r="D3346">
        <v>3</v>
      </c>
      <c r="E3346" t="s">
        <v>19</v>
      </c>
      <c r="F3346">
        <v>6.625</v>
      </c>
      <c r="G3346">
        <f t="shared" si="94"/>
        <v>7.625</v>
      </c>
    </row>
    <row r="3347" spans="1:7" x14ac:dyDescent="0.55000000000000004">
      <c r="A3347" t="str">
        <f t="shared" si="93"/>
        <v>Canberra2016TOS3CvAV_Garnet</v>
      </c>
      <c r="B3347" s="2">
        <v>42590</v>
      </c>
      <c r="C3347" t="s">
        <v>81</v>
      </c>
      <c r="D3347">
        <v>3</v>
      </c>
      <c r="E3347" t="s">
        <v>19</v>
      </c>
      <c r="F3347">
        <v>8</v>
      </c>
      <c r="G3347">
        <f t="shared" si="94"/>
        <v>9</v>
      </c>
    </row>
    <row r="3348" spans="1:7" x14ac:dyDescent="0.55000000000000004">
      <c r="A3348" t="str">
        <f t="shared" si="93"/>
        <v>Canberra2016TOS3CvAV_Garnet</v>
      </c>
      <c r="B3348" s="2">
        <v>42597</v>
      </c>
      <c r="C3348" t="s">
        <v>81</v>
      </c>
      <c r="D3348">
        <v>3</v>
      </c>
      <c r="E3348" t="s">
        <v>19</v>
      </c>
      <c r="F3348">
        <v>9</v>
      </c>
      <c r="G3348" t="str">
        <f t="shared" si="94"/>
        <v/>
      </c>
    </row>
    <row r="3349" spans="1:7" x14ac:dyDescent="0.55000000000000004">
      <c r="A3349" t="str">
        <f t="shared" si="93"/>
        <v>Canberra2016TOS1CvCB_Telfer</v>
      </c>
      <c r="B3349" s="2">
        <v>42479</v>
      </c>
      <c r="C3349" t="s">
        <v>78</v>
      </c>
      <c r="D3349">
        <v>1</v>
      </c>
      <c r="E3349" t="s">
        <v>19</v>
      </c>
      <c r="F3349">
        <v>0.18181818181818199</v>
      </c>
      <c r="G3349">
        <f t="shared" si="94"/>
        <v>1.1818181818181821</v>
      </c>
    </row>
    <row r="3350" spans="1:7" x14ac:dyDescent="0.55000000000000004">
      <c r="A3350" t="str">
        <f t="shared" si="93"/>
        <v>Canberra2016TOS1CvCB_Telfer</v>
      </c>
      <c r="B3350" s="2">
        <v>42482</v>
      </c>
      <c r="C3350" t="s">
        <v>78</v>
      </c>
      <c r="D3350">
        <v>1</v>
      </c>
      <c r="E3350" t="s">
        <v>19</v>
      </c>
      <c r="F3350">
        <v>0.66666666666666696</v>
      </c>
      <c r="G3350">
        <f t="shared" si="94"/>
        <v>1.666666666666667</v>
      </c>
    </row>
    <row r="3351" spans="1:7" x14ac:dyDescent="0.55000000000000004">
      <c r="A3351" t="str">
        <f t="shared" si="93"/>
        <v>Canberra2016TOS1CvCB_Telfer</v>
      </c>
      <c r="B3351" s="2">
        <v>42486</v>
      </c>
      <c r="C3351" t="s">
        <v>78</v>
      </c>
      <c r="D3351">
        <v>1</v>
      </c>
      <c r="E3351" t="s">
        <v>19</v>
      </c>
      <c r="F3351">
        <v>1.375</v>
      </c>
      <c r="G3351">
        <f t="shared" si="94"/>
        <v>2.375</v>
      </c>
    </row>
    <row r="3352" spans="1:7" x14ac:dyDescent="0.55000000000000004">
      <c r="A3352" t="str">
        <f t="shared" si="93"/>
        <v>Canberra2016TOS1CvCB_Telfer</v>
      </c>
      <c r="B3352" s="2">
        <v>42489</v>
      </c>
      <c r="C3352" t="s">
        <v>78</v>
      </c>
      <c r="D3352">
        <v>1</v>
      </c>
      <c r="E3352" t="s">
        <v>19</v>
      </c>
      <c r="F3352">
        <v>2</v>
      </c>
      <c r="G3352">
        <f t="shared" si="94"/>
        <v>3</v>
      </c>
    </row>
    <row r="3353" spans="1:7" x14ac:dyDescent="0.55000000000000004">
      <c r="A3353" t="str">
        <f t="shared" si="93"/>
        <v>Canberra2016TOS2NaturalCvCB_Telfer</v>
      </c>
      <c r="B3353" s="2">
        <v>42500</v>
      </c>
      <c r="C3353" t="s">
        <v>78</v>
      </c>
      <c r="D3353">
        <v>2</v>
      </c>
      <c r="E3353" t="s">
        <v>19</v>
      </c>
      <c r="F3353">
        <v>0</v>
      </c>
      <c r="G3353">
        <f t="shared" si="94"/>
        <v>1</v>
      </c>
    </row>
    <row r="3354" spans="1:7" x14ac:dyDescent="0.55000000000000004">
      <c r="A3354" t="str">
        <f t="shared" si="93"/>
        <v>Canberra2016TOS2NaturalCvCB_Telfer</v>
      </c>
      <c r="B3354" s="2">
        <v>42509</v>
      </c>
      <c r="C3354" t="s">
        <v>78</v>
      </c>
      <c r="D3354">
        <v>2</v>
      </c>
      <c r="E3354" t="s">
        <v>19</v>
      </c>
      <c r="F3354">
        <v>8.3333333333333301E-2</v>
      </c>
      <c r="G3354">
        <f t="shared" si="94"/>
        <v>1.0833333333333333</v>
      </c>
    </row>
    <row r="3355" spans="1:7" x14ac:dyDescent="0.55000000000000004">
      <c r="A3355" t="str">
        <f t="shared" si="93"/>
        <v>Canberra2016TOS2NaturalCvCB_Telfer</v>
      </c>
      <c r="B3355" s="2">
        <v>42513</v>
      </c>
      <c r="C3355" t="s">
        <v>78</v>
      </c>
      <c r="D3355">
        <v>2</v>
      </c>
      <c r="E3355" t="s">
        <v>19</v>
      </c>
      <c r="F3355">
        <v>0.4375</v>
      </c>
      <c r="G3355">
        <f t="shared" si="94"/>
        <v>1.4375</v>
      </c>
    </row>
    <row r="3356" spans="1:7" x14ac:dyDescent="0.55000000000000004">
      <c r="A3356" t="str">
        <f t="shared" si="93"/>
        <v>Canberra2016TOS2NaturalCvCB_Telfer</v>
      </c>
      <c r="B3356" s="2">
        <v>42520</v>
      </c>
      <c r="C3356" t="s">
        <v>78</v>
      </c>
      <c r="D3356">
        <v>2</v>
      </c>
      <c r="E3356" t="s">
        <v>19</v>
      </c>
      <c r="F3356">
        <v>0.83333333333333304</v>
      </c>
      <c r="G3356">
        <f t="shared" si="94"/>
        <v>1.833333333333333</v>
      </c>
    </row>
    <row r="3357" spans="1:7" x14ac:dyDescent="0.55000000000000004">
      <c r="A3357" t="str">
        <f t="shared" si="93"/>
        <v>Canberra2016TOS2NaturalCvCB_Telfer</v>
      </c>
      <c r="B3357" s="2">
        <v>42527</v>
      </c>
      <c r="C3357" t="s">
        <v>78</v>
      </c>
      <c r="D3357">
        <v>2</v>
      </c>
      <c r="E3357" t="s">
        <v>19</v>
      </c>
      <c r="F3357">
        <v>1.0625</v>
      </c>
      <c r="G3357">
        <f t="shared" si="94"/>
        <v>2.0625</v>
      </c>
    </row>
    <row r="3358" spans="1:7" x14ac:dyDescent="0.55000000000000004">
      <c r="A3358" t="str">
        <f t="shared" si="93"/>
        <v>Canberra2016TOS2NaturalCvCB_Telfer</v>
      </c>
      <c r="B3358" s="2">
        <v>42541</v>
      </c>
      <c r="C3358" t="s">
        <v>78</v>
      </c>
      <c r="D3358">
        <v>2</v>
      </c>
      <c r="E3358" t="s">
        <v>19</v>
      </c>
      <c r="F3358">
        <v>3.125</v>
      </c>
      <c r="G3358">
        <f t="shared" si="94"/>
        <v>4.125</v>
      </c>
    </row>
    <row r="3359" spans="1:7" x14ac:dyDescent="0.55000000000000004">
      <c r="A3359" t="str">
        <f t="shared" si="93"/>
        <v>Canberra2016TOS2NaturalCvCB_Telfer</v>
      </c>
      <c r="B3359" s="2">
        <v>42556</v>
      </c>
      <c r="C3359" t="s">
        <v>78</v>
      </c>
      <c r="D3359">
        <v>2</v>
      </c>
      <c r="E3359" t="s">
        <v>19</v>
      </c>
      <c r="F3359">
        <v>4.5</v>
      </c>
      <c r="G3359">
        <f t="shared" si="94"/>
        <v>5.5</v>
      </c>
    </row>
    <row r="3360" spans="1:7" x14ac:dyDescent="0.55000000000000004">
      <c r="A3360" t="str">
        <f t="shared" si="93"/>
        <v>Canberra2016TOS2NaturalCvCB_Telfer</v>
      </c>
      <c r="B3360" s="2">
        <v>42562</v>
      </c>
      <c r="C3360" t="s">
        <v>78</v>
      </c>
      <c r="D3360">
        <v>2</v>
      </c>
      <c r="E3360" t="s">
        <v>19</v>
      </c>
      <c r="F3360">
        <v>5.25</v>
      </c>
      <c r="G3360">
        <f t="shared" si="94"/>
        <v>6.25</v>
      </c>
    </row>
    <row r="3361" spans="1:7" x14ac:dyDescent="0.55000000000000004">
      <c r="A3361" t="str">
        <f t="shared" si="93"/>
        <v>Canberra2016TOS2NaturalCvCB_Telfer</v>
      </c>
      <c r="B3361" s="2">
        <v>42569</v>
      </c>
      <c r="C3361" t="s">
        <v>78</v>
      </c>
      <c r="D3361">
        <v>2</v>
      </c>
      <c r="E3361" t="s">
        <v>19</v>
      </c>
      <c r="F3361">
        <v>6.5333333333333297</v>
      </c>
      <c r="G3361">
        <f t="shared" si="94"/>
        <v>7.5333333333333297</v>
      </c>
    </row>
    <row r="3362" spans="1:7" x14ac:dyDescent="0.55000000000000004">
      <c r="A3362" t="str">
        <f t="shared" si="93"/>
        <v>Canberra2016TOS2NaturalCvCB_Telfer</v>
      </c>
      <c r="B3362" s="2">
        <v>42576</v>
      </c>
      <c r="C3362" t="s">
        <v>78</v>
      </c>
      <c r="D3362">
        <v>2</v>
      </c>
      <c r="E3362" t="s">
        <v>19</v>
      </c>
      <c r="F3362">
        <v>8</v>
      </c>
      <c r="G3362">
        <f t="shared" si="94"/>
        <v>9</v>
      </c>
    </row>
    <row r="3363" spans="1:7" x14ac:dyDescent="0.55000000000000004">
      <c r="A3363" t="str">
        <f t="shared" si="93"/>
        <v>Canberra2016TOS214CvCB_Telfer</v>
      </c>
      <c r="B3363" s="2">
        <v>42496</v>
      </c>
      <c r="C3363" t="s">
        <v>78</v>
      </c>
      <c r="D3363">
        <v>2</v>
      </c>
      <c r="E3363">
        <v>14</v>
      </c>
      <c r="F3363">
        <v>0</v>
      </c>
      <c r="G3363">
        <f t="shared" si="94"/>
        <v>1</v>
      </c>
    </row>
    <row r="3364" spans="1:7" x14ac:dyDescent="0.55000000000000004">
      <c r="A3364" t="str">
        <f t="shared" si="93"/>
        <v>Canberra2016TOS214CvCB_Telfer</v>
      </c>
      <c r="B3364" s="2">
        <v>42500</v>
      </c>
      <c r="C3364" t="s">
        <v>78</v>
      </c>
      <c r="D3364">
        <v>2</v>
      </c>
      <c r="E3364">
        <v>14</v>
      </c>
      <c r="F3364">
        <v>0</v>
      </c>
      <c r="G3364">
        <f t="shared" si="94"/>
        <v>1</v>
      </c>
    </row>
    <row r="3365" spans="1:7" x14ac:dyDescent="0.55000000000000004">
      <c r="A3365" t="str">
        <f t="shared" si="93"/>
        <v>Canberra2016TOS214CvCB_Telfer</v>
      </c>
      <c r="B3365" s="2">
        <v>42509</v>
      </c>
      <c r="C3365" t="s">
        <v>78</v>
      </c>
      <c r="D3365">
        <v>2</v>
      </c>
      <c r="E3365">
        <v>14</v>
      </c>
      <c r="F3365">
        <v>0.5</v>
      </c>
      <c r="G3365">
        <f t="shared" si="94"/>
        <v>1.5</v>
      </c>
    </row>
    <row r="3366" spans="1:7" x14ac:dyDescent="0.55000000000000004">
      <c r="A3366" t="str">
        <f t="shared" si="93"/>
        <v>Canberra2016TOS214CvCB_Telfer</v>
      </c>
      <c r="B3366" s="2">
        <v>42513</v>
      </c>
      <c r="C3366" t="s">
        <v>78</v>
      </c>
      <c r="D3366">
        <v>2</v>
      </c>
      <c r="E3366">
        <v>14</v>
      </c>
      <c r="F3366">
        <v>0.6875</v>
      </c>
      <c r="G3366">
        <f t="shared" si="94"/>
        <v>1.6875</v>
      </c>
    </row>
    <row r="3367" spans="1:7" x14ac:dyDescent="0.55000000000000004">
      <c r="A3367" t="str">
        <f t="shared" si="93"/>
        <v>Canberra2016TOS214CvCB_Telfer</v>
      </c>
      <c r="B3367" s="2">
        <v>42520</v>
      </c>
      <c r="C3367" t="s">
        <v>78</v>
      </c>
      <c r="D3367">
        <v>2</v>
      </c>
      <c r="E3367">
        <v>14</v>
      </c>
      <c r="F3367">
        <v>0.875</v>
      </c>
      <c r="G3367">
        <f t="shared" si="94"/>
        <v>1.875</v>
      </c>
    </row>
    <row r="3368" spans="1:7" x14ac:dyDescent="0.55000000000000004">
      <c r="A3368" t="str">
        <f t="shared" si="93"/>
        <v>Canberra2016TOS214CvCB_Telfer</v>
      </c>
      <c r="B3368" s="2">
        <v>42527</v>
      </c>
      <c r="C3368" t="s">
        <v>78</v>
      </c>
      <c r="D3368">
        <v>2</v>
      </c>
      <c r="E3368">
        <v>14</v>
      </c>
      <c r="F3368">
        <v>1.3125</v>
      </c>
      <c r="G3368">
        <f t="shared" si="94"/>
        <v>2.3125</v>
      </c>
    </row>
    <row r="3369" spans="1:7" x14ac:dyDescent="0.55000000000000004">
      <c r="A3369" t="str">
        <f t="shared" si="93"/>
        <v>Canberra2016TOS214CvCB_Telfer</v>
      </c>
      <c r="B3369" s="2">
        <v>42535</v>
      </c>
      <c r="C3369" t="s">
        <v>78</v>
      </c>
      <c r="D3369">
        <v>2</v>
      </c>
      <c r="E3369">
        <v>14</v>
      </c>
      <c r="F3369">
        <v>2</v>
      </c>
      <c r="G3369">
        <f t="shared" si="94"/>
        <v>3</v>
      </c>
    </row>
    <row r="3370" spans="1:7" x14ac:dyDescent="0.55000000000000004">
      <c r="A3370" t="str">
        <f t="shared" si="93"/>
        <v>Canberra2016TOS214CvCB_Telfer</v>
      </c>
      <c r="B3370" s="2">
        <v>42541</v>
      </c>
      <c r="C3370" t="s">
        <v>78</v>
      </c>
      <c r="D3370">
        <v>2</v>
      </c>
      <c r="E3370">
        <v>14</v>
      </c>
      <c r="F3370">
        <v>3.0833333333333299</v>
      </c>
      <c r="G3370">
        <f t="shared" si="94"/>
        <v>4.0833333333333304</v>
      </c>
    </row>
    <row r="3371" spans="1:7" x14ac:dyDescent="0.55000000000000004">
      <c r="A3371" t="str">
        <f t="shared" si="93"/>
        <v>Canberra2016TOS214CvCB_Telfer</v>
      </c>
      <c r="B3371" s="2">
        <v>42556</v>
      </c>
      <c r="C3371" t="s">
        <v>78</v>
      </c>
      <c r="D3371">
        <v>2</v>
      </c>
      <c r="E3371">
        <v>14</v>
      </c>
      <c r="F3371">
        <v>5.5</v>
      </c>
      <c r="G3371">
        <f t="shared" si="94"/>
        <v>6.5</v>
      </c>
    </row>
    <row r="3372" spans="1:7" x14ac:dyDescent="0.55000000000000004">
      <c r="A3372" t="str">
        <f t="shared" si="93"/>
        <v>Canberra2016TOS214CvCB_Telfer</v>
      </c>
      <c r="B3372" s="2">
        <v>42562</v>
      </c>
      <c r="C3372" t="s">
        <v>78</v>
      </c>
      <c r="D3372">
        <v>2</v>
      </c>
      <c r="E3372">
        <v>14</v>
      </c>
      <c r="F3372">
        <v>6.5</v>
      </c>
      <c r="G3372">
        <f t="shared" si="94"/>
        <v>7.5</v>
      </c>
    </row>
    <row r="3373" spans="1:7" x14ac:dyDescent="0.55000000000000004">
      <c r="A3373" t="str">
        <f t="shared" si="93"/>
        <v>Canberra2016TOS214CvCB_Telfer</v>
      </c>
      <c r="B3373" s="2">
        <v>42569</v>
      </c>
      <c r="C3373" t="s">
        <v>78</v>
      </c>
      <c r="D3373">
        <v>2</v>
      </c>
      <c r="E3373">
        <v>14</v>
      </c>
      <c r="F3373">
        <v>6.5</v>
      </c>
      <c r="G3373">
        <f t="shared" si="94"/>
        <v>7.5</v>
      </c>
    </row>
    <row r="3374" spans="1:7" x14ac:dyDescent="0.55000000000000004">
      <c r="A3374" t="str">
        <f t="shared" si="93"/>
        <v>Canberra2016TOS214CvCB_Telfer</v>
      </c>
      <c r="B3374" s="2">
        <v>42576</v>
      </c>
      <c r="C3374" t="s">
        <v>78</v>
      </c>
      <c r="D3374">
        <v>2</v>
      </c>
      <c r="E3374">
        <v>14</v>
      </c>
      <c r="F3374">
        <v>8.5</v>
      </c>
      <c r="G3374">
        <f t="shared" si="94"/>
        <v>9.5</v>
      </c>
    </row>
    <row r="3375" spans="1:7" x14ac:dyDescent="0.55000000000000004">
      <c r="A3375" t="str">
        <f t="shared" si="93"/>
        <v>Canberra2016TOS214CvCB_Telfer</v>
      </c>
      <c r="B3375" s="2">
        <v>42583</v>
      </c>
      <c r="C3375" t="s">
        <v>78</v>
      </c>
      <c r="D3375">
        <v>2</v>
      </c>
      <c r="E3375">
        <v>14</v>
      </c>
      <c r="F3375">
        <v>9</v>
      </c>
      <c r="G3375" t="str">
        <f t="shared" si="94"/>
        <v/>
      </c>
    </row>
    <row r="3376" spans="1:7" x14ac:dyDescent="0.55000000000000004">
      <c r="A3376" t="str">
        <f t="shared" si="93"/>
        <v>Canberra2016TOS216CvCB_Telfer</v>
      </c>
      <c r="B3376" s="2">
        <v>42500</v>
      </c>
      <c r="C3376" t="s">
        <v>78</v>
      </c>
      <c r="D3376">
        <v>2</v>
      </c>
      <c r="E3376">
        <v>16</v>
      </c>
      <c r="F3376">
        <v>0</v>
      </c>
      <c r="G3376">
        <f t="shared" si="94"/>
        <v>1</v>
      </c>
    </row>
    <row r="3377" spans="1:7" x14ac:dyDescent="0.55000000000000004">
      <c r="A3377" t="str">
        <f t="shared" si="93"/>
        <v>Canberra2016TOS216CvCB_Telfer</v>
      </c>
      <c r="B3377" s="2">
        <v>42509</v>
      </c>
      <c r="C3377" t="s">
        <v>78</v>
      </c>
      <c r="D3377">
        <v>2</v>
      </c>
      <c r="E3377">
        <v>16</v>
      </c>
      <c r="F3377">
        <v>0.6875</v>
      </c>
      <c r="G3377">
        <f t="shared" si="94"/>
        <v>1.6875</v>
      </c>
    </row>
    <row r="3378" spans="1:7" x14ac:dyDescent="0.55000000000000004">
      <c r="A3378" t="str">
        <f t="shared" si="93"/>
        <v>Canberra2016TOS216CvCB_Telfer</v>
      </c>
      <c r="B3378" s="2">
        <v>42513</v>
      </c>
      <c r="C3378" t="s">
        <v>78</v>
      </c>
      <c r="D3378">
        <v>2</v>
      </c>
      <c r="E3378">
        <v>16</v>
      </c>
      <c r="F3378">
        <v>1</v>
      </c>
      <c r="G3378">
        <f t="shared" si="94"/>
        <v>2</v>
      </c>
    </row>
    <row r="3379" spans="1:7" x14ac:dyDescent="0.55000000000000004">
      <c r="A3379" t="str">
        <f t="shared" si="93"/>
        <v>Canberra2016TOS216CvCB_Telfer</v>
      </c>
      <c r="B3379" s="2">
        <v>42520</v>
      </c>
      <c r="C3379" t="s">
        <v>78</v>
      </c>
      <c r="D3379">
        <v>2</v>
      </c>
      <c r="E3379">
        <v>16</v>
      </c>
      <c r="F3379">
        <v>1.5625</v>
      </c>
      <c r="G3379">
        <f t="shared" si="94"/>
        <v>2.5625</v>
      </c>
    </row>
    <row r="3380" spans="1:7" x14ac:dyDescent="0.55000000000000004">
      <c r="A3380" t="str">
        <f t="shared" si="93"/>
        <v>Canberra2016TOS216CvCB_Telfer</v>
      </c>
      <c r="B3380" s="2">
        <v>42527</v>
      </c>
      <c r="C3380" t="s">
        <v>78</v>
      </c>
      <c r="D3380">
        <v>2</v>
      </c>
      <c r="E3380">
        <v>16</v>
      </c>
      <c r="F3380">
        <v>2.125</v>
      </c>
      <c r="G3380">
        <f t="shared" si="94"/>
        <v>3.125</v>
      </c>
    </row>
    <row r="3381" spans="1:7" x14ac:dyDescent="0.55000000000000004">
      <c r="A3381" t="str">
        <f t="shared" si="93"/>
        <v>Canberra2016TOS216CvCB_Telfer</v>
      </c>
      <c r="B3381" s="2">
        <v>42535</v>
      </c>
      <c r="C3381" t="s">
        <v>78</v>
      </c>
      <c r="D3381">
        <v>2</v>
      </c>
      <c r="E3381">
        <v>16</v>
      </c>
      <c r="F3381">
        <v>2.9375</v>
      </c>
      <c r="G3381">
        <f t="shared" si="94"/>
        <v>3.9375</v>
      </c>
    </row>
    <row r="3382" spans="1:7" x14ac:dyDescent="0.55000000000000004">
      <c r="A3382" t="str">
        <f t="shared" si="93"/>
        <v>Canberra2016TOS216CvCB_Telfer</v>
      </c>
      <c r="B3382" s="2">
        <v>42541</v>
      </c>
      <c r="C3382" t="s">
        <v>78</v>
      </c>
      <c r="D3382">
        <v>2</v>
      </c>
      <c r="E3382">
        <v>16</v>
      </c>
      <c r="F3382">
        <v>3.625</v>
      </c>
      <c r="G3382">
        <f t="shared" si="94"/>
        <v>4.625</v>
      </c>
    </row>
    <row r="3383" spans="1:7" x14ac:dyDescent="0.55000000000000004">
      <c r="A3383" t="str">
        <f t="shared" si="93"/>
        <v>Canberra2016TOS216CvCB_Telfer</v>
      </c>
      <c r="B3383" s="2">
        <v>42556</v>
      </c>
      <c r="C3383" t="s">
        <v>78</v>
      </c>
      <c r="D3383">
        <v>2</v>
      </c>
      <c r="E3383">
        <v>16</v>
      </c>
      <c r="F3383">
        <v>6</v>
      </c>
      <c r="G3383">
        <f t="shared" si="94"/>
        <v>7</v>
      </c>
    </row>
    <row r="3384" spans="1:7" x14ac:dyDescent="0.55000000000000004">
      <c r="A3384" t="str">
        <f t="shared" si="93"/>
        <v>Canberra2016TOS216CvCB_Telfer</v>
      </c>
      <c r="B3384" s="2">
        <v>42562</v>
      </c>
      <c r="C3384" t="s">
        <v>78</v>
      </c>
      <c r="D3384">
        <v>2</v>
      </c>
      <c r="E3384">
        <v>16</v>
      </c>
      <c r="F3384">
        <v>7.25</v>
      </c>
      <c r="G3384">
        <f t="shared" si="94"/>
        <v>8.25</v>
      </c>
    </row>
    <row r="3385" spans="1:7" x14ac:dyDescent="0.55000000000000004">
      <c r="A3385" t="str">
        <f t="shared" si="93"/>
        <v>Canberra2016TOS216CvCB_Telfer</v>
      </c>
      <c r="B3385" s="2">
        <v>42569</v>
      </c>
      <c r="C3385" t="s">
        <v>78</v>
      </c>
      <c r="D3385">
        <v>2</v>
      </c>
      <c r="E3385">
        <v>16</v>
      </c>
      <c r="F3385">
        <v>7.5625</v>
      </c>
      <c r="G3385">
        <f t="shared" si="94"/>
        <v>8.5625</v>
      </c>
    </row>
    <row r="3386" spans="1:7" x14ac:dyDescent="0.55000000000000004">
      <c r="A3386" t="str">
        <f t="shared" si="93"/>
        <v>Canberra2016TOS3CvCB_Telfer</v>
      </c>
      <c r="B3386" s="2">
        <v>42527</v>
      </c>
      <c r="C3386" t="s">
        <v>78</v>
      </c>
      <c r="D3386">
        <v>3</v>
      </c>
      <c r="E3386" t="s">
        <v>19</v>
      </c>
      <c r="F3386">
        <v>0</v>
      </c>
      <c r="G3386">
        <f t="shared" si="94"/>
        <v>1</v>
      </c>
    </row>
    <row r="3387" spans="1:7" x14ac:dyDescent="0.55000000000000004">
      <c r="A3387" t="str">
        <f t="shared" ref="A3387:A3450" si="95">IF(D3387=2,"Canberra2016TOS"&amp;D3387&amp;E3387&amp;"Cv"&amp;C3387,"Canberra2016TOS"&amp;D3387&amp;"Cv"&amp;C3387)</f>
        <v>Canberra2016TOS3CvCB_Telfer</v>
      </c>
      <c r="B3387" s="2">
        <v>42541</v>
      </c>
      <c r="C3387" t="s">
        <v>78</v>
      </c>
      <c r="D3387">
        <v>3</v>
      </c>
      <c r="E3387" t="s">
        <v>19</v>
      </c>
      <c r="F3387">
        <v>0</v>
      </c>
      <c r="G3387">
        <f t="shared" si="94"/>
        <v>1</v>
      </c>
    </row>
    <row r="3388" spans="1:7" x14ac:dyDescent="0.55000000000000004">
      <c r="A3388" t="str">
        <f t="shared" si="95"/>
        <v>Canberra2016TOS3CvCB_Telfer</v>
      </c>
      <c r="B3388" s="2">
        <v>42556</v>
      </c>
      <c r="C3388" t="s">
        <v>78</v>
      </c>
      <c r="D3388">
        <v>3</v>
      </c>
      <c r="E3388" t="s">
        <v>19</v>
      </c>
      <c r="F3388">
        <v>1</v>
      </c>
      <c r="G3388">
        <f t="shared" si="94"/>
        <v>2</v>
      </c>
    </row>
    <row r="3389" spans="1:7" x14ac:dyDescent="0.55000000000000004">
      <c r="A3389" t="str">
        <f t="shared" si="95"/>
        <v>Canberra2016TOS3CvCB_Telfer</v>
      </c>
      <c r="B3389" s="2">
        <v>42562</v>
      </c>
      <c r="C3389" t="s">
        <v>78</v>
      </c>
      <c r="D3389">
        <v>3</v>
      </c>
      <c r="E3389" t="s">
        <v>19</v>
      </c>
      <c r="F3389">
        <v>1.625</v>
      </c>
      <c r="G3389">
        <f t="shared" si="94"/>
        <v>2.625</v>
      </c>
    </row>
    <row r="3390" spans="1:7" x14ac:dyDescent="0.55000000000000004">
      <c r="A3390" t="str">
        <f t="shared" si="95"/>
        <v>Canberra2016TOS3CvCB_Telfer</v>
      </c>
      <c r="B3390" s="2">
        <v>42569</v>
      </c>
      <c r="C3390" t="s">
        <v>78</v>
      </c>
      <c r="D3390">
        <v>3</v>
      </c>
      <c r="E3390" t="s">
        <v>19</v>
      </c>
      <c r="F3390">
        <v>2</v>
      </c>
      <c r="G3390">
        <f t="shared" si="94"/>
        <v>3</v>
      </c>
    </row>
    <row r="3391" spans="1:7" x14ac:dyDescent="0.55000000000000004">
      <c r="A3391" t="str">
        <f t="shared" si="95"/>
        <v>Canberra2016TOS3CvCB_Telfer</v>
      </c>
      <c r="B3391" s="2">
        <v>42576</v>
      </c>
      <c r="C3391" t="s">
        <v>78</v>
      </c>
      <c r="D3391">
        <v>3</v>
      </c>
      <c r="E3391" t="s">
        <v>19</v>
      </c>
      <c r="F3391">
        <v>3.1875</v>
      </c>
      <c r="G3391">
        <f t="shared" si="94"/>
        <v>4.1875</v>
      </c>
    </row>
    <row r="3392" spans="1:7" x14ac:dyDescent="0.55000000000000004">
      <c r="A3392" t="str">
        <f t="shared" si="95"/>
        <v>Canberra2016TOS3CvCB_Telfer</v>
      </c>
      <c r="B3392" s="2">
        <v>42583</v>
      </c>
      <c r="C3392" t="s">
        <v>78</v>
      </c>
      <c r="D3392">
        <v>3</v>
      </c>
      <c r="E3392" t="s">
        <v>19</v>
      </c>
      <c r="F3392">
        <v>3.625</v>
      </c>
      <c r="G3392">
        <f t="shared" si="94"/>
        <v>4.625</v>
      </c>
    </row>
    <row r="3393" spans="1:7" x14ac:dyDescent="0.55000000000000004">
      <c r="A3393" t="str">
        <f t="shared" si="95"/>
        <v>Canberra2016TOS3CvCB_Telfer</v>
      </c>
      <c r="B3393" s="2">
        <v>42590</v>
      </c>
      <c r="C3393" t="s">
        <v>78</v>
      </c>
      <c r="D3393">
        <v>3</v>
      </c>
      <c r="E3393" t="s">
        <v>19</v>
      </c>
      <c r="F3393">
        <v>5</v>
      </c>
      <c r="G3393">
        <f t="shared" si="94"/>
        <v>6</v>
      </c>
    </row>
    <row r="3394" spans="1:7" x14ac:dyDescent="0.55000000000000004">
      <c r="A3394" t="str">
        <f t="shared" si="95"/>
        <v>Canberra2016TOS3CvCB_Telfer</v>
      </c>
      <c r="B3394" s="2">
        <v>42597</v>
      </c>
      <c r="C3394" t="s">
        <v>78</v>
      </c>
      <c r="D3394">
        <v>3</v>
      </c>
      <c r="E3394" t="s">
        <v>19</v>
      </c>
      <c r="F3394">
        <v>5.5</v>
      </c>
      <c r="G3394">
        <f t="shared" si="94"/>
        <v>6.5</v>
      </c>
    </row>
    <row r="3395" spans="1:7" x14ac:dyDescent="0.55000000000000004">
      <c r="A3395" t="str">
        <f t="shared" si="95"/>
        <v>Canberra2016TOS3CvCB_Telfer</v>
      </c>
      <c r="B3395" s="2">
        <v>42600</v>
      </c>
      <c r="C3395" t="s">
        <v>78</v>
      </c>
      <c r="D3395">
        <v>3</v>
      </c>
      <c r="E3395" t="s">
        <v>19</v>
      </c>
      <c r="F3395">
        <v>6.4375</v>
      </c>
      <c r="G3395">
        <f t="shared" ref="G3395:G3458" si="96">IF(F3395&lt;9,F3395+1,"")</f>
        <v>7.4375</v>
      </c>
    </row>
    <row r="3396" spans="1:7" x14ac:dyDescent="0.55000000000000004">
      <c r="A3396" t="str">
        <f t="shared" si="95"/>
        <v>Canberra2016TOS3CvCB_Telfer</v>
      </c>
      <c r="B3396" s="2">
        <v>42604</v>
      </c>
      <c r="C3396" t="s">
        <v>78</v>
      </c>
      <c r="D3396">
        <v>3</v>
      </c>
      <c r="E3396" t="s">
        <v>19</v>
      </c>
      <c r="F3396">
        <v>7.5</v>
      </c>
      <c r="G3396">
        <f t="shared" si="96"/>
        <v>8.5</v>
      </c>
    </row>
    <row r="3397" spans="1:7" x14ac:dyDescent="0.55000000000000004">
      <c r="A3397" t="str">
        <f t="shared" si="95"/>
        <v>Canberra2016TOS3CvCB_Telfer</v>
      </c>
      <c r="B3397" s="2">
        <v>42607</v>
      </c>
      <c r="C3397" t="s">
        <v>78</v>
      </c>
      <c r="D3397">
        <v>3</v>
      </c>
      <c r="E3397" t="s">
        <v>19</v>
      </c>
      <c r="F3397">
        <v>7.9375</v>
      </c>
      <c r="G3397">
        <f t="shared" si="96"/>
        <v>8.9375</v>
      </c>
    </row>
    <row r="3398" spans="1:7" x14ac:dyDescent="0.55000000000000004">
      <c r="A3398" t="str">
        <f t="shared" si="95"/>
        <v>Canberra2016TOS3CvCB_Telfer</v>
      </c>
      <c r="B3398" s="2">
        <v>42611</v>
      </c>
      <c r="C3398" t="s">
        <v>78</v>
      </c>
      <c r="D3398">
        <v>3</v>
      </c>
      <c r="E3398" t="s">
        <v>19</v>
      </c>
      <c r="F3398">
        <v>8</v>
      </c>
      <c r="G3398">
        <f t="shared" si="96"/>
        <v>9</v>
      </c>
    </row>
    <row r="3399" spans="1:7" x14ac:dyDescent="0.55000000000000004">
      <c r="A3399" t="str">
        <f t="shared" si="95"/>
        <v>Canberra2016TOS1CvCBI_306</v>
      </c>
      <c r="B3399" s="2">
        <v>42472</v>
      </c>
      <c r="C3399" t="s">
        <v>63</v>
      </c>
      <c r="D3399">
        <v>1</v>
      </c>
      <c r="E3399" t="s">
        <v>19</v>
      </c>
      <c r="F3399">
        <v>0</v>
      </c>
      <c r="G3399">
        <f t="shared" si="96"/>
        <v>1</v>
      </c>
    </row>
    <row r="3400" spans="1:7" x14ac:dyDescent="0.55000000000000004">
      <c r="A3400" t="str">
        <f t="shared" si="95"/>
        <v>Canberra2016TOS1CvCBI_306</v>
      </c>
      <c r="B3400" s="2">
        <v>42479</v>
      </c>
      <c r="C3400" t="s">
        <v>63</v>
      </c>
      <c r="D3400">
        <v>1</v>
      </c>
      <c r="E3400" t="s">
        <v>19</v>
      </c>
      <c r="F3400">
        <v>0.25</v>
      </c>
      <c r="G3400">
        <f t="shared" si="96"/>
        <v>1.25</v>
      </c>
    </row>
    <row r="3401" spans="1:7" x14ac:dyDescent="0.55000000000000004">
      <c r="A3401" t="str">
        <f t="shared" si="95"/>
        <v>Canberra2016TOS1CvCBI_306</v>
      </c>
      <c r="B3401" s="2">
        <v>42482</v>
      </c>
      <c r="C3401" t="s">
        <v>63</v>
      </c>
      <c r="D3401">
        <v>1</v>
      </c>
      <c r="E3401" t="s">
        <v>19</v>
      </c>
      <c r="F3401">
        <v>0.6875</v>
      </c>
      <c r="G3401">
        <f t="shared" si="96"/>
        <v>1.6875</v>
      </c>
    </row>
    <row r="3402" spans="1:7" x14ac:dyDescent="0.55000000000000004">
      <c r="A3402" t="str">
        <f t="shared" si="95"/>
        <v>Canberra2016TOS1CvCBI_306</v>
      </c>
      <c r="B3402" s="2">
        <v>42486</v>
      </c>
      <c r="C3402" t="s">
        <v>63</v>
      </c>
      <c r="D3402">
        <v>1</v>
      </c>
      <c r="E3402" t="s">
        <v>19</v>
      </c>
      <c r="F3402">
        <v>1.625</v>
      </c>
      <c r="G3402">
        <f t="shared" si="96"/>
        <v>2.625</v>
      </c>
    </row>
    <row r="3403" spans="1:7" x14ac:dyDescent="0.55000000000000004">
      <c r="A3403" t="str">
        <f t="shared" si="95"/>
        <v>Canberra2016TOS1CvCBI_306</v>
      </c>
      <c r="B3403" s="2">
        <v>42489</v>
      </c>
      <c r="C3403" t="s">
        <v>63</v>
      </c>
      <c r="D3403">
        <v>1</v>
      </c>
      <c r="E3403" t="s">
        <v>19</v>
      </c>
      <c r="F3403">
        <v>2</v>
      </c>
      <c r="G3403">
        <f t="shared" si="96"/>
        <v>3</v>
      </c>
    </row>
    <row r="3404" spans="1:7" x14ac:dyDescent="0.55000000000000004">
      <c r="A3404" t="str">
        <f t="shared" si="95"/>
        <v>Canberra2016TOS2NaturalCvCBI_306</v>
      </c>
      <c r="B3404" s="2">
        <v>42500</v>
      </c>
      <c r="C3404" t="s">
        <v>63</v>
      </c>
      <c r="D3404">
        <v>2</v>
      </c>
      <c r="E3404" t="s">
        <v>19</v>
      </c>
      <c r="F3404">
        <v>0</v>
      </c>
      <c r="G3404">
        <f t="shared" si="96"/>
        <v>1</v>
      </c>
    </row>
    <row r="3405" spans="1:7" x14ac:dyDescent="0.55000000000000004">
      <c r="A3405" t="str">
        <f t="shared" si="95"/>
        <v>Canberra2016TOS2NaturalCvCBI_306</v>
      </c>
      <c r="B3405" s="2">
        <v>42509</v>
      </c>
      <c r="C3405" t="s">
        <v>63</v>
      </c>
      <c r="D3405">
        <v>2</v>
      </c>
      <c r="E3405" t="s">
        <v>19</v>
      </c>
      <c r="F3405">
        <v>0.5</v>
      </c>
      <c r="G3405">
        <f t="shared" si="96"/>
        <v>1.5</v>
      </c>
    </row>
    <row r="3406" spans="1:7" x14ac:dyDescent="0.55000000000000004">
      <c r="A3406" t="str">
        <f t="shared" si="95"/>
        <v>Canberra2016TOS2NaturalCvCBI_306</v>
      </c>
      <c r="B3406" s="2">
        <v>42513</v>
      </c>
      <c r="C3406" t="s">
        <v>63</v>
      </c>
      <c r="D3406">
        <v>2</v>
      </c>
      <c r="E3406" t="s">
        <v>19</v>
      </c>
      <c r="F3406">
        <v>1.3125</v>
      </c>
      <c r="G3406">
        <f t="shared" si="96"/>
        <v>2.3125</v>
      </c>
    </row>
    <row r="3407" spans="1:7" x14ac:dyDescent="0.55000000000000004">
      <c r="A3407" t="str">
        <f t="shared" si="95"/>
        <v>Canberra2016TOS2NaturalCvCBI_306</v>
      </c>
      <c r="B3407" s="2">
        <v>42520</v>
      </c>
      <c r="C3407" t="s">
        <v>63</v>
      </c>
      <c r="D3407">
        <v>2</v>
      </c>
      <c r="E3407" t="s">
        <v>19</v>
      </c>
      <c r="F3407">
        <v>2.0625</v>
      </c>
      <c r="G3407">
        <f t="shared" si="96"/>
        <v>3.0625</v>
      </c>
    </row>
    <row r="3408" spans="1:7" x14ac:dyDescent="0.55000000000000004">
      <c r="A3408" t="str">
        <f t="shared" si="95"/>
        <v>Canberra2016TOS2NaturalCvCBI_306</v>
      </c>
      <c r="B3408" s="2">
        <v>42527</v>
      </c>
      <c r="C3408" t="s">
        <v>63</v>
      </c>
      <c r="D3408">
        <v>2</v>
      </c>
      <c r="E3408" t="s">
        <v>19</v>
      </c>
      <c r="F3408">
        <v>3.25</v>
      </c>
      <c r="G3408">
        <f t="shared" si="96"/>
        <v>4.25</v>
      </c>
    </row>
    <row r="3409" spans="1:7" x14ac:dyDescent="0.55000000000000004">
      <c r="A3409" t="str">
        <f t="shared" si="95"/>
        <v>Canberra2016TOS2NaturalCvCBI_306</v>
      </c>
      <c r="B3409" s="2">
        <v>42541</v>
      </c>
      <c r="C3409" t="s">
        <v>63</v>
      </c>
      <c r="D3409">
        <v>2</v>
      </c>
      <c r="E3409" t="s">
        <v>19</v>
      </c>
      <c r="F3409">
        <v>4.9375</v>
      </c>
      <c r="G3409">
        <f t="shared" si="96"/>
        <v>5.9375</v>
      </c>
    </row>
    <row r="3410" spans="1:7" x14ac:dyDescent="0.55000000000000004">
      <c r="A3410" t="str">
        <f t="shared" si="95"/>
        <v>Canberra2016TOS2NaturalCvCBI_306</v>
      </c>
      <c r="B3410" s="2">
        <v>42556</v>
      </c>
      <c r="C3410" t="s">
        <v>63</v>
      </c>
      <c r="D3410">
        <v>2</v>
      </c>
      <c r="E3410" t="s">
        <v>19</v>
      </c>
      <c r="F3410">
        <v>7.5</v>
      </c>
      <c r="G3410">
        <f t="shared" si="96"/>
        <v>8.5</v>
      </c>
    </row>
    <row r="3411" spans="1:7" x14ac:dyDescent="0.55000000000000004">
      <c r="A3411" t="str">
        <f t="shared" si="95"/>
        <v>Canberra2016TOS2NaturalCvCBI_306</v>
      </c>
      <c r="B3411" s="2">
        <v>42562</v>
      </c>
      <c r="C3411" t="s">
        <v>63</v>
      </c>
      <c r="D3411">
        <v>2</v>
      </c>
      <c r="E3411" t="s">
        <v>19</v>
      </c>
      <c r="F3411">
        <v>8</v>
      </c>
      <c r="G3411">
        <f t="shared" si="96"/>
        <v>9</v>
      </c>
    </row>
    <row r="3412" spans="1:7" x14ac:dyDescent="0.55000000000000004">
      <c r="A3412" t="str">
        <f t="shared" si="95"/>
        <v>Canberra2016TOS2NaturalCvCBI_306</v>
      </c>
      <c r="B3412" s="2">
        <v>42569</v>
      </c>
      <c r="C3412" t="s">
        <v>63</v>
      </c>
      <c r="D3412">
        <v>2</v>
      </c>
      <c r="E3412" t="s">
        <v>19</v>
      </c>
      <c r="F3412">
        <v>8.75</v>
      </c>
      <c r="G3412">
        <f t="shared" si="96"/>
        <v>9.75</v>
      </c>
    </row>
    <row r="3413" spans="1:7" x14ac:dyDescent="0.55000000000000004">
      <c r="A3413" t="str">
        <f t="shared" si="95"/>
        <v>Canberra2016TOS2NaturalCvCBI_306</v>
      </c>
      <c r="B3413" s="2">
        <v>42576</v>
      </c>
      <c r="C3413" t="s">
        <v>63</v>
      </c>
      <c r="D3413">
        <v>2</v>
      </c>
      <c r="E3413" t="s">
        <v>19</v>
      </c>
      <c r="F3413">
        <v>9</v>
      </c>
      <c r="G3413" t="str">
        <f t="shared" si="96"/>
        <v/>
      </c>
    </row>
    <row r="3414" spans="1:7" x14ac:dyDescent="0.55000000000000004">
      <c r="A3414" t="str">
        <f t="shared" si="95"/>
        <v>Canberra2016TOS214CvCBI_306</v>
      </c>
      <c r="B3414" s="2">
        <v>42500</v>
      </c>
      <c r="C3414" t="s">
        <v>63</v>
      </c>
      <c r="D3414">
        <v>2</v>
      </c>
      <c r="E3414">
        <v>14</v>
      </c>
      <c r="F3414">
        <v>0</v>
      </c>
      <c r="G3414">
        <f t="shared" si="96"/>
        <v>1</v>
      </c>
    </row>
    <row r="3415" spans="1:7" x14ac:dyDescent="0.55000000000000004">
      <c r="A3415" t="str">
        <f t="shared" si="95"/>
        <v>Canberra2016TOS214CvCBI_306</v>
      </c>
      <c r="B3415" s="2">
        <v>42509</v>
      </c>
      <c r="C3415" t="s">
        <v>63</v>
      </c>
      <c r="D3415">
        <v>2</v>
      </c>
      <c r="E3415">
        <v>14</v>
      </c>
      <c r="F3415">
        <v>0.75</v>
      </c>
      <c r="G3415">
        <f t="shared" si="96"/>
        <v>1.75</v>
      </c>
    </row>
    <row r="3416" spans="1:7" x14ac:dyDescent="0.55000000000000004">
      <c r="A3416" t="str">
        <f t="shared" si="95"/>
        <v>Canberra2016TOS214CvCBI_306</v>
      </c>
      <c r="B3416" s="2">
        <v>42513</v>
      </c>
      <c r="C3416" t="s">
        <v>63</v>
      </c>
      <c r="D3416">
        <v>2</v>
      </c>
      <c r="E3416">
        <v>14</v>
      </c>
      <c r="F3416">
        <v>1.5625</v>
      </c>
      <c r="G3416">
        <f t="shared" si="96"/>
        <v>2.5625</v>
      </c>
    </row>
    <row r="3417" spans="1:7" x14ac:dyDescent="0.55000000000000004">
      <c r="A3417" t="str">
        <f t="shared" si="95"/>
        <v>Canberra2016TOS214CvCBI_306</v>
      </c>
      <c r="B3417" s="2">
        <v>42520</v>
      </c>
      <c r="C3417" t="s">
        <v>63</v>
      </c>
      <c r="D3417">
        <v>2</v>
      </c>
      <c r="E3417">
        <v>14</v>
      </c>
      <c r="F3417">
        <v>2</v>
      </c>
      <c r="G3417">
        <f t="shared" si="96"/>
        <v>3</v>
      </c>
    </row>
    <row r="3418" spans="1:7" x14ac:dyDescent="0.55000000000000004">
      <c r="A3418" t="str">
        <f t="shared" si="95"/>
        <v>Canberra2016TOS214CvCBI_306</v>
      </c>
      <c r="B3418" s="2">
        <v>42527</v>
      </c>
      <c r="C3418" t="s">
        <v>63</v>
      </c>
      <c r="D3418">
        <v>2</v>
      </c>
      <c r="E3418">
        <v>14</v>
      </c>
      <c r="F3418">
        <v>3.125</v>
      </c>
      <c r="G3418">
        <f t="shared" si="96"/>
        <v>4.125</v>
      </c>
    </row>
    <row r="3419" spans="1:7" x14ac:dyDescent="0.55000000000000004">
      <c r="A3419" t="str">
        <f t="shared" si="95"/>
        <v>Canberra2016TOS214CvCBI_306</v>
      </c>
      <c r="B3419" s="2">
        <v>42535</v>
      </c>
      <c r="C3419" t="s">
        <v>63</v>
      </c>
      <c r="D3419">
        <v>2</v>
      </c>
      <c r="E3419">
        <v>14</v>
      </c>
      <c r="F3419">
        <v>4.125</v>
      </c>
      <c r="G3419">
        <f t="shared" si="96"/>
        <v>5.125</v>
      </c>
    </row>
    <row r="3420" spans="1:7" x14ac:dyDescent="0.55000000000000004">
      <c r="A3420" t="str">
        <f t="shared" si="95"/>
        <v>Canberra2016TOS214CvCBI_306</v>
      </c>
      <c r="B3420" s="2">
        <v>42541</v>
      </c>
      <c r="C3420" t="s">
        <v>63</v>
      </c>
      <c r="D3420">
        <v>2</v>
      </c>
      <c r="E3420">
        <v>14</v>
      </c>
      <c r="F3420">
        <v>4.6875</v>
      </c>
      <c r="G3420">
        <f t="shared" si="96"/>
        <v>5.6875</v>
      </c>
    </row>
    <row r="3421" spans="1:7" x14ac:dyDescent="0.55000000000000004">
      <c r="A3421" t="str">
        <f t="shared" si="95"/>
        <v>Canberra2016TOS214CvCBI_306</v>
      </c>
      <c r="B3421" s="2">
        <v>42556</v>
      </c>
      <c r="C3421" t="s">
        <v>63</v>
      </c>
      <c r="D3421">
        <v>2</v>
      </c>
      <c r="E3421">
        <v>14</v>
      </c>
      <c r="F3421">
        <v>7.3125</v>
      </c>
      <c r="G3421">
        <f t="shared" si="96"/>
        <v>8.3125</v>
      </c>
    </row>
    <row r="3422" spans="1:7" x14ac:dyDescent="0.55000000000000004">
      <c r="A3422" t="str">
        <f t="shared" si="95"/>
        <v>Canberra2016TOS214CvCBI_306</v>
      </c>
      <c r="B3422" s="2">
        <v>42562</v>
      </c>
      <c r="C3422" t="s">
        <v>63</v>
      </c>
      <c r="D3422">
        <v>2</v>
      </c>
      <c r="E3422">
        <v>14</v>
      </c>
      <c r="F3422">
        <v>8.25</v>
      </c>
      <c r="G3422">
        <f t="shared" si="96"/>
        <v>9.25</v>
      </c>
    </row>
    <row r="3423" spans="1:7" x14ac:dyDescent="0.55000000000000004">
      <c r="A3423" t="str">
        <f t="shared" si="95"/>
        <v>Canberra2016TOS214CvCBI_306</v>
      </c>
      <c r="B3423" s="2">
        <v>42569</v>
      </c>
      <c r="C3423" t="s">
        <v>63</v>
      </c>
      <c r="D3423">
        <v>2</v>
      </c>
      <c r="E3423">
        <v>14</v>
      </c>
      <c r="F3423">
        <v>8.375</v>
      </c>
      <c r="G3423">
        <f t="shared" si="96"/>
        <v>9.375</v>
      </c>
    </row>
    <row r="3424" spans="1:7" x14ac:dyDescent="0.55000000000000004">
      <c r="A3424" t="str">
        <f t="shared" si="95"/>
        <v>Canberra2016TOS214CvCBI_306</v>
      </c>
      <c r="B3424" s="2">
        <v>42576</v>
      </c>
      <c r="C3424" t="s">
        <v>63</v>
      </c>
      <c r="D3424">
        <v>2</v>
      </c>
      <c r="E3424">
        <v>14</v>
      </c>
      <c r="F3424">
        <v>9</v>
      </c>
      <c r="G3424" t="str">
        <f t="shared" si="96"/>
        <v/>
      </c>
    </row>
    <row r="3425" spans="1:7" x14ac:dyDescent="0.55000000000000004">
      <c r="A3425" t="str">
        <f t="shared" si="95"/>
        <v>Canberra2016TOS216CvCBI_306</v>
      </c>
      <c r="B3425" s="2">
        <v>42500</v>
      </c>
      <c r="C3425" t="s">
        <v>63</v>
      </c>
      <c r="D3425">
        <v>2</v>
      </c>
      <c r="E3425">
        <v>16</v>
      </c>
      <c r="F3425">
        <v>0</v>
      </c>
      <c r="G3425">
        <f t="shared" si="96"/>
        <v>1</v>
      </c>
    </row>
    <row r="3426" spans="1:7" x14ac:dyDescent="0.55000000000000004">
      <c r="A3426" t="str">
        <f t="shared" si="95"/>
        <v>Canberra2016TOS216CvCBI_306</v>
      </c>
      <c r="B3426" s="2">
        <v>42509</v>
      </c>
      <c r="C3426" t="s">
        <v>63</v>
      </c>
      <c r="D3426">
        <v>2</v>
      </c>
      <c r="E3426">
        <v>16</v>
      </c>
      <c r="F3426">
        <v>0.6875</v>
      </c>
      <c r="G3426">
        <f t="shared" si="96"/>
        <v>1.6875</v>
      </c>
    </row>
    <row r="3427" spans="1:7" x14ac:dyDescent="0.55000000000000004">
      <c r="A3427" t="str">
        <f t="shared" si="95"/>
        <v>Canberra2016TOS216CvCBI_306</v>
      </c>
      <c r="B3427" s="2">
        <v>42513</v>
      </c>
      <c r="C3427" t="s">
        <v>63</v>
      </c>
      <c r="D3427">
        <v>2</v>
      </c>
      <c r="E3427">
        <v>16</v>
      </c>
      <c r="F3427">
        <v>1.5</v>
      </c>
      <c r="G3427">
        <f t="shared" si="96"/>
        <v>2.5</v>
      </c>
    </row>
    <row r="3428" spans="1:7" x14ac:dyDescent="0.55000000000000004">
      <c r="A3428" t="str">
        <f t="shared" si="95"/>
        <v>Canberra2016TOS216CvCBI_306</v>
      </c>
      <c r="B3428" s="2">
        <v>42520</v>
      </c>
      <c r="C3428" t="s">
        <v>63</v>
      </c>
      <c r="D3428">
        <v>2</v>
      </c>
      <c r="E3428">
        <v>16</v>
      </c>
      <c r="F3428">
        <v>2.0625</v>
      </c>
      <c r="G3428">
        <f t="shared" si="96"/>
        <v>3.0625</v>
      </c>
    </row>
    <row r="3429" spans="1:7" x14ac:dyDescent="0.55000000000000004">
      <c r="A3429" t="str">
        <f t="shared" si="95"/>
        <v>Canberra2016TOS216CvCBI_306</v>
      </c>
      <c r="B3429" s="2">
        <v>42527</v>
      </c>
      <c r="C3429" t="s">
        <v>63</v>
      </c>
      <c r="D3429">
        <v>2</v>
      </c>
      <c r="E3429">
        <v>16</v>
      </c>
      <c r="F3429">
        <v>3.25</v>
      </c>
      <c r="G3429">
        <f t="shared" si="96"/>
        <v>4.25</v>
      </c>
    </row>
    <row r="3430" spans="1:7" x14ac:dyDescent="0.55000000000000004">
      <c r="A3430" t="str">
        <f t="shared" si="95"/>
        <v>Canberra2016TOS216CvCBI_306</v>
      </c>
      <c r="B3430" s="2">
        <v>42535</v>
      </c>
      <c r="C3430" t="s">
        <v>63</v>
      </c>
      <c r="D3430">
        <v>2</v>
      </c>
      <c r="E3430">
        <v>16</v>
      </c>
      <c r="F3430">
        <v>3.6875</v>
      </c>
      <c r="G3430">
        <f t="shared" si="96"/>
        <v>4.6875</v>
      </c>
    </row>
    <row r="3431" spans="1:7" x14ac:dyDescent="0.55000000000000004">
      <c r="A3431" t="str">
        <f t="shared" si="95"/>
        <v>Canberra2016TOS216CvCBI_306</v>
      </c>
      <c r="B3431" s="2">
        <v>42541</v>
      </c>
      <c r="C3431" t="s">
        <v>63</v>
      </c>
      <c r="D3431">
        <v>2</v>
      </c>
      <c r="E3431">
        <v>16</v>
      </c>
      <c r="F3431">
        <v>4.75</v>
      </c>
      <c r="G3431">
        <f t="shared" si="96"/>
        <v>5.75</v>
      </c>
    </row>
    <row r="3432" spans="1:7" x14ac:dyDescent="0.55000000000000004">
      <c r="A3432" t="str">
        <f t="shared" si="95"/>
        <v>Canberra2016TOS216CvCBI_306</v>
      </c>
      <c r="B3432" s="2">
        <v>42556</v>
      </c>
      <c r="C3432" t="s">
        <v>63</v>
      </c>
      <c r="D3432">
        <v>2</v>
      </c>
      <c r="E3432">
        <v>16</v>
      </c>
      <c r="F3432">
        <v>7.6875</v>
      </c>
      <c r="G3432">
        <f t="shared" si="96"/>
        <v>8.6875</v>
      </c>
    </row>
    <row r="3433" spans="1:7" x14ac:dyDescent="0.55000000000000004">
      <c r="A3433" t="str">
        <f t="shared" si="95"/>
        <v>Canberra2016TOS216CvCBI_306</v>
      </c>
      <c r="B3433" s="2">
        <v>42562</v>
      </c>
      <c r="C3433" t="s">
        <v>63</v>
      </c>
      <c r="D3433">
        <v>2</v>
      </c>
      <c r="E3433">
        <v>16</v>
      </c>
      <c r="F3433">
        <v>8.75</v>
      </c>
      <c r="G3433">
        <f t="shared" si="96"/>
        <v>9.75</v>
      </c>
    </row>
    <row r="3434" spans="1:7" x14ac:dyDescent="0.55000000000000004">
      <c r="A3434" t="str">
        <f t="shared" si="95"/>
        <v>Canberra2016TOS3CvCBI_306</v>
      </c>
      <c r="B3434" s="2">
        <v>42527</v>
      </c>
      <c r="C3434" t="s">
        <v>63</v>
      </c>
      <c r="D3434">
        <v>3</v>
      </c>
      <c r="E3434" t="s">
        <v>19</v>
      </c>
      <c r="F3434">
        <v>0</v>
      </c>
      <c r="G3434">
        <f t="shared" si="96"/>
        <v>1</v>
      </c>
    </row>
    <row r="3435" spans="1:7" x14ac:dyDescent="0.55000000000000004">
      <c r="A3435" t="str">
        <f t="shared" si="95"/>
        <v>Canberra2016TOS3CvCBI_306</v>
      </c>
      <c r="B3435" s="2">
        <v>42541</v>
      </c>
      <c r="C3435" t="s">
        <v>63</v>
      </c>
      <c r="D3435">
        <v>3</v>
      </c>
      <c r="E3435" t="s">
        <v>19</v>
      </c>
      <c r="F3435">
        <v>0.25</v>
      </c>
      <c r="G3435">
        <f t="shared" si="96"/>
        <v>1.25</v>
      </c>
    </row>
    <row r="3436" spans="1:7" x14ac:dyDescent="0.55000000000000004">
      <c r="A3436" t="str">
        <f t="shared" si="95"/>
        <v>Canberra2016TOS3CvCBI_306</v>
      </c>
      <c r="B3436" s="2">
        <v>42556</v>
      </c>
      <c r="C3436" t="s">
        <v>63</v>
      </c>
      <c r="D3436">
        <v>3</v>
      </c>
      <c r="E3436" t="s">
        <v>19</v>
      </c>
      <c r="F3436">
        <v>1.5</v>
      </c>
      <c r="G3436">
        <f t="shared" si="96"/>
        <v>2.5</v>
      </c>
    </row>
    <row r="3437" spans="1:7" x14ac:dyDescent="0.55000000000000004">
      <c r="A3437" t="str">
        <f t="shared" si="95"/>
        <v>Canberra2016TOS3CvCBI_306</v>
      </c>
      <c r="B3437" s="2">
        <v>42562</v>
      </c>
      <c r="C3437" t="s">
        <v>63</v>
      </c>
      <c r="D3437">
        <v>3</v>
      </c>
      <c r="E3437" t="s">
        <v>19</v>
      </c>
      <c r="F3437">
        <v>2.4375</v>
      </c>
      <c r="G3437">
        <f t="shared" si="96"/>
        <v>3.4375</v>
      </c>
    </row>
    <row r="3438" spans="1:7" x14ac:dyDescent="0.55000000000000004">
      <c r="A3438" t="str">
        <f t="shared" si="95"/>
        <v>Canberra2016TOS3CvCBI_306</v>
      </c>
      <c r="B3438" s="2">
        <v>42569</v>
      </c>
      <c r="C3438" t="s">
        <v>63</v>
      </c>
      <c r="D3438">
        <v>3</v>
      </c>
      <c r="E3438" t="s">
        <v>19</v>
      </c>
      <c r="F3438">
        <v>3.4375</v>
      </c>
      <c r="G3438">
        <f t="shared" si="96"/>
        <v>4.4375</v>
      </c>
    </row>
    <row r="3439" spans="1:7" x14ac:dyDescent="0.55000000000000004">
      <c r="A3439" t="str">
        <f t="shared" si="95"/>
        <v>Canberra2016TOS3CvCBI_306</v>
      </c>
      <c r="B3439" s="2">
        <v>42576</v>
      </c>
      <c r="C3439" t="s">
        <v>63</v>
      </c>
      <c r="D3439">
        <v>3</v>
      </c>
      <c r="E3439" t="s">
        <v>19</v>
      </c>
      <c r="F3439">
        <v>4.9375</v>
      </c>
      <c r="G3439">
        <f t="shared" si="96"/>
        <v>5.9375</v>
      </c>
    </row>
    <row r="3440" spans="1:7" x14ac:dyDescent="0.55000000000000004">
      <c r="A3440" t="str">
        <f t="shared" si="95"/>
        <v>Canberra2016TOS3CvCBI_306</v>
      </c>
      <c r="B3440" s="2">
        <v>42583</v>
      </c>
      <c r="C3440" t="s">
        <v>63</v>
      </c>
      <c r="D3440">
        <v>3</v>
      </c>
      <c r="E3440" t="s">
        <v>19</v>
      </c>
      <c r="F3440">
        <v>6.5</v>
      </c>
      <c r="G3440">
        <f t="shared" si="96"/>
        <v>7.5</v>
      </c>
    </row>
    <row r="3441" spans="1:7" x14ac:dyDescent="0.55000000000000004">
      <c r="A3441" t="str">
        <f t="shared" si="95"/>
        <v>Canberra2016TOS3CvCBI_306</v>
      </c>
      <c r="B3441" s="2">
        <v>42590</v>
      </c>
      <c r="C3441" t="s">
        <v>63</v>
      </c>
      <c r="D3441">
        <v>3</v>
      </c>
      <c r="E3441" t="s">
        <v>19</v>
      </c>
      <c r="F3441">
        <v>8.06666666666667</v>
      </c>
      <c r="G3441">
        <f t="shared" si="96"/>
        <v>9.06666666666667</v>
      </c>
    </row>
    <row r="3442" spans="1:7" x14ac:dyDescent="0.55000000000000004">
      <c r="A3442" t="str">
        <f t="shared" si="95"/>
        <v>Canberra2016TOS3CvCBI_306</v>
      </c>
      <c r="B3442" s="2">
        <v>42597</v>
      </c>
      <c r="C3442" t="s">
        <v>63</v>
      </c>
      <c r="D3442">
        <v>3</v>
      </c>
      <c r="E3442" t="s">
        <v>19</v>
      </c>
      <c r="F3442">
        <v>8.6666666666666696</v>
      </c>
      <c r="G3442">
        <f t="shared" si="96"/>
        <v>9.6666666666666696</v>
      </c>
    </row>
    <row r="3443" spans="1:7" x14ac:dyDescent="0.55000000000000004">
      <c r="A3443" t="str">
        <f t="shared" si="95"/>
        <v>Canberra2016TOS3CvCBI_306</v>
      </c>
      <c r="B3443" s="2">
        <v>42600</v>
      </c>
      <c r="C3443" t="s">
        <v>63</v>
      </c>
      <c r="D3443">
        <v>3</v>
      </c>
      <c r="E3443" t="s">
        <v>19</v>
      </c>
      <c r="F3443">
        <v>9</v>
      </c>
      <c r="G3443" t="str">
        <f t="shared" si="96"/>
        <v/>
      </c>
    </row>
    <row r="3444" spans="1:7" x14ac:dyDescent="0.55000000000000004">
      <c r="A3444" t="str">
        <f t="shared" si="95"/>
        <v>Canberra2016TOS1CvCSCH_01</v>
      </c>
      <c r="B3444" s="2">
        <v>42475</v>
      </c>
      <c r="C3444" t="s">
        <v>67</v>
      </c>
      <c r="D3444">
        <v>1</v>
      </c>
      <c r="E3444" t="s">
        <v>19</v>
      </c>
      <c r="F3444">
        <v>0</v>
      </c>
      <c r="G3444">
        <f t="shared" si="96"/>
        <v>1</v>
      </c>
    </row>
    <row r="3445" spans="1:7" x14ac:dyDescent="0.55000000000000004">
      <c r="A3445" t="str">
        <f t="shared" si="95"/>
        <v>Canberra2016TOS1CvCSCH_01</v>
      </c>
      <c r="B3445" s="2">
        <v>42479</v>
      </c>
      <c r="C3445" t="s">
        <v>67</v>
      </c>
      <c r="D3445">
        <v>1</v>
      </c>
      <c r="E3445" t="s">
        <v>19</v>
      </c>
      <c r="F3445">
        <v>0.8125</v>
      </c>
      <c r="G3445">
        <f t="shared" si="96"/>
        <v>1.8125</v>
      </c>
    </row>
    <row r="3446" spans="1:7" x14ac:dyDescent="0.55000000000000004">
      <c r="A3446" t="str">
        <f t="shared" si="95"/>
        <v>Canberra2016TOS1CvCSCH_01</v>
      </c>
      <c r="B3446" s="2">
        <v>42482</v>
      </c>
      <c r="C3446" t="s">
        <v>67</v>
      </c>
      <c r="D3446">
        <v>1</v>
      </c>
      <c r="E3446" t="s">
        <v>19</v>
      </c>
      <c r="F3446">
        <v>1.6875</v>
      </c>
      <c r="G3446">
        <f t="shared" si="96"/>
        <v>2.6875</v>
      </c>
    </row>
    <row r="3447" spans="1:7" x14ac:dyDescent="0.55000000000000004">
      <c r="A3447" t="str">
        <f t="shared" si="95"/>
        <v>Canberra2016TOS1CvCSCH_01</v>
      </c>
      <c r="B3447" s="2">
        <v>42489</v>
      </c>
      <c r="C3447" t="s">
        <v>67</v>
      </c>
      <c r="D3447">
        <v>1</v>
      </c>
      <c r="E3447" t="s">
        <v>19</v>
      </c>
      <c r="F3447">
        <v>3.1875</v>
      </c>
      <c r="G3447">
        <f t="shared" si="96"/>
        <v>4.1875</v>
      </c>
    </row>
    <row r="3448" spans="1:7" x14ac:dyDescent="0.55000000000000004">
      <c r="A3448" t="str">
        <f t="shared" si="95"/>
        <v>Canberra2016TOS2NaturalCvCSCH_01</v>
      </c>
      <c r="B3448" s="2">
        <v>42496</v>
      </c>
      <c r="C3448" t="s">
        <v>67</v>
      </c>
      <c r="D3448">
        <v>2</v>
      </c>
      <c r="E3448" t="s">
        <v>19</v>
      </c>
      <c r="F3448">
        <v>0</v>
      </c>
      <c r="G3448">
        <f t="shared" si="96"/>
        <v>1</v>
      </c>
    </row>
    <row r="3449" spans="1:7" x14ac:dyDescent="0.55000000000000004">
      <c r="A3449" t="str">
        <f t="shared" si="95"/>
        <v>Canberra2016TOS2NaturalCvCSCH_01</v>
      </c>
      <c r="B3449" s="2">
        <v>42500</v>
      </c>
      <c r="C3449" t="s">
        <v>67</v>
      </c>
      <c r="D3449">
        <v>2</v>
      </c>
      <c r="E3449" t="s">
        <v>19</v>
      </c>
      <c r="F3449">
        <v>0</v>
      </c>
      <c r="G3449">
        <f t="shared" si="96"/>
        <v>1</v>
      </c>
    </row>
    <row r="3450" spans="1:7" x14ac:dyDescent="0.55000000000000004">
      <c r="A3450" t="str">
        <f t="shared" si="95"/>
        <v>Canberra2016TOS2NaturalCvCSCH_01</v>
      </c>
      <c r="B3450" s="2">
        <v>42509</v>
      </c>
      <c r="C3450" t="s">
        <v>67</v>
      </c>
      <c r="D3450">
        <v>2</v>
      </c>
      <c r="E3450" t="s">
        <v>19</v>
      </c>
      <c r="F3450">
        <v>0.5</v>
      </c>
      <c r="G3450">
        <f t="shared" si="96"/>
        <v>1.5</v>
      </c>
    </row>
    <row r="3451" spans="1:7" x14ac:dyDescent="0.55000000000000004">
      <c r="A3451" t="str">
        <f t="shared" ref="A3451:A3514" si="97">IF(D3451=2,"Canberra2016TOS"&amp;D3451&amp;E3451&amp;"Cv"&amp;C3451,"Canberra2016TOS"&amp;D3451&amp;"Cv"&amp;C3451)</f>
        <v>Canberra2016TOS2NaturalCvCSCH_01</v>
      </c>
      <c r="B3451" s="2">
        <v>42513</v>
      </c>
      <c r="C3451" t="s">
        <v>67</v>
      </c>
      <c r="D3451">
        <v>2</v>
      </c>
      <c r="E3451" t="s">
        <v>19</v>
      </c>
      <c r="F3451">
        <v>1.75</v>
      </c>
      <c r="G3451">
        <f t="shared" si="96"/>
        <v>2.75</v>
      </c>
    </row>
    <row r="3452" spans="1:7" x14ac:dyDescent="0.55000000000000004">
      <c r="A3452" t="str">
        <f t="shared" si="97"/>
        <v>Canberra2016TOS2NaturalCvCSCH_01</v>
      </c>
      <c r="B3452" s="2">
        <v>42520</v>
      </c>
      <c r="C3452" t="s">
        <v>67</v>
      </c>
      <c r="D3452">
        <v>2</v>
      </c>
      <c r="E3452" t="s">
        <v>19</v>
      </c>
      <c r="F3452">
        <v>2.125</v>
      </c>
      <c r="G3452">
        <f t="shared" si="96"/>
        <v>3.125</v>
      </c>
    </row>
    <row r="3453" spans="1:7" x14ac:dyDescent="0.55000000000000004">
      <c r="A3453" t="str">
        <f t="shared" si="97"/>
        <v>Canberra2016TOS2NaturalCvCSCH_01</v>
      </c>
      <c r="B3453" s="2">
        <v>42527</v>
      </c>
      <c r="C3453" t="s">
        <v>67</v>
      </c>
      <c r="D3453">
        <v>2</v>
      </c>
      <c r="E3453" t="s">
        <v>19</v>
      </c>
      <c r="F3453">
        <v>2.6875</v>
      </c>
      <c r="G3453">
        <f t="shared" si="96"/>
        <v>3.6875</v>
      </c>
    </row>
    <row r="3454" spans="1:7" x14ac:dyDescent="0.55000000000000004">
      <c r="A3454" t="str">
        <f t="shared" si="97"/>
        <v>Canberra2016TOS2NaturalCvCSCH_01</v>
      </c>
      <c r="B3454" s="2">
        <v>42541</v>
      </c>
      <c r="C3454" t="s">
        <v>67</v>
      </c>
      <c r="D3454">
        <v>2</v>
      </c>
      <c r="E3454" t="s">
        <v>19</v>
      </c>
      <c r="F3454">
        <v>5.0625</v>
      </c>
      <c r="G3454">
        <f t="shared" si="96"/>
        <v>6.0625</v>
      </c>
    </row>
    <row r="3455" spans="1:7" x14ac:dyDescent="0.55000000000000004">
      <c r="A3455" t="str">
        <f t="shared" si="97"/>
        <v>Canberra2016TOS2NaturalCvCSCH_01</v>
      </c>
      <c r="B3455" s="2">
        <v>42556</v>
      </c>
      <c r="C3455" t="s">
        <v>67</v>
      </c>
      <c r="D3455">
        <v>2</v>
      </c>
      <c r="E3455" t="s">
        <v>19</v>
      </c>
      <c r="F3455">
        <v>7.625</v>
      </c>
      <c r="G3455">
        <f t="shared" si="96"/>
        <v>8.625</v>
      </c>
    </row>
    <row r="3456" spans="1:7" x14ac:dyDescent="0.55000000000000004">
      <c r="A3456" t="str">
        <f t="shared" si="97"/>
        <v>Canberra2016TOS2NaturalCvCSCH_01</v>
      </c>
      <c r="B3456" s="2">
        <v>42562</v>
      </c>
      <c r="C3456" t="s">
        <v>67</v>
      </c>
      <c r="D3456">
        <v>2</v>
      </c>
      <c r="E3456" t="s">
        <v>19</v>
      </c>
      <c r="F3456">
        <v>9</v>
      </c>
      <c r="G3456" t="str">
        <f t="shared" si="96"/>
        <v/>
      </c>
    </row>
    <row r="3457" spans="1:7" x14ac:dyDescent="0.55000000000000004">
      <c r="A3457" t="str">
        <f t="shared" si="97"/>
        <v>Canberra2016TOS2NaturalCvCSCH_01</v>
      </c>
      <c r="B3457" s="2">
        <v>42569</v>
      </c>
      <c r="C3457" t="s">
        <v>67</v>
      </c>
      <c r="D3457">
        <v>2</v>
      </c>
      <c r="E3457" t="s">
        <v>19</v>
      </c>
      <c r="F3457">
        <v>8.8125</v>
      </c>
      <c r="G3457">
        <f t="shared" si="96"/>
        <v>9.8125</v>
      </c>
    </row>
    <row r="3458" spans="1:7" x14ac:dyDescent="0.55000000000000004">
      <c r="A3458" t="str">
        <f t="shared" si="97"/>
        <v>Canberra2016TOS214CvCSCH_01</v>
      </c>
      <c r="B3458" s="2">
        <v>42496</v>
      </c>
      <c r="C3458" t="s">
        <v>67</v>
      </c>
      <c r="D3458">
        <v>2</v>
      </c>
      <c r="E3458">
        <v>14</v>
      </c>
      <c r="F3458">
        <v>0</v>
      </c>
      <c r="G3458">
        <f t="shared" si="96"/>
        <v>1</v>
      </c>
    </row>
    <row r="3459" spans="1:7" x14ac:dyDescent="0.55000000000000004">
      <c r="A3459" t="str">
        <f t="shared" si="97"/>
        <v>Canberra2016TOS214CvCSCH_01</v>
      </c>
      <c r="B3459" s="2">
        <v>42500</v>
      </c>
      <c r="C3459" t="s">
        <v>67</v>
      </c>
      <c r="D3459">
        <v>2</v>
      </c>
      <c r="E3459">
        <v>14</v>
      </c>
      <c r="F3459">
        <v>0</v>
      </c>
      <c r="G3459">
        <f t="shared" ref="G3459:G3522" si="98">IF(F3459&lt;9,F3459+1,"")</f>
        <v>1</v>
      </c>
    </row>
    <row r="3460" spans="1:7" x14ac:dyDescent="0.55000000000000004">
      <c r="A3460" t="str">
        <f t="shared" si="97"/>
        <v>Canberra2016TOS214CvCSCH_01</v>
      </c>
      <c r="B3460" s="2">
        <v>42509</v>
      </c>
      <c r="C3460" t="s">
        <v>67</v>
      </c>
      <c r="D3460">
        <v>2</v>
      </c>
      <c r="E3460">
        <v>14</v>
      </c>
      <c r="F3460">
        <v>1.5</v>
      </c>
      <c r="G3460">
        <f t="shared" si="98"/>
        <v>2.5</v>
      </c>
    </row>
    <row r="3461" spans="1:7" x14ac:dyDescent="0.55000000000000004">
      <c r="A3461" t="str">
        <f t="shared" si="97"/>
        <v>Canberra2016TOS214CvCSCH_01</v>
      </c>
      <c r="B3461" s="2">
        <v>42513</v>
      </c>
      <c r="C3461" t="s">
        <v>67</v>
      </c>
      <c r="D3461">
        <v>2</v>
      </c>
      <c r="E3461">
        <v>14</v>
      </c>
      <c r="F3461">
        <v>2</v>
      </c>
      <c r="G3461">
        <f t="shared" si="98"/>
        <v>3</v>
      </c>
    </row>
    <row r="3462" spans="1:7" x14ac:dyDescent="0.55000000000000004">
      <c r="A3462" t="str">
        <f t="shared" si="97"/>
        <v>Canberra2016TOS214CvCSCH_01</v>
      </c>
      <c r="B3462" s="2">
        <v>42520</v>
      </c>
      <c r="C3462" t="s">
        <v>67</v>
      </c>
      <c r="D3462">
        <v>2</v>
      </c>
      <c r="E3462">
        <v>14</v>
      </c>
      <c r="F3462">
        <v>2.875</v>
      </c>
      <c r="G3462">
        <f t="shared" si="98"/>
        <v>3.875</v>
      </c>
    </row>
    <row r="3463" spans="1:7" x14ac:dyDescent="0.55000000000000004">
      <c r="A3463" t="str">
        <f t="shared" si="97"/>
        <v>Canberra2016TOS214CvCSCH_01</v>
      </c>
      <c r="B3463" s="2">
        <v>42527</v>
      </c>
      <c r="C3463" t="s">
        <v>67</v>
      </c>
      <c r="D3463">
        <v>2</v>
      </c>
      <c r="E3463">
        <v>14</v>
      </c>
      <c r="F3463">
        <v>3.6875</v>
      </c>
      <c r="G3463">
        <f t="shared" si="98"/>
        <v>4.6875</v>
      </c>
    </row>
    <row r="3464" spans="1:7" x14ac:dyDescent="0.55000000000000004">
      <c r="A3464" t="str">
        <f t="shared" si="97"/>
        <v>Canberra2016TOS214CvCSCH_01</v>
      </c>
      <c r="B3464" s="2">
        <v>42535</v>
      </c>
      <c r="C3464" t="s">
        <v>67</v>
      </c>
      <c r="D3464">
        <v>2</v>
      </c>
      <c r="E3464">
        <v>14</v>
      </c>
      <c r="F3464">
        <v>4.25</v>
      </c>
      <c r="G3464">
        <f t="shared" si="98"/>
        <v>5.25</v>
      </c>
    </row>
    <row r="3465" spans="1:7" x14ac:dyDescent="0.55000000000000004">
      <c r="A3465" t="str">
        <f t="shared" si="97"/>
        <v>Canberra2016TOS214CvCSCH_01</v>
      </c>
      <c r="B3465" s="2">
        <v>42541</v>
      </c>
      <c r="C3465" t="s">
        <v>67</v>
      </c>
      <c r="D3465">
        <v>2</v>
      </c>
      <c r="E3465">
        <v>14</v>
      </c>
      <c r="F3465">
        <v>5.875</v>
      </c>
      <c r="G3465">
        <f t="shared" si="98"/>
        <v>6.875</v>
      </c>
    </row>
    <row r="3466" spans="1:7" x14ac:dyDescent="0.55000000000000004">
      <c r="A3466" t="str">
        <f t="shared" si="97"/>
        <v>Canberra2016TOS214CvCSCH_01</v>
      </c>
      <c r="B3466" s="2">
        <v>42556</v>
      </c>
      <c r="C3466" t="s">
        <v>67</v>
      </c>
      <c r="D3466">
        <v>2</v>
      </c>
      <c r="E3466">
        <v>14</v>
      </c>
      <c r="F3466">
        <v>8.5</v>
      </c>
      <c r="G3466">
        <f t="shared" si="98"/>
        <v>9.5</v>
      </c>
    </row>
    <row r="3467" spans="1:7" x14ac:dyDescent="0.55000000000000004">
      <c r="A3467" t="str">
        <f t="shared" si="97"/>
        <v>Canberra2016TOS214CvCSCH_01</v>
      </c>
      <c r="B3467" s="2">
        <v>42562</v>
      </c>
      <c r="C3467" t="s">
        <v>67</v>
      </c>
      <c r="D3467">
        <v>2</v>
      </c>
      <c r="E3467">
        <v>14</v>
      </c>
      <c r="F3467">
        <v>9</v>
      </c>
      <c r="G3467" t="str">
        <f t="shared" si="98"/>
        <v/>
      </c>
    </row>
    <row r="3468" spans="1:7" x14ac:dyDescent="0.55000000000000004">
      <c r="A3468" t="str">
        <f t="shared" si="97"/>
        <v>Canberra2016TOS216CvCSCH_01</v>
      </c>
      <c r="B3468" s="2">
        <v>42496</v>
      </c>
      <c r="C3468" t="s">
        <v>67</v>
      </c>
      <c r="D3468">
        <v>2</v>
      </c>
      <c r="E3468">
        <v>16</v>
      </c>
      <c r="F3468">
        <v>0</v>
      </c>
      <c r="G3468">
        <f t="shared" si="98"/>
        <v>1</v>
      </c>
    </row>
    <row r="3469" spans="1:7" x14ac:dyDescent="0.55000000000000004">
      <c r="A3469" t="str">
        <f t="shared" si="97"/>
        <v>Canberra2016TOS216CvCSCH_01</v>
      </c>
      <c r="B3469" s="2">
        <v>42500</v>
      </c>
      <c r="C3469" t="s">
        <v>67</v>
      </c>
      <c r="D3469">
        <v>2</v>
      </c>
      <c r="E3469">
        <v>16</v>
      </c>
      <c r="F3469">
        <v>0</v>
      </c>
      <c r="G3469">
        <f t="shared" si="98"/>
        <v>1</v>
      </c>
    </row>
    <row r="3470" spans="1:7" x14ac:dyDescent="0.55000000000000004">
      <c r="A3470" t="str">
        <f t="shared" si="97"/>
        <v>Canberra2016TOS216CvCSCH_01</v>
      </c>
      <c r="B3470" s="2">
        <v>42509</v>
      </c>
      <c r="C3470" t="s">
        <v>67</v>
      </c>
      <c r="D3470">
        <v>2</v>
      </c>
      <c r="E3470">
        <v>16</v>
      </c>
      <c r="F3470">
        <v>1.125</v>
      </c>
      <c r="G3470">
        <f t="shared" si="98"/>
        <v>2.125</v>
      </c>
    </row>
    <row r="3471" spans="1:7" x14ac:dyDescent="0.55000000000000004">
      <c r="A3471" t="str">
        <f t="shared" si="97"/>
        <v>Canberra2016TOS216CvCSCH_01</v>
      </c>
      <c r="B3471" s="2">
        <v>42513</v>
      </c>
      <c r="C3471" t="s">
        <v>67</v>
      </c>
      <c r="D3471">
        <v>2</v>
      </c>
      <c r="E3471">
        <v>16</v>
      </c>
      <c r="F3471">
        <v>2.125</v>
      </c>
      <c r="G3471">
        <f t="shared" si="98"/>
        <v>3.125</v>
      </c>
    </row>
    <row r="3472" spans="1:7" x14ac:dyDescent="0.55000000000000004">
      <c r="A3472" t="str">
        <f t="shared" si="97"/>
        <v>Canberra2016TOS216CvCSCH_01</v>
      </c>
      <c r="B3472" s="2">
        <v>42520</v>
      </c>
      <c r="C3472" t="s">
        <v>67</v>
      </c>
      <c r="D3472">
        <v>2</v>
      </c>
      <c r="E3472">
        <v>16</v>
      </c>
      <c r="F3472">
        <v>2.5625</v>
      </c>
      <c r="G3472">
        <f t="shared" si="98"/>
        <v>3.5625</v>
      </c>
    </row>
    <row r="3473" spans="1:7" x14ac:dyDescent="0.55000000000000004">
      <c r="A3473" t="str">
        <f t="shared" si="97"/>
        <v>Canberra2016TOS216CvCSCH_01</v>
      </c>
      <c r="B3473" s="2">
        <v>42527</v>
      </c>
      <c r="C3473" t="s">
        <v>67</v>
      </c>
      <c r="D3473">
        <v>2</v>
      </c>
      <c r="E3473">
        <v>16</v>
      </c>
      <c r="F3473">
        <v>3.25</v>
      </c>
      <c r="G3473">
        <f t="shared" si="98"/>
        <v>4.25</v>
      </c>
    </row>
    <row r="3474" spans="1:7" x14ac:dyDescent="0.55000000000000004">
      <c r="A3474" t="str">
        <f t="shared" si="97"/>
        <v>Canberra2016TOS216CvCSCH_01</v>
      </c>
      <c r="B3474" s="2">
        <v>42535</v>
      </c>
      <c r="C3474" t="s">
        <v>67</v>
      </c>
      <c r="D3474">
        <v>2</v>
      </c>
      <c r="E3474">
        <v>16</v>
      </c>
      <c r="F3474">
        <v>4.1875</v>
      </c>
      <c r="G3474">
        <f t="shared" si="98"/>
        <v>5.1875</v>
      </c>
    </row>
    <row r="3475" spans="1:7" x14ac:dyDescent="0.55000000000000004">
      <c r="A3475" t="str">
        <f t="shared" si="97"/>
        <v>Canberra2016TOS216CvCSCH_01</v>
      </c>
      <c r="B3475" s="2">
        <v>42541</v>
      </c>
      <c r="C3475" t="s">
        <v>67</v>
      </c>
      <c r="D3475">
        <v>2</v>
      </c>
      <c r="E3475">
        <v>16</v>
      </c>
      <c r="F3475">
        <v>5.4375</v>
      </c>
      <c r="G3475">
        <f t="shared" si="98"/>
        <v>6.4375</v>
      </c>
    </row>
    <row r="3476" spans="1:7" x14ac:dyDescent="0.55000000000000004">
      <c r="A3476" t="str">
        <f t="shared" si="97"/>
        <v>Canberra2016TOS216CvCSCH_01</v>
      </c>
      <c r="B3476" s="2">
        <v>42556</v>
      </c>
      <c r="C3476" t="s">
        <v>67</v>
      </c>
      <c r="D3476">
        <v>2</v>
      </c>
      <c r="E3476">
        <v>16</v>
      </c>
      <c r="F3476">
        <v>8</v>
      </c>
      <c r="G3476">
        <f t="shared" si="98"/>
        <v>9</v>
      </c>
    </row>
    <row r="3477" spans="1:7" x14ac:dyDescent="0.55000000000000004">
      <c r="A3477" t="str">
        <f t="shared" si="97"/>
        <v>Canberra2016TOS216CvCSCH_01</v>
      </c>
      <c r="B3477" s="2">
        <v>42562</v>
      </c>
      <c r="C3477" t="s">
        <v>67</v>
      </c>
      <c r="D3477">
        <v>2</v>
      </c>
      <c r="E3477">
        <v>16</v>
      </c>
      <c r="F3477">
        <v>8.625</v>
      </c>
      <c r="G3477">
        <f t="shared" si="98"/>
        <v>9.625</v>
      </c>
    </row>
    <row r="3478" spans="1:7" x14ac:dyDescent="0.55000000000000004">
      <c r="A3478" t="str">
        <f t="shared" si="97"/>
        <v>Canberra2016TOS216CvCSCH_01</v>
      </c>
      <c r="B3478" s="2">
        <v>42569</v>
      </c>
      <c r="C3478" t="s">
        <v>67</v>
      </c>
      <c r="D3478">
        <v>2</v>
      </c>
      <c r="E3478">
        <v>16</v>
      </c>
      <c r="F3478">
        <v>9</v>
      </c>
      <c r="G3478" t="str">
        <f t="shared" si="98"/>
        <v/>
      </c>
    </row>
    <row r="3479" spans="1:7" x14ac:dyDescent="0.55000000000000004">
      <c r="A3479" t="str">
        <f t="shared" si="97"/>
        <v>Canberra2016TOS3CvCSCH_01</v>
      </c>
      <c r="B3479" s="2">
        <v>42527</v>
      </c>
      <c r="C3479" t="s">
        <v>67</v>
      </c>
      <c r="D3479">
        <v>3</v>
      </c>
      <c r="E3479" t="s">
        <v>19</v>
      </c>
      <c r="F3479">
        <v>0</v>
      </c>
      <c r="G3479">
        <f t="shared" si="98"/>
        <v>1</v>
      </c>
    </row>
    <row r="3480" spans="1:7" x14ac:dyDescent="0.55000000000000004">
      <c r="A3480" t="str">
        <f t="shared" si="97"/>
        <v>Canberra2016TOS3CvCSCH_01</v>
      </c>
      <c r="B3480" s="2">
        <v>42541</v>
      </c>
      <c r="C3480" t="s">
        <v>67</v>
      </c>
      <c r="D3480">
        <v>3</v>
      </c>
      <c r="E3480" t="s">
        <v>19</v>
      </c>
      <c r="F3480">
        <v>0.875</v>
      </c>
      <c r="G3480">
        <f t="shared" si="98"/>
        <v>1.875</v>
      </c>
    </row>
    <row r="3481" spans="1:7" x14ac:dyDescent="0.55000000000000004">
      <c r="A3481" t="str">
        <f t="shared" si="97"/>
        <v>Canberra2016TOS3CvCSCH_01</v>
      </c>
      <c r="B3481" s="2">
        <v>42556</v>
      </c>
      <c r="C3481" t="s">
        <v>67</v>
      </c>
      <c r="D3481">
        <v>3</v>
      </c>
      <c r="E3481" t="s">
        <v>19</v>
      </c>
      <c r="F3481">
        <v>2.25</v>
      </c>
      <c r="G3481">
        <f t="shared" si="98"/>
        <v>3.25</v>
      </c>
    </row>
    <row r="3482" spans="1:7" x14ac:dyDescent="0.55000000000000004">
      <c r="A3482" t="str">
        <f t="shared" si="97"/>
        <v>Canberra2016TOS3CvCSCH_01</v>
      </c>
      <c r="B3482" s="2">
        <v>42562</v>
      </c>
      <c r="C3482" t="s">
        <v>67</v>
      </c>
      <c r="D3482">
        <v>3</v>
      </c>
      <c r="E3482" t="s">
        <v>19</v>
      </c>
      <c r="F3482">
        <v>3.125</v>
      </c>
      <c r="G3482">
        <f t="shared" si="98"/>
        <v>4.125</v>
      </c>
    </row>
    <row r="3483" spans="1:7" x14ac:dyDescent="0.55000000000000004">
      <c r="A3483" t="str">
        <f t="shared" si="97"/>
        <v>Canberra2016TOS3CvCSCH_01</v>
      </c>
      <c r="B3483" s="2">
        <v>42569</v>
      </c>
      <c r="C3483" t="s">
        <v>67</v>
      </c>
      <c r="D3483">
        <v>3</v>
      </c>
      <c r="E3483" t="s">
        <v>19</v>
      </c>
      <c r="F3483">
        <v>4.0625</v>
      </c>
      <c r="G3483">
        <f t="shared" si="98"/>
        <v>5.0625</v>
      </c>
    </row>
    <row r="3484" spans="1:7" x14ac:dyDescent="0.55000000000000004">
      <c r="A3484" t="str">
        <f t="shared" si="97"/>
        <v>Canberra2016TOS3CvCSCH_01</v>
      </c>
      <c r="B3484" s="2">
        <v>42576</v>
      </c>
      <c r="C3484" t="s">
        <v>67</v>
      </c>
      <c r="D3484">
        <v>3</v>
      </c>
      <c r="E3484" t="s">
        <v>19</v>
      </c>
      <c r="F3484">
        <v>5.625</v>
      </c>
      <c r="G3484">
        <f t="shared" si="98"/>
        <v>6.625</v>
      </c>
    </row>
    <row r="3485" spans="1:7" x14ac:dyDescent="0.55000000000000004">
      <c r="A3485" t="str">
        <f t="shared" si="97"/>
        <v>Canberra2016TOS3CvCSCH_01</v>
      </c>
      <c r="B3485" s="2">
        <v>42583</v>
      </c>
      <c r="C3485" t="s">
        <v>67</v>
      </c>
      <c r="D3485">
        <v>3</v>
      </c>
      <c r="E3485" t="s">
        <v>19</v>
      </c>
      <c r="F3485">
        <v>6.3125</v>
      </c>
      <c r="G3485">
        <f t="shared" si="98"/>
        <v>7.3125</v>
      </c>
    </row>
    <row r="3486" spans="1:7" x14ac:dyDescent="0.55000000000000004">
      <c r="A3486" t="str">
        <f t="shared" si="97"/>
        <v>Canberra2016TOS3CvCSCH_01</v>
      </c>
      <c r="B3486" s="2">
        <v>42590</v>
      </c>
      <c r="C3486" t="s">
        <v>67</v>
      </c>
      <c r="D3486">
        <v>3</v>
      </c>
      <c r="E3486" t="s">
        <v>19</v>
      </c>
      <c r="F3486">
        <v>7.375</v>
      </c>
      <c r="G3486">
        <f t="shared" si="98"/>
        <v>8.375</v>
      </c>
    </row>
    <row r="3487" spans="1:7" x14ac:dyDescent="0.55000000000000004">
      <c r="A3487" t="str">
        <f t="shared" si="97"/>
        <v>Canberra2016TOS3CvCSCH_01</v>
      </c>
      <c r="B3487" s="2">
        <v>42597</v>
      </c>
      <c r="C3487" t="s">
        <v>67</v>
      </c>
      <c r="D3487">
        <v>3</v>
      </c>
      <c r="E3487" t="s">
        <v>19</v>
      </c>
      <c r="F3487">
        <v>8.5555555555555607</v>
      </c>
      <c r="G3487">
        <f t="shared" si="98"/>
        <v>9.5555555555555607</v>
      </c>
    </row>
    <row r="3488" spans="1:7" x14ac:dyDescent="0.55000000000000004">
      <c r="A3488" t="str">
        <f t="shared" si="97"/>
        <v>Canberra2016TOS3CvCSCH_01</v>
      </c>
      <c r="B3488" s="2">
        <v>42600</v>
      </c>
      <c r="C3488" t="s">
        <v>67</v>
      </c>
      <c r="D3488">
        <v>3</v>
      </c>
      <c r="E3488" t="s">
        <v>19</v>
      </c>
      <c r="F3488">
        <v>9</v>
      </c>
      <c r="G3488" t="str">
        <f t="shared" si="98"/>
        <v/>
      </c>
    </row>
    <row r="3489" spans="1:7" x14ac:dyDescent="0.55000000000000004">
      <c r="A3489" t="str">
        <f t="shared" si="97"/>
        <v>Canberra2016TOS1CvCSCH_02</v>
      </c>
      <c r="B3489" s="2">
        <v>42475</v>
      </c>
      <c r="C3489" t="s">
        <v>61</v>
      </c>
      <c r="D3489">
        <v>1</v>
      </c>
      <c r="E3489" t="s">
        <v>19</v>
      </c>
      <c r="F3489">
        <v>0</v>
      </c>
      <c r="G3489">
        <f t="shared" si="98"/>
        <v>1</v>
      </c>
    </row>
    <row r="3490" spans="1:7" x14ac:dyDescent="0.55000000000000004">
      <c r="A3490" t="str">
        <f t="shared" si="97"/>
        <v>Canberra2016TOS1CvCSCH_02</v>
      </c>
      <c r="B3490" s="2">
        <v>42479</v>
      </c>
      <c r="C3490" t="s">
        <v>61</v>
      </c>
      <c r="D3490">
        <v>1</v>
      </c>
      <c r="E3490" t="s">
        <v>19</v>
      </c>
      <c r="F3490">
        <v>0.4375</v>
      </c>
      <c r="G3490">
        <f t="shared" si="98"/>
        <v>1.4375</v>
      </c>
    </row>
    <row r="3491" spans="1:7" x14ac:dyDescent="0.55000000000000004">
      <c r="A3491" t="str">
        <f t="shared" si="97"/>
        <v>Canberra2016TOS1CvCSCH_02</v>
      </c>
      <c r="B3491" s="2">
        <v>42482</v>
      </c>
      <c r="C3491" t="s">
        <v>61</v>
      </c>
      <c r="D3491">
        <v>1</v>
      </c>
      <c r="E3491" t="s">
        <v>19</v>
      </c>
      <c r="F3491">
        <v>1.0625</v>
      </c>
      <c r="G3491">
        <f t="shared" si="98"/>
        <v>2.0625</v>
      </c>
    </row>
    <row r="3492" spans="1:7" x14ac:dyDescent="0.55000000000000004">
      <c r="A3492" t="str">
        <f t="shared" si="97"/>
        <v>Canberra2016TOS1CvCSCH_02</v>
      </c>
      <c r="B3492" s="2">
        <v>42486</v>
      </c>
      <c r="C3492" t="s">
        <v>61</v>
      </c>
      <c r="D3492">
        <v>1</v>
      </c>
      <c r="E3492" t="s">
        <v>19</v>
      </c>
      <c r="F3492">
        <v>0.25</v>
      </c>
      <c r="G3492">
        <f t="shared" si="98"/>
        <v>1.25</v>
      </c>
    </row>
    <row r="3493" spans="1:7" x14ac:dyDescent="0.55000000000000004">
      <c r="A3493" t="str">
        <f t="shared" si="97"/>
        <v>Canberra2016TOS1CvCSCH_02</v>
      </c>
      <c r="B3493" s="2">
        <v>42489</v>
      </c>
      <c r="C3493" t="s">
        <v>61</v>
      </c>
      <c r="D3493">
        <v>1</v>
      </c>
      <c r="E3493" t="s">
        <v>19</v>
      </c>
      <c r="F3493">
        <v>2.5</v>
      </c>
      <c r="G3493">
        <f t="shared" si="98"/>
        <v>3.5</v>
      </c>
    </row>
    <row r="3494" spans="1:7" x14ac:dyDescent="0.55000000000000004">
      <c r="A3494" t="str">
        <f t="shared" si="97"/>
        <v>Canberra2016TOS2NaturalCvCSCH_02</v>
      </c>
      <c r="B3494" s="2">
        <v>42496</v>
      </c>
      <c r="C3494" t="s">
        <v>61</v>
      </c>
      <c r="D3494">
        <v>2</v>
      </c>
      <c r="E3494" t="s">
        <v>19</v>
      </c>
      <c r="F3494">
        <v>0</v>
      </c>
      <c r="G3494">
        <f t="shared" si="98"/>
        <v>1</v>
      </c>
    </row>
    <row r="3495" spans="1:7" x14ac:dyDescent="0.55000000000000004">
      <c r="A3495" t="str">
        <f t="shared" si="97"/>
        <v>Canberra2016TOS2NaturalCvCSCH_02</v>
      </c>
      <c r="B3495" s="2">
        <v>42500</v>
      </c>
      <c r="C3495" t="s">
        <v>61</v>
      </c>
      <c r="D3495">
        <v>2</v>
      </c>
      <c r="E3495" t="s">
        <v>19</v>
      </c>
      <c r="F3495">
        <v>0</v>
      </c>
      <c r="G3495">
        <f t="shared" si="98"/>
        <v>1</v>
      </c>
    </row>
    <row r="3496" spans="1:7" x14ac:dyDescent="0.55000000000000004">
      <c r="A3496" t="str">
        <f t="shared" si="97"/>
        <v>Canberra2016TOS2NaturalCvCSCH_02</v>
      </c>
      <c r="B3496" s="2">
        <v>42509</v>
      </c>
      <c r="C3496" t="s">
        <v>61</v>
      </c>
      <c r="D3496">
        <v>2</v>
      </c>
      <c r="E3496" t="s">
        <v>19</v>
      </c>
      <c r="F3496">
        <v>1</v>
      </c>
      <c r="G3496">
        <f t="shared" si="98"/>
        <v>2</v>
      </c>
    </row>
    <row r="3497" spans="1:7" x14ac:dyDescent="0.55000000000000004">
      <c r="A3497" t="str">
        <f t="shared" si="97"/>
        <v>Canberra2016TOS2NaturalCvCSCH_02</v>
      </c>
      <c r="B3497" s="2">
        <v>42513</v>
      </c>
      <c r="C3497" t="s">
        <v>61</v>
      </c>
      <c r="D3497">
        <v>2</v>
      </c>
      <c r="E3497" t="s">
        <v>19</v>
      </c>
      <c r="F3497">
        <v>1.9375</v>
      </c>
      <c r="G3497">
        <f t="shared" si="98"/>
        <v>2.9375</v>
      </c>
    </row>
    <row r="3498" spans="1:7" x14ac:dyDescent="0.55000000000000004">
      <c r="A3498" t="str">
        <f t="shared" si="97"/>
        <v>Canberra2016TOS2NaturalCvCSCH_02</v>
      </c>
      <c r="B3498" s="2">
        <v>42520</v>
      </c>
      <c r="C3498" t="s">
        <v>61</v>
      </c>
      <c r="D3498">
        <v>2</v>
      </c>
      <c r="E3498" t="s">
        <v>19</v>
      </c>
      <c r="F3498">
        <v>2.125</v>
      </c>
      <c r="G3498">
        <f t="shared" si="98"/>
        <v>3.125</v>
      </c>
    </row>
    <row r="3499" spans="1:7" x14ac:dyDescent="0.55000000000000004">
      <c r="A3499" t="str">
        <f t="shared" si="97"/>
        <v>Canberra2016TOS2NaturalCvCSCH_02</v>
      </c>
      <c r="B3499" s="2">
        <v>42527</v>
      </c>
      <c r="C3499" t="s">
        <v>61</v>
      </c>
      <c r="D3499">
        <v>2</v>
      </c>
      <c r="E3499" t="s">
        <v>19</v>
      </c>
      <c r="F3499">
        <v>3.25</v>
      </c>
      <c r="G3499">
        <f t="shared" si="98"/>
        <v>4.25</v>
      </c>
    </row>
    <row r="3500" spans="1:7" x14ac:dyDescent="0.55000000000000004">
      <c r="A3500" t="str">
        <f t="shared" si="97"/>
        <v>Canberra2016TOS2NaturalCvCSCH_02</v>
      </c>
      <c r="B3500" s="2">
        <v>42541</v>
      </c>
      <c r="C3500" t="s">
        <v>61</v>
      </c>
      <c r="D3500">
        <v>2</v>
      </c>
      <c r="E3500" t="s">
        <v>19</v>
      </c>
      <c r="F3500">
        <v>5.5</v>
      </c>
      <c r="G3500">
        <f t="shared" si="98"/>
        <v>6.5</v>
      </c>
    </row>
    <row r="3501" spans="1:7" x14ac:dyDescent="0.55000000000000004">
      <c r="A3501" t="str">
        <f t="shared" si="97"/>
        <v>Canberra2016TOS2NaturalCvCSCH_02</v>
      </c>
      <c r="B3501" s="2">
        <v>42556</v>
      </c>
      <c r="C3501" t="s">
        <v>61</v>
      </c>
      <c r="D3501">
        <v>2</v>
      </c>
      <c r="E3501" t="s">
        <v>19</v>
      </c>
      <c r="F3501">
        <v>8</v>
      </c>
      <c r="G3501">
        <f t="shared" si="98"/>
        <v>9</v>
      </c>
    </row>
    <row r="3502" spans="1:7" x14ac:dyDescent="0.55000000000000004">
      <c r="A3502" t="str">
        <f t="shared" si="97"/>
        <v>Canberra2016TOS2NaturalCvCSCH_02</v>
      </c>
      <c r="B3502" s="2">
        <v>42562</v>
      </c>
      <c r="C3502" t="s">
        <v>61</v>
      </c>
      <c r="D3502">
        <v>2</v>
      </c>
      <c r="E3502" t="s">
        <v>19</v>
      </c>
      <c r="F3502">
        <v>9</v>
      </c>
      <c r="G3502" t="str">
        <f t="shared" si="98"/>
        <v/>
      </c>
    </row>
    <row r="3503" spans="1:7" x14ac:dyDescent="0.55000000000000004">
      <c r="A3503" t="str">
        <f t="shared" si="97"/>
        <v>Canberra2016TOS214CvCSCH_02</v>
      </c>
      <c r="B3503" s="2">
        <v>42496</v>
      </c>
      <c r="C3503" t="s">
        <v>61</v>
      </c>
      <c r="D3503">
        <v>2</v>
      </c>
      <c r="E3503">
        <v>14</v>
      </c>
      <c r="F3503">
        <v>0</v>
      </c>
      <c r="G3503">
        <f t="shared" si="98"/>
        <v>1</v>
      </c>
    </row>
    <row r="3504" spans="1:7" x14ac:dyDescent="0.55000000000000004">
      <c r="A3504" t="str">
        <f t="shared" si="97"/>
        <v>Canberra2016TOS214CvCSCH_02</v>
      </c>
      <c r="B3504" s="2">
        <v>42500</v>
      </c>
      <c r="C3504" t="s">
        <v>61</v>
      </c>
      <c r="D3504">
        <v>2</v>
      </c>
      <c r="E3504">
        <v>14</v>
      </c>
      <c r="F3504">
        <v>0</v>
      </c>
      <c r="G3504">
        <f t="shared" si="98"/>
        <v>1</v>
      </c>
    </row>
    <row r="3505" spans="1:7" x14ac:dyDescent="0.55000000000000004">
      <c r="A3505" t="str">
        <f t="shared" si="97"/>
        <v>Canberra2016TOS214CvCSCH_02</v>
      </c>
      <c r="B3505" s="2">
        <v>42509</v>
      </c>
      <c r="C3505" t="s">
        <v>61</v>
      </c>
      <c r="D3505">
        <v>2</v>
      </c>
      <c r="E3505">
        <v>14</v>
      </c>
      <c r="F3505">
        <v>1.125</v>
      </c>
      <c r="G3505">
        <f t="shared" si="98"/>
        <v>2.125</v>
      </c>
    </row>
    <row r="3506" spans="1:7" x14ac:dyDescent="0.55000000000000004">
      <c r="A3506" t="str">
        <f t="shared" si="97"/>
        <v>Canberra2016TOS214CvCSCH_02</v>
      </c>
      <c r="B3506" s="2">
        <v>42513</v>
      </c>
      <c r="C3506" t="s">
        <v>61</v>
      </c>
      <c r="D3506">
        <v>2</v>
      </c>
      <c r="E3506">
        <v>14</v>
      </c>
      <c r="F3506">
        <v>2</v>
      </c>
      <c r="G3506">
        <f t="shared" si="98"/>
        <v>3</v>
      </c>
    </row>
    <row r="3507" spans="1:7" x14ac:dyDescent="0.55000000000000004">
      <c r="A3507" t="str">
        <f t="shared" si="97"/>
        <v>Canberra2016TOS214CvCSCH_02</v>
      </c>
      <c r="B3507" s="2">
        <v>42520</v>
      </c>
      <c r="C3507" t="s">
        <v>61</v>
      </c>
      <c r="D3507">
        <v>2</v>
      </c>
      <c r="E3507">
        <v>14</v>
      </c>
      <c r="F3507">
        <v>2.125</v>
      </c>
      <c r="G3507">
        <f t="shared" si="98"/>
        <v>3.125</v>
      </c>
    </row>
    <row r="3508" spans="1:7" x14ac:dyDescent="0.55000000000000004">
      <c r="A3508" t="str">
        <f t="shared" si="97"/>
        <v>Canberra2016TOS214CvCSCH_02</v>
      </c>
      <c r="B3508" s="2">
        <v>42527</v>
      </c>
      <c r="C3508" t="s">
        <v>61</v>
      </c>
      <c r="D3508">
        <v>2</v>
      </c>
      <c r="E3508">
        <v>14</v>
      </c>
      <c r="F3508">
        <v>3.1875</v>
      </c>
      <c r="G3508">
        <f t="shared" si="98"/>
        <v>4.1875</v>
      </c>
    </row>
    <row r="3509" spans="1:7" x14ac:dyDescent="0.55000000000000004">
      <c r="A3509" t="str">
        <f t="shared" si="97"/>
        <v>Canberra2016TOS214CvCSCH_02</v>
      </c>
      <c r="B3509" s="2">
        <v>42535</v>
      </c>
      <c r="C3509" t="s">
        <v>61</v>
      </c>
      <c r="D3509">
        <v>2</v>
      </c>
      <c r="E3509">
        <v>14</v>
      </c>
      <c r="F3509">
        <v>4</v>
      </c>
      <c r="G3509">
        <f t="shared" si="98"/>
        <v>5</v>
      </c>
    </row>
    <row r="3510" spans="1:7" x14ac:dyDescent="0.55000000000000004">
      <c r="A3510" t="str">
        <f t="shared" si="97"/>
        <v>Canberra2016TOS214CvCSCH_02</v>
      </c>
      <c r="B3510" s="2">
        <v>42541</v>
      </c>
      <c r="C3510" t="s">
        <v>61</v>
      </c>
      <c r="D3510">
        <v>2</v>
      </c>
      <c r="E3510">
        <v>14</v>
      </c>
      <c r="F3510">
        <v>5.1875</v>
      </c>
      <c r="G3510">
        <f t="shared" si="98"/>
        <v>6.1875</v>
      </c>
    </row>
    <row r="3511" spans="1:7" x14ac:dyDescent="0.55000000000000004">
      <c r="A3511" t="str">
        <f t="shared" si="97"/>
        <v>Canberra2016TOS214CvCSCH_02</v>
      </c>
      <c r="B3511" s="2">
        <v>42556</v>
      </c>
      <c r="C3511" t="s">
        <v>61</v>
      </c>
      <c r="D3511">
        <v>2</v>
      </c>
      <c r="E3511">
        <v>14</v>
      </c>
      <c r="F3511">
        <v>7.25</v>
      </c>
      <c r="G3511">
        <f t="shared" si="98"/>
        <v>8.25</v>
      </c>
    </row>
    <row r="3512" spans="1:7" x14ac:dyDescent="0.55000000000000004">
      <c r="A3512" t="str">
        <f t="shared" si="97"/>
        <v>Canberra2016TOS214CvCSCH_02</v>
      </c>
      <c r="B3512" s="2">
        <v>42562</v>
      </c>
      <c r="C3512" t="s">
        <v>61</v>
      </c>
      <c r="D3512">
        <v>2</v>
      </c>
      <c r="E3512">
        <v>14</v>
      </c>
      <c r="F3512">
        <v>8.4444444444444393</v>
      </c>
      <c r="G3512">
        <f t="shared" si="98"/>
        <v>9.4444444444444393</v>
      </c>
    </row>
    <row r="3513" spans="1:7" x14ac:dyDescent="0.55000000000000004">
      <c r="A3513" t="str">
        <f t="shared" si="97"/>
        <v>Canberra2016TOS214CvCSCH_02</v>
      </c>
      <c r="B3513" s="2">
        <v>42569</v>
      </c>
      <c r="C3513" t="s">
        <v>61</v>
      </c>
      <c r="D3513">
        <v>2</v>
      </c>
      <c r="E3513">
        <v>14</v>
      </c>
      <c r="F3513">
        <v>9</v>
      </c>
      <c r="G3513" t="str">
        <f t="shared" si="98"/>
        <v/>
      </c>
    </row>
    <row r="3514" spans="1:7" x14ac:dyDescent="0.55000000000000004">
      <c r="A3514" t="str">
        <f t="shared" si="97"/>
        <v>Canberra2016TOS216CvCSCH_02</v>
      </c>
      <c r="B3514" s="2">
        <v>42496</v>
      </c>
      <c r="C3514" t="s">
        <v>61</v>
      </c>
      <c r="D3514">
        <v>2</v>
      </c>
      <c r="E3514">
        <v>16</v>
      </c>
      <c r="F3514">
        <v>0</v>
      </c>
      <c r="G3514">
        <f t="shared" si="98"/>
        <v>1</v>
      </c>
    </row>
    <row r="3515" spans="1:7" x14ac:dyDescent="0.55000000000000004">
      <c r="A3515" t="str">
        <f t="shared" ref="A3515:A3578" si="99">IF(D3515=2,"Canberra2016TOS"&amp;D3515&amp;E3515&amp;"Cv"&amp;C3515,"Canberra2016TOS"&amp;D3515&amp;"Cv"&amp;C3515)</f>
        <v>Canberra2016TOS216CvCSCH_02</v>
      </c>
      <c r="B3515" s="2">
        <v>42500</v>
      </c>
      <c r="C3515" t="s">
        <v>61</v>
      </c>
      <c r="D3515">
        <v>2</v>
      </c>
      <c r="E3515">
        <v>16</v>
      </c>
      <c r="F3515">
        <v>0</v>
      </c>
      <c r="G3515">
        <f t="shared" si="98"/>
        <v>1</v>
      </c>
    </row>
    <row r="3516" spans="1:7" x14ac:dyDescent="0.55000000000000004">
      <c r="A3516" t="str">
        <f t="shared" si="99"/>
        <v>Canberra2016TOS216CvCSCH_02</v>
      </c>
      <c r="B3516" s="2">
        <v>42509</v>
      </c>
      <c r="C3516" t="s">
        <v>61</v>
      </c>
      <c r="D3516">
        <v>2</v>
      </c>
      <c r="E3516">
        <v>16</v>
      </c>
      <c r="F3516">
        <v>1.125</v>
      </c>
      <c r="G3516">
        <f t="shared" si="98"/>
        <v>2.125</v>
      </c>
    </row>
    <row r="3517" spans="1:7" x14ac:dyDescent="0.55000000000000004">
      <c r="A3517" t="str">
        <f t="shared" si="99"/>
        <v>Canberra2016TOS216CvCSCH_02</v>
      </c>
      <c r="B3517" s="2">
        <v>42513</v>
      </c>
      <c r="C3517" t="s">
        <v>61</v>
      </c>
      <c r="D3517">
        <v>2</v>
      </c>
      <c r="E3517">
        <v>16</v>
      </c>
      <c r="F3517">
        <v>2</v>
      </c>
      <c r="G3517">
        <f t="shared" si="98"/>
        <v>3</v>
      </c>
    </row>
    <row r="3518" spans="1:7" x14ac:dyDescent="0.55000000000000004">
      <c r="A3518" t="str">
        <f t="shared" si="99"/>
        <v>Canberra2016TOS216CvCSCH_02</v>
      </c>
      <c r="B3518" s="2">
        <v>42520</v>
      </c>
      <c r="C3518" t="s">
        <v>61</v>
      </c>
      <c r="D3518">
        <v>2</v>
      </c>
      <c r="E3518">
        <v>16</v>
      </c>
      <c r="F3518">
        <v>2.25</v>
      </c>
      <c r="G3518">
        <f t="shared" si="98"/>
        <v>3.25</v>
      </c>
    </row>
    <row r="3519" spans="1:7" x14ac:dyDescent="0.55000000000000004">
      <c r="A3519" t="str">
        <f t="shared" si="99"/>
        <v>Canberra2016TOS216CvCSCH_02</v>
      </c>
      <c r="B3519" s="2">
        <v>42527</v>
      </c>
      <c r="C3519" t="s">
        <v>61</v>
      </c>
      <c r="D3519">
        <v>2</v>
      </c>
      <c r="E3519">
        <v>16</v>
      </c>
      <c r="F3519">
        <v>3.3125</v>
      </c>
      <c r="G3519">
        <f t="shared" si="98"/>
        <v>4.3125</v>
      </c>
    </row>
    <row r="3520" spans="1:7" x14ac:dyDescent="0.55000000000000004">
      <c r="A3520" t="str">
        <f t="shared" si="99"/>
        <v>Canberra2016TOS216CvCSCH_02</v>
      </c>
      <c r="B3520" s="2">
        <v>42535</v>
      </c>
      <c r="C3520" t="s">
        <v>61</v>
      </c>
      <c r="D3520">
        <v>2</v>
      </c>
      <c r="E3520">
        <v>16</v>
      </c>
      <c r="F3520">
        <v>4.375</v>
      </c>
      <c r="G3520">
        <f t="shared" si="98"/>
        <v>5.375</v>
      </c>
    </row>
    <row r="3521" spans="1:7" x14ac:dyDescent="0.55000000000000004">
      <c r="A3521" t="str">
        <f t="shared" si="99"/>
        <v>Canberra2016TOS216CvCSCH_02</v>
      </c>
      <c r="B3521" s="2">
        <v>42541</v>
      </c>
      <c r="C3521" t="s">
        <v>61</v>
      </c>
      <c r="D3521">
        <v>2</v>
      </c>
      <c r="E3521">
        <v>16</v>
      </c>
      <c r="F3521">
        <v>5.75</v>
      </c>
      <c r="G3521">
        <f t="shared" si="98"/>
        <v>6.75</v>
      </c>
    </row>
    <row r="3522" spans="1:7" x14ac:dyDescent="0.55000000000000004">
      <c r="A3522" t="str">
        <f t="shared" si="99"/>
        <v>Canberra2016TOS216CvCSCH_02</v>
      </c>
      <c r="B3522" s="2">
        <v>42556</v>
      </c>
      <c r="C3522" t="s">
        <v>61</v>
      </c>
      <c r="D3522">
        <v>2</v>
      </c>
      <c r="E3522">
        <v>16</v>
      </c>
      <c r="F3522">
        <v>7</v>
      </c>
      <c r="G3522">
        <f t="shared" si="98"/>
        <v>8</v>
      </c>
    </row>
    <row r="3523" spans="1:7" x14ac:dyDescent="0.55000000000000004">
      <c r="A3523" t="str">
        <f t="shared" si="99"/>
        <v>Canberra2016TOS216CvCSCH_02</v>
      </c>
      <c r="B3523" s="2">
        <v>42562</v>
      </c>
      <c r="C3523" t="s">
        <v>61</v>
      </c>
      <c r="D3523">
        <v>2</v>
      </c>
      <c r="E3523">
        <v>16</v>
      </c>
      <c r="F3523">
        <v>8</v>
      </c>
      <c r="G3523">
        <f t="shared" ref="G3523:G3586" si="100">IF(F3523&lt;9,F3523+1,"")</f>
        <v>9</v>
      </c>
    </row>
    <row r="3524" spans="1:7" x14ac:dyDescent="0.55000000000000004">
      <c r="A3524" t="str">
        <f t="shared" si="99"/>
        <v>Canberra2016TOS216CvCSCH_02</v>
      </c>
      <c r="B3524" s="2">
        <v>42569</v>
      </c>
      <c r="C3524" t="s">
        <v>61</v>
      </c>
      <c r="D3524">
        <v>2</v>
      </c>
      <c r="E3524">
        <v>16</v>
      </c>
      <c r="F3524">
        <v>9</v>
      </c>
      <c r="G3524" t="str">
        <f t="shared" si="100"/>
        <v/>
      </c>
    </row>
    <row r="3525" spans="1:7" x14ac:dyDescent="0.55000000000000004">
      <c r="A3525" t="str">
        <f t="shared" si="99"/>
        <v>Canberra2016TOS3CvCSCH_02</v>
      </c>
      <c r="B3525" s="2">
        <v>42527</v>
      </c>
      <c r="C3525" t="s">
        <v>61</v>
      </c>
      <c r="D3525">
        <v>3</v>
      </c>
      <c r="E3525" t="s">
        <v>19</v>
      </c>
      <c r="F3525">
        <v>0</v>
      </c>
      <c r="G3525">
        <f t="shared" si="100"/>
        <v>1</v>
      </c>
    </row>
    <row r="3526" spans="1:7" x14ac:dyDescent="0.55000000000000004">
      <c r="A3526" t="str">
        <f t="shared" si="99"/>
        <v>Canberra2016TOS3CvCSCH_02</v>
      </c>
      <c r="B3526" s="2">
        <v>42541</v>
      </c>
      <c r="C3526" t="s">
        <v>61</v>
      </c>
      <c r="D3526">
        <v>3</v>
      </c>
      <c r="E3526" t="s">
        <v>19</v>
      </c>
      <c r="F3526">
        <v>0.5</v>
      </c>
      <c r="G3526">
        <f t="shared" si="100"/>
        <v>1.5</v>
      </c>
    </row>
    <row r="3527" spans="1:7" x14ac:dyDescent="0.55000000000000004">
      <c r="A3527" t="str">
        <f t="shared" si="99"/>
        <v>Canberra2016TOS3CvCSCH_02</v>
      </c>
      <c r="B3527" s="2">
        <v>42556</v>
      </c>
      <c r="C3527" t="s">
        <v>61</v>
      </c>
      <c r="D3527">
        <v>3</v>
      </c>
      <c r="E3527" t="s">
        <v>19</v>
      </c>
      <c r="F3527">
        <v>2</v>
      </c>
      <c r="G3527">
        <f t="shared" si="100"/>
        <v>3</v>
      </c>
    </row>
    <row r="3528" spans="1:7" x14ac:dyDescent="0.55000000000000004">
      <c r="A3528" t="str">
        <f t="shared" si="99"/>
        <v>Canberra2016TOS3CvCSCH_02</v>
      </c>
      <c r="B3528" s="2">
        <v>42562</v>
      </c>
      <c r="C3528" t="s">
        <v>61</v>
      </c>
      <c r="D3528">
        <v>3</v>
      </c>
      <c r="E3528" t="s">
        <v>19</v>
      </c>
      <c r="F3528">
        <v>2.8125</v>
      </c>
      <c r="G3528">
        <f t="shared" si="100"/>
        <v>3.8125</v>
      </c>
    </row>
    <row r="3529" spans="1:7" x14ac:dyDescent="0.55000000000000004">
      <c r="A3529" t="str">
        <f t="shared" si="99"/>
        <v>Canberra2016TOS3CvCSCH_02</v>
      </c>
      <c r="B3529" s="2">
        <v>42569</v>
      </c>
      <c r="C3529" t="s">
        <v>61</v>
      </c>
      <c r="D3529">
        <v>3</v>
      </c>
      <c r="E3529" t="s">
        <v>19</v>
      </c>
      <c r="F3529">
        <v>3.875</v>
      </c>
      <c r="G3529">
        <f t="shared" si="100"/>
        <v>4.875</v>
      </c>
    </row>
    <row r="3530" spans="1:7" x14ac:dyDescent="0.55000000000000004">
      <c r="A3530" t="str">
        <f t="shared" si="99"/>
        <v>Canberra2016TOS3CvCSCH_02</v>
      </c>
      <c r="B3530" s="2">
        <v>42576</v>
      </c>
      <c r="C3530" t="s">
        <v>61</v>
      </c>
      <c r="D3530">
        <v>3</v>
      </c>
      <c r="E3530" t="s">
        <v>19</v>
      </c>
      <c r="F3530">
        <v>5.5625</v>
      </c>
      <c r="G3530">
        <f t="shared" si="100"/>
        <v>6.5625</v>
      </c>
    </row>
    <row r="3531" spans="1:7" x14ac:dyDescent="0.55000000000000004">
      <c r="A3531" t="str">
        <f t="shared" si="99"/>
        <v>Canberra2016TOS3CvCSCH_02</v>
      </c>
      <c r="B3531" s="2">
        <v>42583</v>
      </c>
      <c r="C3531" t="s">
        <v>61</v>
      </c>
      <c r="D3531">
        <v>3</v>
      </c>
      <c r="E3531" t="s">
        <v>19</v>
      </c>
      <c r="F3531">
        <v>6.0625</v>
      </c>
      <c r="G3531">
        <f t="shared" si="100"/>
        <v>7.0625</v>
      </c>
    </row>
    <row r="3532" spans="1:7" x14ac:dyDescent="0.55000000000000004">
      <c r="A3532" t="str">
        <f t="shared" si="99"/>
        <v>Canberra2016TOS3CvCSCH_02</v>
      </c>
      <c r="B3532" s="2">
        <v>42590</v>
      </c>
      <c r="C3532" t="s">
        <v>61</v>
      </c>
      <c r="D3532">
        <v>3</v>
      </c>
      <c r="E3532" t="s">
        <v>19</v>
      </c>
      <c r="F3532">
        <v>7.1875</v>
      </c>
      <c r="G3532">
        <f t="shared" si="100"/>
        <v>8.1875</v>
      </c>
    </row>
    <row r="3533" spans="1:7" x14ac:dyDescent="0.55000000000000004">
      <c r="A3533" t="str">
        <f t="shared" si="99"/>
        <v>Canberra2016TOS3CvCSCH_02</v>
      </c>
      <c r="B3533" s="2">
        <v>42597</v>
      </c>
      <c r="C3533" t="s">
        <v>61</v>
      </c>
      <c r="D3533">
        <v>3</v>
      </c>
      <c r="E3533" t="s">
        <v>19</v>
      </c>
      <c r="F3533">
        <v>9</v>
      </c>
      <c r="G3533" t="str">
        <f t="shared" si="100"/>
        <v/>
      </c>
    </row>
    <row r="3534" spans="1:7" x14ac:dyDescent="0.55000000000000004">
      <c r="A3534" t="str">
        <f t="shared" si="99"/>
        <v>Canberra2016TOS1CvHyola_559_TT</v>
      </c>
      <c r="B3534" s="2">
        <v>42475</v>
      </c>
      <c r="C3534" t="s">
        <v>76</v>
      </c>
      <c r="D3534">
        <v>1</v>
      </c>
      <c r="E3534" t="s">
        <v>19</v>
      </c>
      <c r="F3534">
        <v>0</v>
      </c>
      <c r="G3534">
        <f t="shared" si="100"/>
        <v>1</v>
      </c>
    </row>
    <row r="3535" spans="1:7" x14ac:dyDescent="0.55000000000000004">
      <c r="A3535" t="str">
        <f t="shared" si="99"/>
        <v>Canberra2016TOS1CvHyola_559_TT</v>
      </c>
      <c r="B3535" s="2">
        <v>42479</v>
      </c>
      <c r="C3535" t="s">
        <v>76</v>
      </c>
      <c r="D3535">
        <v>1</v>
      </c>
      <c r="E3535" t="s">
        <v>19</v>
      </c>
      <c r="F3535">
        <v>0.5</v>
      </c>
      <c r="G3535">
        <f t="shared" si="100"/>
        <v>1.5</v>
      </c>
    </row>
    <row r="3536" spans="1:7" x14ac:dyDescent="0.55000000000000004">
      <c r="A3536" t="str">
        <f t="shared" si="99"/>
        <v>Canberra2016TOS1CvHyola_559_TT</v>
      </c>
      <c r="B3536" s="2">
        <v>42482</v>
      </c>
      <c r="C3536" t="s">
        <v>76</v>
      </c>
      <c r="D3536">
        <v>1</v>
      </c>
      <c r="E3536" t="s">
        <v>19</v>
      </c>
      <c r="F3536">
        <v>1.25</v>
      </c>
      <c r="G3536">
        <f t="shared" si="100"/>
        <v>2.25</v>
      </c>
    </row>
    <row r="3537" spans="1:7" x14ac:dyDescent="0.55000000000000004">
      <c r="A3537" t="str">
        <f t="shared" si="99"/>
        <v>Canberra2016TOS1CvHyola_559_TT</v>
      </c>
      <c r="B3537" s="2">
        <v>42486</v>
      </c>
      <c r="C3537" t="s">
        <v>76</v>
      </c>
      <c r="D3537">
        <v>1</v>
      </c>
      <c r="E3537" t="s">
        <v>19</v>
      </c>
      <c r="F3537">
        <v>1</v>
      </c>
      <c r="G3537">
        <f t="shared" si="100"/>
        <v>2</v>
      </c>
    </row>
    <row r="3538" spans="1:7" x14ac:dyDescent="0.55000000000000004">
      <c r="A3538" t="str">
        <f t="shared" si="99"/>
        <v>Canberra2016TOS1CvHyola_559_TT</v>
      </c>
      <c r="B3538" s="2">
        <v>42489</v>
      </c>
      <c r="C3538" t="s">
        <v>76</v>
      </c>
      <c r="D3538">
        <v>1</v>
      </c>
      <c r="E3538" t="s">
        <v>19</v>
      </c>
      <c r="F3538">
        <v>2.25</v>
      </c>
      <c r="G3538">
        <f t="shared" si="100"/>
        <v>3.25</v>
      </c>
    </row>
    <row r="3539" spans="1:7" x14ac:dyDescent="0.55000000000000004">
      <c r="A3539" t="str">
        <f t="shared" si="99"/>
        <v>Canberra2016TOS2NaturalCvHyola_559_TT</v>
      </c>
      <c r="B3539" s="2">
        <v>42496</v>
      </c>
      <c r="C3539" t="s">
        <v>76</v>
      </c>
      <c r="D3539">
        <v>2</v>
      </c>
      <c r="E3539" t="s">
        <v>19</v>
      </c>
      <c r="F3539">
        <v>0</v>
      </c>
      <c r="G3539">
        <f t="shared" si="100"/>
        <v>1</v>
      </c>
    </row>
    <row r="3540" spans="1:7" x14ac:dyDescent="0.55000000000000004">
      <c r="A3540" t="str">
        <f t="shared" si="99"/>
        <v>Canberra2016TOS2NaturalCvHyola_559_TT</v>
      </c>
      <c r="B3540" s="2">
        <v>42500</v>
      </c>
      <c r="C3540" t="s">
        <v>76</v>
      </c>
      <c r="D3540">
        <v>2</v>
      </c>
      <c r="E3540" t="s">
        <v>19</v>
      </c>
      <c r="F3540">
        <v>0</v>
      </c>
      <c r="G3540">
        <f t="shared" si="100"/>
        <v>1</v>
      </c>
    </row>
    <row r="3541" spans="1:7" x14ac:dyDescent="0.55000000000000004">
      <c r="A3541" t="str">
        <f t="shared" si="99"/>
        <v>Canberra2016TOS2NaturalCvHyola_559_TT</v>
      </c>
      <c r="B3541" s="2">
        <v>42509</v>
      </c>
      <c r="C3541" t="s">
        <v>76</v>
      </c>
      <c r="D3541">
        <v>2</v>
      </c>
      <c r="E3541" t="s">
        <v>19</v>
      </c>
      <c r="F3541">
        <v>1</v>
      </c>
      <c r="G3541">
        <f t="shared" si="100"/>
        <v>2</v>
      </c>
    </row>
    <row r="3542" spans="1:7" x14ac:dyDescent="0.55000000000000004">
      <c r="A3542" t="str">
        <f t="shared" si="99"/>
        <v>Canberra2016TOS2NaturalCvHyola_559_TT</v>
      </c>
      <c r="B3542" s="2">
        <v>42513</v>
      </c>
      <c r="C3542" t="s">
        <v>76</v>
      </c>
      <c r="D3542">
        <v>2</v>
      </c>
      <c r="E3542" t="s">
        <v>19</v>
      </c>
      <c r="F3542">
        <v>2.125</v>
      </c>
      <c r="G3542">
        <f t="shared" si="100"/>
        <v>3.125</v>
      </c>
    </row>
    <row r="3543" spans="1:7" x14ac:dyDescent="0.55000000000000004">
      <c r="A3543" t="str">
        <f t="shared" si="99"/>
        <v>Canberra2016TOS2NaturalCvHyola_559_TT</v>
      </c>
      <c r="B3543" s="2">
        <v>42520</v>
      </c>
      <c r="C3543" t="s">
        <v>76</v>
      </c>
      <c r="D3543">
        <v>2</v>
      </c>
      <c r="E3543" t="s">
        <v>19</v>
      </c>
      <c r="F3543">
        <v>3.125</v>
      </c>
      <c r="G3543">
        <f t="shared" si="100"/>
        <v>4.125</v>
      </c>
    </row>
    <row r="3544" spans="1:7" x14ac:dyDescent="0.55000000000000004">
      <c r="A3544" t="str">
        <f t="shared" si="99"/>
        <v>Canberra2016TOS2NaturalCvHyola_559_TT</v>
      </c>
      <c r="B3544" s="2">
        <v>42527</v>
      </c>
      <c r="C3544" t="s">
        <v>76</v>
      </c>
      <c r="D3544">
        <v>2</v>
      </c>
      <c r="E3544" t="s">
        <v>19</v>
      </c>
      <c r="F3544">
        <v>3.9375</v>
      </c>
      <c r="G3544">
        <f t="shared" si="100"/>
        <v>4.9375</v>
      </c>
    </row>
    <row r="3545" spans="1:7" x14ac:dyDescent="0.55000000000000004">
      <c r="A3545" t="str">
        <f t="shared" si="99"/>
        <v>Canberra2016TOS2NaturalCvHyola_559_TT</v>
      </c>
      <c r="B3545" s="2">
        <v>42541</v>
      </c>
      <c r="C3545" t="s">
        <v>76</v>
      </c>
      <c r="D3545">
        <v>2</v>
      </c>
      <c r="E3545" t="s">
        <v>19</v>
      </c>
      <c r="F3545">
        <v>6.25</v>
      </c>
      <c r="G3545">
        <f t="shared" si="100"/>
        <v>7.25</v>
      </c>
    </row>
    <row r="3546" spans="1:7" x14ac:dyDescent="0.55000000000000004">
      <c r="A3546" t="str">
        <f t="shared" si="99"/>
        <v>Canberra2016TOS2NaturalCvHyola_559_TT</v>
      </c>
      <c r="B3546" s="2">
        <v>42556</v>
      </c>
      <c r="C3546" t="s">
        <v>76</v>
      </c>
      <c r="D3546">
        <v>2</v>
      </c>
      <c r="E3546" t="s">
        <v>19</v>
      </c>
      <c r="F3546">
        <v>9</v>
      </c>
      <c r="G3546" t="str">
        <f t="shared" si="100"/>
        <v/>
      </c>
    </row>
    <row r="3547" spans="1:7" x14ac:dyDescent="0.55000000000000004">
      <c r="A3547" t="str">
        <f t="shared" si="99"/>
        <v>Canberra2016TOS214CvHyola_559_TT</v>
      </c>
      <c r="B3547" s="2">
        <v>42496</v>
      </c>
      <c r="C3547" t="s">
        <v>76</v>
      </c>
      <c r="D3547">
        <v>2</v>
      </c>
      <c r="E3547">
        <v>14</v>
      </c>
      <c r="F3547">
        <v>0</v>
      </c>
      <c r="G3547">
        <f t="shared" si="100"/>
        <v>1</v>
      </c>
    </row>
    <row r="3548" spans="1:7" x14ac:dyDescent="0.55000000000000004">
      <c r="A3548" t="str">
        <f t="shared" si="99"/>
        <v>Canberra2016TOS214CvHyola_559_TT</v>
      </c>
      <c r="B3548" s="2">
        <v>42500</v>
      </c>
      <c r="C3548" t="s">
        <v>76</v>
      </c>
      <c r="D3548">
        <v>2</v>
      </c>
      <c r="E3548">
        <v>14</v>
      </c>
      <c r="F3548">
        <v>0</v>
      </c>
      <c r="G3548">
        <f t="shared" si="100"/>
        <v>1</v>
      </c>
    </row>
    <row r="3549" spans="1:7" x14ac:dyDescent="0.55000000000000004">
      <c r="A3549" t="str">
        <f t="shared" si="99"/>
        <v>Canberra2016TOS214CvHyola_559_TT</v>
      </c>
      <c r="B3549" s="2">
        <v>42509</v>
      </c>
      <c r="C3549" t="s">
        <v>76</v>
      </c>
      <c r="D3549">
        <v>2</v>
      </c>
      <c r="E3549">
        <v>14</v>
      </c>
      <c r="F3549">
        <v>1.5</v>
      </c>
      <c r="G3549">
        <f t="shared" si="100"/>
        <v>2.5</v>
      </c>
    </row>
    <row r="3550" spans="1:7" x14ac:dyDescent="0.55000000000000004">
      <c r="A3550" t="str">
        <f t="shared" si="99"/>
        <v>Canberra2016TOS214CvHyola_559_TT</v>
      </c>
      <c r="B3550" s="2">
        <v>42513</v>
      </c>
      <c r="C3550" t="s">
        <v>76</v>
      </c>
      <c r="D3550">
        <v>2</v>
      </c>
      <c r="E3550">
        <v>14</v>
      </c>
      <c r="F3550">
        <v>2.5</v>
      </c>
      <c r="G3550">
        <f t="shared" si="100"/>
        <v>3.5</v>
      </c>
    </row>
    <row r="3551" spans="1:7" x14ac:dyDescent="0.55000000000000004">
      <c r="A3551" t="str">
        <f t="shared" si="99"/>
        <v>Canberra2016TOS214CvHyola_559_TT</v>
      </c>
      <c r="B3551" s="2">
        <v>42520</v>
      </c>
      <c r="C3551" t="s">
        <v>76</v>
      </c>
      <c r="D3551">
        <v>2</v>
      </c>
      <c r="E3551">
        <v>14</v>
      </c>
      <c r="F3551">
        <v>2.625</v>
      </c>
      <c r="G3551">
        <f t="shared" si="100"/>
        <v>3.625</v>
      </c>
    </row>
    <row r="3552" spans="1:7" x14ac:dyDescent="0.55000000000000004">
      <c r="A3552" t="str">
        <f t="shared" si="99"/>
        <v>Canberra2016TOS214CvHyola_559_TT</v>
      </c>
      <c r="B3552" s="2">
        <v>42527</v>
      </c>
      <c r="C3552" t="s">
        <v>76</v>
      </c>
      <c r="D3552">
        <v>2</v>
      </c>
      <c r="E3552">
        <v>14</v>
      </c>
      <c r="F3552">
        <v>3.5</v>
      </c>
      <c r="G3552">
        <f t="shared" si="100"/>
        <v>4.5</v>
      </c>
    </row>
    <row r="3553" spans="1:7" x14ac:dyDescent="0.55000000000000004">
      <c r="A3553" t="str">
        <f t="shared" si="99"/>
        <v>Canberra2016TOS214CvHyola_559_TT</v>
      </c>
      <c r="B3553" s="2">
        <v>42535</v>
      </c>
      <c r="C3553" t="s">
        <v>76</v>
      </c>
      <c r="D3553">
        <v>2</v>
      </c>
      <c r="E3553">
        <v>14</v>
      </c>
      <c r="F3553">
        <v>4.5625</v>
      </c>
      <c r="G3553">
        <f t="shared" si="100"/>
        <v>5.5625</v>
      </c>
    </row>
    <row r="3554" spans="1:7" x14ac:dyDescent="0.55000000000000004">
      <c r="A3554" t="str">
        <f t="shared" si="99"/>
        <v>Canberra2016TOS214CvHyola_559_TT</v>
      </c>
      <c r="B3554" s="2">
        <v>42541</v>
      </c>
      <c r="C3554" t="s">
        <v>76</v>
      </c>
      <c r="D3554">
        <v>2</v>
      </c>
      <c r="E3554">
        <v>14</v>
      </c>
      <c r="F3554">
        <v>5.25</v>
      </c>
      <c r="G3554">
        <f t="shared" si="100"/>
        <v>6.25</v>
      </c>
    </row>
    <row r="3555" spans="1:7" x14ac:dyDescent="0.55000000000000004">
      <c r="A3555" t="str">
        <f t="shared" si="99"/>
        <v>Canberra2016TOS214CvHyola_559_TT</v>
      </c>
      <c r="B3555" s="2">
        <v>42556</v>
      </c>
      <c r="C3555" t="s">
        <v>76</v>
      </c>
      <c r="D3555">
        <v>2</v>
      </c>
      <c r="E3555">
        <v>14</v>
      </c>
      <c r="F3555">
        <v>7.5</v>
      </c>
      <c r="G3555">
        <f t="shared" si="100"/>
        <v>8.5</v>
      </c>
    </row>
    <row r="3556" spans="1:7" x14ac:dyDescent="0.55000000000000004">
      <c r="A3556" t="str">
        <f t="shared" si="99"/>
        <v>Canberra2016TOS214CvHyola_559_TT</v>
      </c>
      <c r="B3556" s="2">
        <v>42562</v>
      </c>
      <c r="C3556" t="s">
        <v>76</v>
      </c>
      <c r="D3556">
        <v>2</v>
      </c>
      <c r="E3556">
        <v>14</v>
      </c>
      <c r="F3556">
        <v>8.25</v>
      </c>
      <c r="G3556">
        <f t="shared" si="100"/>
        <v>9.25</v>
      </c>
    </row>
    <row r="3557" spans="1:7" x14ac:dyDescent="0.55000000000000004">
      <c r="A3557" t="str">
        <f t="shared" si="99"/>
        <v>Canberra2016TOS214CvHyola_559_TT</v>
      </c>
      <c r="B3557" s="2">
        <v>42569</v>
      </c>
      <c r="C3557" t="s">
        <v>76</v>
      </c>
      <c r="D3557">
        <v>2</v>
      </c>
      <c r="E3557">
        <v>14</v>
      </c>
      <c r="F3557">
        <v>8.375</v>
      </c>
      <c r="G3557">
        <f t="shared" si="100"/>
        <v>9.375</v>
      </c>
    </row>
    <row r="3558" spans="1:7" x14ac:dyDescent="0.55000000000000004">
      <c r="A3558" t="str">
        <f t="shared" si="99"/>
        <v>Canberra2016TOS216CvHyola_559_TT</v>
      </c>
      <c r="B3558" s="2">
        <v>42496</v>
      </c>
      <c r="C3558" t="s">
        <v>76</v>
      </c>
      <c r="D3558">
        <v>2</v>
      </c>
      <c r="E3558">
        <v>16</v>
      </c>
      <c r="F3558">
        <v>0</v>
      </c>
      <c r="G3558">
        <f t="shared" si="100"/>
        <v>1</v>
      </c>
    </row>
    <row r="3559" spans="1:7" x14ac:dyDescent="0.55000000000000004">
      <c r="A3559" t="str">
        <f t="shared" si="99"/>
        <v>Canberra2016TOS216CvHyola_559_TT</v>
      </c>
      <c r="B3559" s="2">
        <v>42500</v>
      </c>
      <c r="C3559" t="s">
        <v>76</v>
      </c>
      <c r="D3559">
        <v>2</v>
      </c>
      <c r="E3559">
        <v>16</v>
      </c>
      <c r="F3559">
        <v>0</v>
      </c>
      <c r="G3559">
        <f t="shared" si="100"/>
        <v>1</v>
      </c>
    </row>
    <row r="3560" spans="1:7" x14ac:dyDescent="0.55000000000000004">
      <c r="A3560" t="str">
        <f t="shared" si="99"/>
        <v>Canberra2016TOS216CvHyola_559_TT</v>
      </c>
      <c r="B3560" s="2">
        <v>42509</v>
      </c>
      <c r="C3560" t="s">
        <v>76</v>
      </c>
      <c r="D3560">
        <v>2</v>
      </c>
      <c r="E3560">
        <v>16</v>
      </c>
      <c r="F3560">
        <v>1.5625</v>
      </c>
      <c r="G3560">
        <f t="shared" si="100"/>
        <v>2.5625</v>
      </c>
    </row>
    <row r="3561" spans="1:7" x14ac:dyDescent="0.55000000000000004">
      <c r="A3561" t="str">
        <f t="shared" si="99"/>
        <v>Canberra2016TOS216CvHyola_559_TT</v>
      </c>
      <c r="B3561" s="2">
        <v>42513</v>
      </c>
      <c r="C3561" t="s">
        <v>76</v>
      </c>
      <c r="D3561">
        <v>2</v>
      </c>
      <c r="E3561">
        <v>16</v>
      </c>
      <c r="F3561">
        <v>2</v>
      </c>
      <c r="G3561">
        <f t="shared" si="100"/>
        <v>3</v>
      </c>
    </row>
    <row r="3562" spans="1:7" x14ac:dyDescent="0.55000000000000004">
      <c r="A3562" t="str">
        <f t="shared" si="99"/>
        <v>Canberra2016TOS216CvHyola_559_TT</v>
      </c>
      <c r="B3562" s="2">
        <v>42520</v>
      </c>
      <c r="C3562" t="s">
        <v>76</v>
      </c>
      <c r="D3562">
        <v>2</v>
      </c>
      <c r="E3562">
        <v>16</v>
      </c>
      <c r="F3562">
        <v>2.6875</v>
      </c>
      <c r="G3562">
        <f t="shared" si="100"/>
        <v>3.6875</v>
      </c>
    </row>
    <row r="3563" spans="1:7" x14ac:dyDescent="0.55000000000000004">
      <c r="A3563" t="str">
        <f t="shared" si="99"/>
        <v>Canberra2016TOS216CvHyola_559_TT</v>
      </c>
      <c r="B3563" s="2">
        <v>42527</v>
      </c>
      <c r="C3563" t="s">
        <v>76</v>
      </c>
      <c r="D3563">
        <v>2</v>
      </c>
      <c r="E3563">
        <v>16</v>
      </c>
      <c r="F3563">
        <v>3.6875</v>
      </c>
      <c r="G3563">
        <f t="shared" si="100"/>
        <v>4.6875</v>
      </c>
    </row>
    <row r="3564" spans="1:7" x14ac:dyDescent="0.55000000000000004">
      <c r="A3564" t="str">
        <f t="shared" si="99"/>
        <v>Canberra2016TOS216CvHyola_559_TT</v>
      </c>
      <c r="B3564" s="2">
        <v>42535</v>
      </c>
      <c r="C3564" t="s">
        <v>76</v>
      </c>
      <c r="D3564">
        <v>2</v>
      </c>
      <c r="E3564">
        <v>16</v>
      </c>
      <c r="F3564">
        <v>4.9375</v>
      </c>
      <c r="G3564">
        <f t="shared" si="100"/>
        <v>5.9375</v>
      </c>
    </row>
    <row r="3565" spans="1:7" x14ac:dyDescent="0.55000000000000004">
      <c r="A3565" t="str">
        <f t="shared" si="99"/>
        <v>Canberra2016TOS216CvHyola_559_TT</v>
      </c>
      <c r="B3565" s="2">
        <v>42541</v>
      </c>
      <c r="C3565" t="s">
        <v>76</v>
      </c>
      <c r="D3565">
        <v>2</v>
      </c>
      <c r="E3565">
        <v>16</v>
      </c>
      <c r="F3565">
        <v>5.6875</v>
      </c>
      <c r="G3565">
        <f t="shared" si="100"/>
        <v>6.6875</v>
      </c>
    </row>
    <row r="3566" spans="1:7" x14ac:dyDescent="0.55000000000000004">
      <c r="A3566" t="str">
        <f t="shared" si="99"/>
        <v>Canberra2016TOS216CvHyola_559_TT</v>
      </c>
      <c r="B3566" s="2">
        <v>42556</v>
      </c>
      <c r="C3566" t="s">
        <v>76</v>
      </c>
      <c r="D3566">
        <v>2</v>
      </c>
      <c r="E3566">
        <v>16</v>
      </c>
      <c r="F3566">
        <v>8.5</v>
      </c>
      <c r="G3566">
        <f t="shared" si="100"/>
        <v>9.5</v>
      </c>
    </row>
    <row r="3567" spans="1:7" x14ac:dyDescent="0.55000000000000004">
      <c r="A3567" t="str">
        <f t="shared" si="99"/>
        <v>Canberra2016TOS216CvHyola_559_TT</v>
      </c>
      <c r="B3567" s="2">
        <v>42562</v>
      </c>
      <c r="C3567" t="s">
        <v>76</v>
      </c>
      <c r="D3567">
        <v>2</v>
      </c>
      <c r="E3567">
        <v>16</v>
      </c>
      <c r="F3567">
        <v>9</v>
      </c>
      <c r="G3567" t="str">
        <f t="shared" si="100"/>
        <v/>
      </c>
    </row>
    <row r="3568" spans="1:7" x14ac:dyDescent="0.55000000000000004">
      <c r="A3568" t="str">
        <f t="shared" si="99"/>
        <v>Canberra2016TOS3CvHyola_559_TT</v>
      </c>
      <c r="B3568" s="2">
        <v>42527</v>
      </c>
      <c r="C3568" t="s">
        <v>76</v>
      </c>
      <c r="D3568">
        <v>3</v>
      </c>
      <c r="E3568" t="s">
        <v>19</v>
      </c>
      <c r="F3568">
        <v>0</v>
      </c>
      <c r="G3568">
        <f t="shared" si="100"/>
        <v>1</v>
      </c>
    </row>
    <row r="3569" spans="1:7" x14ac:dyDescent="0.55000000000000004">
      <c r="A3569" t="str">
        <f t="shared" si="99"/>
        <v>Canberra2016TOS3CvHyola_559_TT</v>
      </c>
      <c r="B3569" s="2">
        <v>42541</v>
      </c>
      <c r="C3569" t="s">
        <v>76</v>
      </c>
      <c r="D3569">
        <v>3</v>
      </c>
      <c r="E3569" t="s">
        <v>19</v>
      </c>
      <c r="F3569">
        <v>1.3125</v>
      </c>
      <c r="G3569">
        <f t="shared" si="100"/>
        <v>2.3125</v>
      </c>
    </row>
    <row r="3570" spans="1:7" x14ac:dyDescent="0.55000000000000004">
      <c r="A3570" t="str">
        <f t="shared" si="99"/>
        <v>Canberra2016TOS3CvHyola_559_TT</v>
      </c>
      <c r="B3570" s="2">
        <v>42556</v>
      </c>
      <c r="C3570" t="s">
        <v>76</v>
      </c>
      <c r="D3570">
        <v>3</v>
      </c>
      <c r="E3570" t="s">
        <v>19</v>
      </c>
      <c r="F3570">
        <v>2.375</v>
      </c>
      <c r="G3570">
        <f t="shared" si="100"/>
        <v>3.375</v>
      </c>
    </row>
    <row r="3571" spans="1:7" x14ac:dyDescent="0.55000000000000004">
      <c r="A3571" t="str">
        <f t="shared" si="99"/>
        <v>Canberra2016TOS3CvHyola_559_TT</v>
      </c>
      <c r="B3571" s="2">
        <v>42562</v>
      </c>
      <c r="C3571" t="s">
        <v>76</v>
      </c>
      <c r="D3571">
        <v>3</v>
      </c>
      <c r="E3571" t="s">
        <v>19</v>
      </c>
      <c r="F3571">
        <v>3.75</v>
      </c>
      <c r="G3571">
        <f t="shared" si="100"/>
        <v>4.75</v>
      </c>
    </row>
    <row r="3572" spans="1:7" x14ac:dyDescent="0.55000000000000004">
      <c r="A3572" t="str">
        <f t="shared" si="99"/>
        <v>Canberra2016TOS3CvHyola_559_TT</v>
      </c>
      <c r="B3572" s="2">
        <v>42569</v>
      </c>
      <c r="C3572" t="s">
        <v>76</v>
      </c>
      <c r="D3572">
        <v>3</v>
      </c>
      <c r="E3572" t="s">
        <v>19</v>
      </c>
      <c r="F3572">
        <v>4.6875</v>
      </c>
      <c r="G3572">
        <f t="shared" si="100"/>
        <v>5.6875</v>
      </c>
    </row>
    <row r="3573" spans="1:7" x14ac:dyDescent="0.55000000000000004">
      <c r="A3573" t="str">
        <f t="shared" si="99"/>
        <v>Canberra2016TOS3CvHyola_559_TT</v>
      </c>
      <c r="B3573" s="2">
        <v>42576</v>
      </c>
      <c r="C3573" t="s">
        <v>76</v>
      </c>
      <c r="D3573">
        <v>3</v>
      </c>
      <c r="E3573" t="s">
        <v>19</v>
      </c>
      <c r="F3573">
        <v>6.125</v>
      </c>
      <c r="G3573">
        <f t="shared" si="100"/>
        <v>7.125</v>
      </c>
    </row>
    <row r="3574" spans="1:7" x14ac:dyDescent="0.55000000000000004">
      <c r="A3574" t="str">
        <f t="shared" si="99"/>
        <v>Canberra2016TOS3CvHyola_559_TT</v>
      </c>
      <c r="B3574" s="2">
        <v>42583</v>
      </c>
      <c r="C3574" t="s">
        <v>76</v>
      </c>
      <c r="D3574">
        <v>3</v>
      </c>
      <c r="E3574" t="s">
        <v>19</v>
      </c>
      <c r="F3574">
        <v>7.5</v>
      </c>
      <c r="G3574">
        <f t="shared" si="100"/>
        <v>8.5</v>
      </c>
    </row>
    <row r="3575" spans="1:7" x14ac:dyDescent="0.55000000000000004">
      <c r="A3575" t="str">
        <f t="shared" si="99"/>
        <v>Canberra2016TOS3CvHyola_559_TT</v>
      </c>
      <c r="B3575" s="2">
        <v>42590</v>
      </c>
      <c r="C3575" t="s">
        <v>76</v>
      </c>
      <c r="D3575">
        <v>3</v>
      </c>
      <c r="E3575" t="s">
        <v>19</v>
      </c>
      <c r="F3575">
        <v>8.5333333333333297</v>
      </c>
      <c r="G3575">
        <f t="shared" si="100"/>
        <v>9.5333333333333297</v>
      </c>
    </row>
    <row r="3576" spans="1:7" x14ac:dyDescent="0.55000000000000004">
      <c r="A3576" t="str">
        <f t="shared" si="99"/>
        <v>Canberra2016TOS3CvHyola_559_TT</v>
      </c>
      <c r="B3576" s="2">
        <v>42597</v>
      </c>
      <c r="C3576" t="s">
        <v>76</v>
      </c>
      <c r="D3576">
        <v>3</v>
      </c>
      <c r="E3576" t="s">
        <v>19</v>
      </c>
      <c r="F3576">
        <v>9</v>
      </c>
      <c r="G3576" t="str">
        <f t="shared" si="100"/>
        <v/>
      </c>
    </row>
    <row r="3577" spans="1:7" x14ac:dyDescent="0.55000000000000004">
      <c r="A3577" t="str">
        <f t="shared" si="99"/>
        <v>Canberra2016TOS1CvHyola_575_CL</v>
      </c>
      <c r="B3577" s="2">
        <v>42475</v>
      </c>
      <c r="C3577" t="s">
        <v>97</v>
      </c>
      <c r="D3577">
        <v>1</v>
      </c>
      <c r="E3577" t="s">
        <v>19</v>
      </c>
      <c r="F3577">
        <v>0</v>
      </c>
      <c r="G3577">
        <f t="shared" si="100"/>
        <v>1</v>
      </c>
    </row>
    <row r="3578" spans="1:7" x14ac:dyDescent="0.55000000000000004">
      <c r="A3578" t="str">
        <f t="shared" si="99"/>
        <v>Canberra2016TOS1CvHyola_575_CL</v>
      </c>
      <c r="B3578" s="2">
        <v>42479</v>
      </c>
      <c r="C3578" t="s">
        <v>97</v>
      </c>
      <c r="D3578">
        <v>1</v>
      </c>
      <c r="E3578" t="s">
        <v>19</v>
      </c>
      <c r="F3578">
        <v>1</v>
      </c>
      <c r="G3578">
        <f t="shared" si="100"/>
        <v>2</v>
      </c>
    </row>
    <row r="3579" spans="1:7" x14ac:dyDescent="0.55000000000000004">
      <c r="A3579" t="str">
        <f t="shared" ref="A3579:A3642" si="101">IF(D3579=2,"Canberra2016TOS"&amp;D3579&amp;E3579&amp;"Cv"&amp;C3579,"Canberra2016TOS"&amp;D3579&amp;"Cv"&amp;C3579)</f>
        <v>Canberra2016TOS1CvHyola_575_CL</v>
      </c>
      <c r="B3579" s="2">
        <v>42482</v>
      </c>
      <c r="C3579" t="s">
        <v>97</v>
      </c>
      <c r="D3579">
        <v>1</v>
      </c>
      <c r="E3579" t="s">
        <v>19</v>
      </c>
      <c r="F3579">
        <v>1.625</v>
      </c>
      <c r="G3579">
        <f t="shared" si="100"/>
        <v>2.625</v>
      </c>
    </row>
    <row r="3580" spans="1:7" x14ac:dyDescent="0.55000000000000004">
      <c r="A3580" t="str">
        <f t="shared" si="101"/>
        <v>Canberra2016TOS1CvHyola_575_CL</v>
      </c>
      <c r="B3580" s="2">
        <v>42489</v>
      </c>
      <c r="C3580" t="s">
        <v>97</v>
      </c>
      <c r="D3580">
        <v>1</v>
      </c>
      <c r="E3580" t="s">
        <v>19</v>
      </c>
      <c r="F3580">
        <v>2.5</v>
      </c>
      <c r="G3580">
        <f t="shared" si="100"/>
        <v>3.5</v>
      </c>
    </row>
    <row r="3581" spans="1:7" x14ac:dyDescent="0.55000000000000004">
      <c r="A3581" t="str">
        <f t="shared" si="101"/>
        <v>Canberra2016TOS2NaturalCvHyola_575_CL</v>
      </c>
      <c r="B3581" s="2">
        <v>42496</v>
      </c>
      <c r="C3581" t="s">
        <v>97</v>
      </c>
      <c r="D3581">
        <v>2</v>
      </c>
      <c r="E3581" t="s">
        <v>19</v>
      </c>
      <c r="F3581">
        <v>0</v>
      </c>
      <c r="G3581">
        <f t="shared" si="100"/>
        <v>1</v>
      </c>
    </row>
    <row r="3582" spans="1:7" x14ac:dyDescent="0.55000000000000004">
      <c r="A3582" t="str">
        <f t="shared" si="101"/>
        <v>Canberra2016TOS2NaturalCvHyola_575_CL</v>
      </c>
      <c r="B3582" s="2">
        <v>42500</v>
      </c>
      <c r="C3582" t="s">
        <v>97</v>
      </c>
      <c r="D3582">
        <v>2</v>
      </c>
      <c r="E3582" t="s">
        <v>19</v>
      </c>
      <c r="F3582">
        <v>0</v>
      </c>
      <c r="G3582">
        <f t="shared" si="100"/>
        <v>1</v>
      </c>
    </row>
    <row r="3583" spans="1:7" x14ac:dyDescent="0.55000000000000004">
      <c r="A3583" t="str">
        <f t="shared" si="101"/>
        <v>Canberra2016TOS2NaturalCvHyola_575_CL</v>
      </c>
      <c r="B3583" s="2">
        <v>42509</v>
      </c>
      <c r="C3583" t="s">
        <v>97</v>
      </c>
      <c r="D3583">
        <v>2</v>
      </c>
      <c r="E3583" t="s">
        <v>19</v>
      </c>
      <c r="F3583">
        <v>1.375</v>
      </c>
      <c r="G3583">
        <f t="shared" si="100"/>
        <v>2.375</v>
      </c>
    </row>
    <row r="3584" spans="1:7" x14ac:dyDescent="0.55000000000000004">
      <c r="A3584" t="str">
        <f t="shared" si="101"/>
        <v>Canberra2016TOS2NaturalCvHyola_575_CL</v>
      </c>
      <c r="B3584" s="2">
        <v>42513</v>
      </c>
      <c r="C3584" t="s">
        <v>97</v>
      </c>
      <c r="D3584">
        <v>2</v>
      </c>
      <c r="E3584" t="s">
        <v>19</v>
      </c>
      <c r="F3584">
        <v>2</v>
      </c>
      <c r="G3584">
        <f t="shared" si="100"/>
        <v>3</v>
      </c>
    </row>
    <row r="3585" spans="1:7" x14ac:dyDescent="0.55000000000000004">
      <c r="A3585" t="str">
        <f t="shared" si="101"/>
        <v>Canberra2016TOS2NaturalCvHyola_575_CL</v>
      </c>
      <c r="B3585" s="2">
        <v>42520</v>
      </c>
      <c r="C3585" t="s">
        <v>97</v>
      </c>
      <c r="D3585">
        <v>2</v>
      </c>
      <c r="E3585" t="s">
        <v>19</v>
      </c>
      <c r="F3585">
        <v>2.875</v>
      </c>
      <c r="G3585">
        <f t="shared" si="100"/>
        <v>3.875</v>
      </c>
    </row>
    <row r="3586" spans="1:7" x14ac:dyDescent="0.55000000000000004">
      <c r="A3586" t="str">
        <f t="shared" si="101"/>
        <v>Canberra2016TOS2NaturalCvHyola_575_CL</v>
      </c>
      <c r="B3586" s="2">
        <v>42527</v>
      </c>
      <c r="C3586" t="s">
        <v>97</v>
      </c>
      <c r="D3586">
        <v>2</v>
      </c>
      <c r="E3586" t="s">
        <v>19</v>
      </c>
      <c r="F3586">
        <v>3.9375</v>
      </c>
      <c r="G3586">
        <f t="shared" si="100"/>
        <v>4.9375</v>
      </c>
    </row>
    <row r="3587" spans="1:7" x14ac:dyDescent="0.55000000000000004">
      <c r="A3587" t="str">
        <f t="shared" si="101"/>
        <v>Canberra2016TOS2NaturalCvHyola_575_CL</v>
      </c>
      <c r="B3587" s="2">
        <v>42541</v>
      </c>
      <c r="C3587" t="s">
        <v>97</v>
      </c>
      <c r="D3587">
        <v>2</v>
      </c>
      <c r="E3587" t="s">
        <v>19</v>
      </c>
      <c r="F3587">
        <v>5.8125</v>
      </c>
      <c r="G3587">
        <f t="shared" ref="G3587:G3650" si="102">IF(F3587&lt;9,F3587+1,"")</f>
        <v>6.8125</v>
      </c>
    </row>
    <row r="3588" spans="1:7" x14ac:dyDescent="0.55000000000000004">
      <c r="A3588" t="str">
        <f t="shared" si="101"/>
        <v>Canberra2016TOS2NaturalCvHyola_575_CL</v>
      </c>
      <c r="B3588" s="2">
        <v>42556</v>
      </c>
      <c r="C3588" t="s">
        <v>97</v>
      </c>
      <c r="D3588">
        <v>2</v>
      </c>
      <c r="E3588" t="s">
        <v>19</v>
      </c>
      <c r="F3588">
        <v>8.5</v>
      </c>
      <c r="G3588">
        <f t="shared" si="102"/>
        <v>9.5</v>
      </c>
    </row>
    <row r="3589" spans="1:7" x14ac:dyDescent="0.55000000000000004">
      <c r="A3589" t="str">
        <f t="shared" si="101"/>
        <v>Canberra2016TOS2NaturalCvHyola_575_CL</v>
      </c>
      <c r="B3589" s="2">
        <v>42562</v>
      </c>
      <c r="C3589" t="s">
        <v>97</v>
      </c>
      <c r="D3589">
        <v>2</v>
      </c>
      <c r="E3589" t="s">
        <v>19</v>
      </c>
      <c r="F3589">
        <v>8.5</v>
      </c>
      <c r="G3589">
        <f t="shared" si="102"/>
        <v>9.5</v>
      </c>
    </row>
    <row r="3590" spans="1:7" x14ac:dyDescent="0.55000000000000004">
      <c r="A3590" t="str">
        <f t="shared" si="101"/>
        <v>Canberra2016TOS2NaturalCvHyola_575_CL</v>
      </c>
      <c r="B3590" s="2">
        <v>42569</v>
      </c>
      <c r="C3590" t="s">
        <v>97</v>
      </c>
      <c r="D3590">
        <v>2</v>
      </c>
      <c r="E3590" t="s">
        <v>19</v>
      </c>
      <c r="F3590">
        <v>9</v>
      </c>
      <c r="G3590" t="str">
        <f t="shared" si="102"/>
        <v/>
      </c>
    </row>
    <row r="3591" spans="1:7" x14ac:dyDescent="0.55000000000000004">
      <c r="A3591" t="str">
        <f t="shared" si="101"/>
        <v>Canberra2016TOS214CvHyola_575_CL</v>
      </c>
      <c r="B3591" s="2">
        <v>42496</v>
      </c>
      <c r="C3591" t="s">
        <v>97</v>
      </c>
      <c r="D3591">
        <v>2</v>
      </c>
      <c r="E3591">
        <v>14</v>
      </c>
      <c r="F3591">
        <v>0</v>
      </c>
      <c r="G3591">
        <f t="shared" si="102"/>
        <v>1</v>
      </c>
    </row>
    <row r="3592" spans="1:7" x14ac:dyDescent="0.55000000000000004">
      <c r="A3592" t="str">
        <f t="shared" si="101"/>
        <v>Canberra2016TOS214CvHyola_575_CL</v>
      </c>
      <c r="B3592" s="2">
        <v>42500</v>
      </c>
      <c r="C3592" t="s">
        <v>97</v>
      </c>
      <c r="D3592">
        <v>2</v>
      </c>
      <c r="E3592">
        <v>14</v>
      </c>
      <c r="F3592">
        <v>0</v>
      </c>
      <c r="G3592">
        <f t="shared" si="102"/>
        <v>1</v>
      </c>
    </row>
    <row r="3593" spans="1:7" x14ac:dyDescent="0.55000000000000004">
      <c r="A3593" t="str">
        <f t="shared" si="101"/>
        <v>Canberra2016TOS214CvHyola_575_CL</v>
      </c>
      <c r="B3593" s="2">
        <v>42509</v>
      </c>
      <c r="C3593" t="s">
        <v>97</v>
      </c>
      <c r="D3593">
        <v>2</v>
      </c>
      <c r="E3593">
        <v>14</v>
      </c>
      <c r="F3593">
        <v>1.8125</v>
      </c>
      <c r="G3593">
        <f t="shared" si="102"/>
        <v>2.8125</v>
      </c>
    </row>
    <row r="3594" spans="1:7" x14ac:dyDescent="0.55000000000000004">
      <c r="A3594" t="str">
        <f t="shared" si="101"/>
        <v>Canberra2016TOS214CvHyola_575_CL</v>
      </c>
      <c r="B3594" s="2">
        <v>42513</v>
      </c>
      <c r="C3594" t="s">
        <v>97</v>
      </c>
      <c r="D3594">
        <v>2</v>
      </c>
      <c r="E3594">
        <v>14</v>
      </c>
      <c r="F3594">
        <v>1.875</v>
      </c>
      <c r="G3594">
        <f t="shared" si="102"/>
        <v>2.875</v>
      </c>
    </row>
    <row r="3595" spans="1:7" x14ac:dyDescent="0.55000000000000004">
      <c r="A3595" t="str">
        <f t="shared" si="101"/>
        <v>Canberra2016TOS214CvHyola_575_CL</v>
      </c>
      <c r="B3595" s="2">
        <v>42520</v>
      </c>
      <c r="C3595" t="s">
        <v>97</v>
      </c>
      <c r="D3595">
        <v>2</v>
      </c>
      <c r="E3595">
        <v>14</v>
      </c>
      <c r="F3595">
        <v>2.8125</v>
      </c>
      <c r="G3595">
        <f t="shared" si="102"/>
        <v>3.8125</v>
      </c>
    </row>
    <row r="3596" spans="1:7" x14ac:dyDescent="0.55000000000000004">
      <c r="A3596" t="str">
        <f t="shared" si="101"/>
        <v>Canberra2016TOS214CvHyola_575_CL</v>
      </c>
      <c r="B3596" s="2">
        <v>42527</v>
      </c>
      <c r="C3596" t="s">
        <v>97</v>
      </c>
      <c r="D3596">
        <v>2</v>
      </c>
      <c r="E3596">
        <v>14</v>
      </c>
      <c r="F3596">
        <v>4</v>
      </c>
      <c r="G3596">
        <f t="shared" si="102"/>
        <v>5</v>
      </c>
    </row>
    <row r="3597" spans="1:7" x14ac:dyDescent="0.55000000000000004">
      <c r="A3597" t="str">
        <f t="shared" si="101"/>
        <v>Canberra2016TOS214CvHyola_575_CL</v>
      </c>
      <c r="B3597" s="2">
        <v>42535</v>
      </c>
      <c r="C3597" t="s">
        <v>97</v>
      </c>
      <c r="D3597">
        <v>2</v>
      </c>
      <c r="E3597">
        <v>14</v>
      </c>
      <c r="F3597">
        <v>4.8125</v>
      </c>
      <c r="G3597">
        <f t="shared" si="102"/>
        <v>5.8125</v>
      </c>
    </row>
    <row r="3598" spans="1:7" x14ac:dyDescent="0.55000000000000004">
      <c r="A3598" t="str">
        <f t="shared" si="101"/>
        <v>Canberra2016TOS214CvHyola_575_CL</v>
      </c>
      <c r="B3598" s="2">
        <v>42541</v>
      </c>
      <c r="C3598" t="s">
        <v>97</v>
      </c>
      <c r="D3598">
        <v>2</v>
      </c>
      <c r="E3598">
        <v>14</v>
      </c>
      <c r="F3598">
        <v>5.8125</v>
      </c>
      <c r="G3598">
        <f t="shared" si="102"/>
        <v>6.8125</v>
      </c>
    </row>
    <row r="3599" spans="1:7" x14ac:dyDescent="0.55000000000000004">
      <c r="A3599" t="str">
        <f t="shared" si="101"/>
        <v>Canberra2016TOS214CvHyola_575_CL</v>
      </c>
      <c r="B3599" s="2">
        <v>42556</v>
      </c>
      <c r="C3599" t="s">
        <v>97</v>
      </c>
      <c r="D3599">
        <v>2</v>
      </c>
      <c r="E3599">
        <v>14</v>
      </c>
      <c r="F3599">
        <v>7.75</v>
      </c>
      <c r="G3599">
        <f t="shared" si="102"/>
        <v>8.75</v>
      </c>
    </row>
    <row r="3600" spans="1:7" x14ac:dyDescent="0.55000000000000004">
      <c r="A3600" t="str">
        <f t="shared" si="101"/>
        <v>Canberra2016TOS214CvHyola_575_CL</v>
      </c>
      <c r="B3600" s="2">
        <v>42562</v>
      </c>
      <c r="C3600" t="s">
        <v>97</v>
      </c>
      <c r="D3600">
        <v>2</v>
      </c>
      <c r="E3600">
        <v>14</v>
      </c>
      <c r="F3600">
        <v>8.75</v>
      </c>
      <c r="G3600">
        <f t="shared" si="102"/>
        <v>9.75</v>
      </c>
    </row>
    <row r="3601" spans="1:7" x14ac:dyDescent="0.55000000000000004">
      <c r="A3601" t="str">
        <f t="shared" si="101"/>
        <v>Canberra2016TOS214CvHyola_575_CL</v>
      </c>
      <c r="B3601" s="2">
        <v>42569</v>
      </c>
      <c r="C3601" t="s">
        <v>97</v>
      </c>
      <c r="D3601">
        <v>2</v>
      </c>
      <c r="E3601">
        <v>14</v>
      </c>
      <c r="F3601">
        <v>9</v>
      </c>
      <c r="G3601" t="str">
        <f t="shared" si="102"/>
        <v/>
      </c>
    </row>
    <row r="3602" spans="1:7" x14ac:dyDescent="0.55000000000000004">
      <c r="A3602" t="str">
        <f t="shared" si="101"/>
        <v>Canberra2016TOS216CvHyola_575_CL</v>
      </c>
      <c r="B3602" s="2">
        <v>42496</v>
      </c>
      <c r="C3602" t="s">
        <v>97</v>
      </c>
      <c r="D3602">
        <v>2</v>
      </c>
      <c r="E3602">
        <v>16</v>
      </c>
      <c r="F3602">
        <v>0</v>
      </c>
      <c r="G3602">
        <f t="shared" si="102"/>
        <v>1</v>
      </c>
    </row>
    <row r="3603" spans="1:7" x14ac:dyDescent="0.55000000000000004">
      <c r="A3603" t="str">
        <f t="shared" si="101"/>
        <v>Canberra2016TOS216CvHyola_575_CL</v>
      </c>
      <c r="B3603" s="2">
        <v>42500</v>
      </c>
      <c r="C3603" t="s">
        <v>97</v>
      </c>
      <c r="D3603">
        <v>2</v>
      </c>
      <c r="E3603">
        <v>16</v>
      </c>
      <c r="F3603">
        <v>0</v>
      </c>
      <c r="G3603">
        <f t="shared" si="102"/>
        <v>1</v>
      </c>
    </row>
    <row r="3604" spans="1:7" x14ac:dyDescent="0.55000000000000004">
      <c r="A3604" t="str">
        <f t="shared" si="101"/>
        <v>Canberra2016TOS216CvHyola_575_CL</v>
      </c>
      <c r="B3604" s="2">
        <v>42509</v>
      </c>
      <c r="C3604" t="s">
        <v>97</v>
      </c>
      <c r="D3604">
        <v>2</v>
      </c>
      <c r="E3604">
        <v>16</v>
      </c>
      <c r="F3604">
        <v>1.5625</v>
      </c>
      <c r="G3604">
        <f t="shared" si="102"/>
        <v>2.5625</v>
      </c>
    </row>
    <row r="3605" spans="1:7" x14ac:dyDescent="0.55000000000000004">
      <c r="A3605" t="str">
        <f t="shared" si="101"/>
        <v>Canberra2016TOS216CvHyola_575_CL</v>
      </c>
      <c r="B3605" s="2">
        <v>42513</v>
      </c>
      <c r="C3605" t="s">
        <v>97</v>
      </c>
      <c r="D3605">
        <v>2</v>
      </c>
      <c r="E3605">
        <v>16</v>
      </c>
      <c r="F3605">
        <v>2</v>
      </c>
      <c r="G3605">
        <f t="shared" si="102"/>
        <v>3</v>
      </c>
    </row>
    <row r="3606" spans="1:7" x14ac:dyDescent="0.55000000000000004">
      <c r="A3606" t="str">
        <f t="shared" si="101"/>
        <v>Canberra2016TOS216CvHyola_575_CL</v>
      </c>
      <c r="B3606" s="2">
        <v>42520</v>
      </c>
      <c r="C3606" t="s">
        <v>97</v>
      </c>
      <c r="D3606">
        <v>2</v>
      </c>
      <c r="E3606">
        <v>16</v>
      </c>
      <c r="F3606">
        <v>2.6875</v>
      </c>
      <c r="G3606">
        <f t="shared" si="102"/>
        <v>3.6875</v>
      </c>
    </row>
    <row r="3607" spans="1:7" x14ac:dyDescent="0.55000000000000004">
      <c r="A3607" t="str">
        <f t="shared" si="101"/>
        <v>Canberra2016TOS216CvHyola_575_CL</v>
      </c>
      <c r="B3607" s="2">
        <v>42527</v>
      </c>
      <c r="C3607" t="s">
        <v>97</v>
      </c>
      <c r="D3607">
        <v>2</v>
      </c>
      <c r="E3607">
        <v>16</v>
      </c>
      <c r="F3607">
        <v>3.375</v>
      </c>
      <c r="G3607">
        <f t="shared" si="102"/>
        <v>4.375</v>
      </c>
    </row>
    <row r="3608" spans="1:7" x14ac:dyDescent="0.55000000000000004">
      <c r="A3608" t="str">
        <f t="shared" si="101"/>
        <v>Canberra2016TOS216CvHyola_575_CL</v>
      </c>
      <c r="B3608" s="2">
        <v>42535</v>
      </c>
      <c r="C3608" t="s">
        <v>97</v>
      </c>
      <c r="D3608">
        <v>2</v>
      </c>
      <c r="E3608">
        <v>16</v>
      </c>
      <c r="F3608">
        <v>4.75</v>
      </c>
      <c r="G3608">
        <f t="shared" si="102"/>
        <v>5.75</v>
      </c>
    </row>
    <row r="3609" spans="1:7" x14ac:dyDescent="0.55000000000000004">
      <c r="A3609" t="str">
        <f t="shared" si="101"/>
        <v>Canberra2016TOS216CvHyola_575_CL</v>
      </c>
      <c r="B3609" s="2">
        <v>42541</v>
      </c>
      <c r="C3609" t="s">
        <v>97</v>
      </c>
      <c r="D3609">
        <v>2</v>
      </c>
      <c r="E3609">
        <v>16</v>
      </c>
      <c r="F3609">
        <v>5.5</v>
      </c>
      <c r="G3609">
        <f t="shared" si="102"/>
        <v>6.5</v>
      </c>
    </row>
    <row r="3610" spans="1:7" x14ac:dyDescent="0.55000000000000004">
      <c r="A3610" t="str">
        <f t="shared" si="101"/>
        <v>Canberra2016TOS216CvHyola_575_CL</v>
      </c>
      <c r="B3610" s="2">
        <v>42556</v>
      </c>
      <c r="C3610" t="s">
        <v>97</v>
      </c>
      <c r="D3610">
        <v>2</v>
      </c>
      <c r="E3610">
        <v>16</v>
      </c>
      <c r="F3610">
        <v>8.25</v>
      </c>
      <c r="G3610">
        <f t="shared" si="102"/>
        <v>9.25</v>
      </c>
    </row>
    <row r="3611" spans="1:7" x14ac:dyDescent="0.55000000000000004">
      <c r="A3611" t="str">
        <f t="shared" si="101"/>
        <v>Canberra2016TOS216CvHyola_575_CL</v>
      </c>
      <c r="B3611" s="2">
        <v>42562</v>
      </c>
      <c r="C3611" t="s">
        <v>97</v>
      </c>
      <c r="D3611">
        <v>2</v>
      </c>
      <c r="E3611">
        <v>16</v>
      </c>
      <c r="F3611">
        <v>8.5</v>
      </c>
      <c r="G3611">
        <f t="shared" si="102"/>
        <v>9.5</v>
      </c>
    </row>
    <row r="3612" spans="1:7" x14ac:dyDescent="0.55000000000000004">
      <c r="A3612" t="str">
        <f t="shared" si="101"/>
        <v>Canberra2016TOS216CvHyola_575_CL</v>
      </c>
      <c r="B3612" s="2">
        <v>42569</v>
      </c>
      <c r="C3612" t="s">
        <v>97</v>
      </c>
      <c r="D3612">
        <v>2</v>
      </c>
      <c r="E3612">
        <v>16</v>
      </c>
      <c r="F3612">
        <v>9</v>
      </c>
      <c r="G3612" t="str">
        <f t="shared" si="102"/>
        <v/>
      </c>
    </row>
    <row r="3613" spans="1:7" x14ac:dyDescent="0.55000000000000004">
      <c r="A3613" t="str">
        <f t="shared" si="101"/>
        <v>Canberra2016TOS3CvHyola_575_CL</v>
      </c>
      <c r="B3613" s="2">
        <v>42527</v>
      </c>
      <c r="C3613" t="s">
        <v>97</v>
      </c>
      <c r="D3613">
        <v>3</v>
      </c>
      <c r="E3613" t="s">
        <v>19</v>
      </c>
      <c r="F3613">
        <v>0</v>
      </c>
      <c r="G3613">
        <f t="shared" si="102"/>
        <v>1</v>
      </c>
    </row>
    <row r="3614" spans="1:7" x14ac:dyDescent="0.55000000000000004">
      <c r="A3614" t="str">
        <f t="shared" si="101"/>
        <v>Canberra2016TOS3CvHyola_575_CL</v>
      </c>
      <c r="B3614" s="2">
        <v>42541</v>
      </c>
      <c r="C3614" t="s">
        <v>97</v>
      </c>
      <c r="D3614">
        <v>3</v>
      </c>
      <c r="E3614" t="s">
        <v>19</v>
      </c>
      <c r="F3614">
        <v>1</v>
      </c>
      <c r="G3614">
        <f t="shared" si="102"/>
        <v>2</v>
      </c>
    </row>
    <row r="3615" spans="1:7" x14ac:dyDescent="0.55000000000000004">
      <c r="A3615" t="str">
        <f t="shared" si="101"/>
        <v>Canberra2016TOS3CvHyola_575_CL</v>
      </c>
      <c r="B3615" s="2">
        <v>42556</v>
      </c>
      <c r="C3615" t="s">
        <v>97</v>
      </c>
      <c r="D3615">
        <v>3</v>
      </c>
      <c r="E3615" t="s">
        <v>19</v>
      </c>
      <c r="F3615">
        <v>2.3125</v>
      </c>
      <c r="G3615">
        <f t="shared" si="102"/>
        <v>3.3125</v>
      </c>
    </row>
    <row r="3616" spans="1:7" x14ac:dyDescent="0.55000000000000004">
      <c r="A3616" t="str">
        <f t="shared" si="101"/>
        <v>Canberra2016TOS3CvHyola_575_CL</v>
      </c>
      <c r="B3616" s="2">
        <v>42562</v>
      </c>
      <c r="C3616" t="s">
        <v>97</v>
      </c>
      <c r="D3616">
        <v>3</v>
      </c>
      <c r="E3616" t="s">
        <v>19</v>
      </c>
      <c r="F3616">
        <v>3.375</v>
      </c>
      <c r="G3616">
        <f t="shared" si="102"/>
        <v>4.375</v>
      </c>
    </row>
    <row r="3617" spans="1:7" x14ac:dyDescent="0.55000000000000004">
      <c r="A3617" t="str">
        <f t="shared" si="101"/>
        <v>Canberra2016TOS3CvHyola_575_CL</v>
      </c>
      <c r="B3617" s="2">
        <v>42569</v>
      </c>
      <c r="C3617" t="s">
        <v>97</v>
      </c>
      <c r="D3617">
        <v>3</v>
      </c>
      <c r="E3617" t="s">
        <v>19</v>
      </c>
      <c r="F3617">
        <v>4.1875</v>
      </c>
      <c r="G3617">
        <f t="shared" si="102"/>
        <v>5.1875</v>
      </c>
    </row>
    <row r="3618" spans="1:7" x14ac:dyDescent="0.55000000000000004">
      <c r="A3618" t="str">
        <f t="shared" si="101"/>
        <v>Canberra2016TOS3CvHyola_575_CL</v>
      </c>
      <c r="B3618" s="2">
        <v>42576</v>
      </c>
      <c r="C3618" t="s">
        <v>97</v>
      </c>
      <c r="D3618">
        <v>3</v>
      </c>
      <c r="E3618" t="s">
        <v>19</v>
      </c>
      <c r="F3618">
        <v>5.9375</v>
      </c>
      <c r="G3618">
        <f t="shared" si="102"/>
        <v>6.9375</v>
      </c>
    </row>
    <row r="3619" spans="1:7" x14ac:dyDescent="0.55000000000000004">
      <c r="A3619" t="str">
        <f t="shared" si="101"/>
        <v>Canberra2016TOS3CvHyola_575_CL</v>
      </c>
      <c r="B3619" s="2">
        <v>42583</v>
      </c>
      <c r="C3619" t="s">
        <v>97</v>
      </c>
      <c r="D3619">
        <v>3</v>
      </c>
      <c r="E3619" t="s">
        <v>19</v>
      </c>
      <c r="F3619">
        <v>6.6875</v>
      </c>
      <c r="G3619">
        <f t="shared" si="102"/>
        <v>7.6875</v>
      </c>
    </row>
    <row r="3620" spans="1:7" x14ac:dyDescent="0.55000000000000004">
      <c r="A3620" t="str">
        <f t="shared" si="101"/>
        <v>Canberra2016TOS3CvHyola_575_CL</v>
      </c>
      <c r="B3620" s="2">
        <v>42590</v>
      </c>
      <c r="C3620" t="s">
        <v>97</v>
      </c>
      <c r="D3620">
        <v>3</v>
      </c>
      <c r="E3620" t="s">
        <v>19</v>
      </c>
      <c r="F3620">
        <v>8.4</v>
      </c>
      <c r="G3620">
        <f t="shared" si="102"/>
        <v>9.4</v>
      </c>
    </row>
    <row r="3621" spans="1:7" x14ac:dyDescent="0.55000000000000004">
      <c r="A3621" t="str">
        <f t="shared" si="101"/>
        <v>Canberra2016TOS3CvHyola_575_CL</v>
      </c>
      <c r="B3621" s="2">
        <v>42597</v>
      </c>
      <c r="C3621" t="s">
        <v>97</v>
      </c>
      <c r="D3621">
        <v>3</v>
      </c>
      <c r="E3621" t="s">
        <v>19</v>
      </c>
      <c r="F3621">
        <v>8.5555555555555607</v>
      </c>
      <c r="G3621">
        <f t="shared" si="102"/>
        <v>9.5555555555555607</v>
      </c>
    </row>
    <row r="3622" spans="1:7" x14ac:dyDescent="0.55000000000000004">
      <c r="A3622" t="str">
        <f t="shared" si="101"/>
        <v>Canberra2016TOS3CvHyola_575_CL</v>
      </c>
      <c r="B3622" s="2">
        <v>42600</v>
      </c>
      <c r="C3622" t="s">
        <v>97</v>
      </c>
      <c r="D3622">
        <v>3</v>
      </c>
      <c r="E3622" t="s">
        <v>19</v>
      </c>
      <c r="F3622">
        <v>9</v>
      </c>
      <c r="G3622" t="str">
        <f t="shared" si="102"/>
        <v/>
      </c>
    </row>
    <row r="3623" spans="1:7" x14ac:dyDescent="0.55000000000000004">
      <c r="A3623" t="str">
        <f t="shared" si="101"/>
        <v>Canberra2016TOS1CvHyola_635_CL</v>
      </c>
      <c r="B3623" s="2">
        <v>42475</v>
      </c>
      <c r="C3623" t="s">
        <v>74</v>
      </c>
      <c r="D3623">
        <v>1</v>
      </c>
      <c r="E3623" t="s">
        <v>19</v>
      </c>
      <c r="F3623">
        <v>0</v>
      </c>
      <c r="G3623">
        <f t="shared" si="102"/>
        <v>1</v>
      </c>
    </row>
    <row r="3624" spans="1:7" x14ac:dyDescent="0.55000000000000004">
      <c r="A3624" t="str">
        <f t="shared" si="101"/>
        <v>Canberra2016TOS1CvHyola_635_CL</v>
      </c>
      <c r="B3624" s="2">
        <v>42479</v>
      </c>
      <c r="C3624" t="s">
        <v>74</v>
      </c>
      <c r="D3624">
        <v>1</v>
      </c>
      <c r="E3624" t="s">
        <v>19</v>
      </c>
      <c r="F3624">
        <v>0.375</v>
      </c>
      <c r="G3624">
        <f t="shared" si="102"/>
        <v>1.375</v>
      </c>
    </row>
    <row r="3625" spans="1:7" x14ac:dyDescent="0.55000000000000004">
      <c r="A3625" t="str">
        <f t="shared" si="101"/>
        <v>Canberra2016TOS1CvHyola_635_CL</v>
      </c>
      <c r="B3625" s="2">
        <v>42482</v>
      </c>
      <c r="C3625" t="s">
        <v>74</v>
      </c>
      <c r="D3625">
        <v>1</v>
      </c>
      <c r="E3625" t="s">
        <v>19</v>
      </c>
      <c r="F3625">
        <v>0.8125</v>
      </c>
      <c r="G3625">
        <f t="shared" si="102"/>
        <v>1.8125</v>
      </c>
    </row>
    <row r="3626" spans="1:7" x14ac:dyDescent="0.55000000000000004">
      <c r="A3626" t="str">
        <f t="shared" si="101"/>
        <v>Canberra2016TOS1CvHyola_635_CL</v>
      </c>
      <c r="B3626" s="2">
        <v>42486</v>
      </c>
      <c r="C3626" t="s">
        <v>74</v>
      </c>
      <c r="D3626">
        <v>1</v>
      </c>
      <c r="E3626" t="s">
        <v>19</v>
      </c>
      <c r="F3626">
        <v>1</v>
      </c>
      <c r="G3626">
        <f t="shared" si="102"/>
        <v>2</v>
      </c>
    </row>
    <row r="3627" spans="1:7" x14ac:dyDescent="0.55000000000000004">
      <c r="A3627" t="str">
        <f t="shared" si="101"/>
        <v>Canberra2016TOS1CvHyola_635_CL</v>
      </c>
      <c r="B3627" s="2">
        <v>42489</v>
      </c>
      <c r="C3627" t="s">
        <v>74</v>
      </c>
      <c r="D3627">
        <v>1</v>
      </c>
      <c r="E3627" t="s">
        <v>19</v>
      </c>
      <c r="F3627">
        <v>2</v>
      </c>
      <c r="G3627">
        <f t="shared" si="102"/>
        <v>3</v>
      </c>
    </row>
    <row r="3628" spans="1:7" x14ac:dyDescent="0.55000000000000004">
      <c r="A3628" t="str">
        <f t="shared" si="101"/>
        <v>Canberra2016TOS2NaturalCvHyola_635_CL</v>
      </c>
      <c r="B3628" s="2">
        <v>42496</v>
      </c>
      <c r="C3628" t="s">
        <v>74</v>
      </c>
      <c r="D3628">
        <v>2</v>
      </c>
      <c r="E3628" t="s">
        <v>19</v>
      </c>
      <c r="F3628">
        <v>0</v>
      </c>
      <c r="G3628">
        <f t="shared" si="102"/>
        <v>1</v>
      </c>
    </row>
    <row r="3629" spans="1:7" x14ac:dyDescent="0.55000000000000004">
      <c r="A3629" t="str">
        <f t="shared" si="101"/>
        <v>Canberra2016TOS2NaturalCvHyola_635_CL</v>
      </c>
      <c r="B3629" s="2">
        <v>42500</v>
      </c>
      <c r="C3629" t="s">
        <v>74</v>
      </c>
      <c r="D3629">
        <v>2</v>
      </c>
      <c r="E3629" t="s">
        <v>19</v>
      </c>
      <c r="F3629">
        <v>0</v>
      </c>
      <c r="G3629">
        <f t="shared" si="102"/>
        <v>1</v>
      </c>
    </row>
    <row r="3630" spans="1:7" x14ac:dyDescent="0.55000000000000004">
      <c r="A3630" t="str">
        <f t="shared" si="101"/>
        <v>Canberra2016TOS2NaturalCvHyola_635_CL</v>
      </c>
      <c r="B3630" s="2">
        <v>42509</v>
      </c>
      <c r="C3630" t="s">
        <v>74</v>
      </c>
      <c r="D3630">
        <v>2</v>
      </c>
      <c r="E3630" t="s">
        <v>19</v>
      </c>
      <c r="F3630">
        <v>0.8125</v>
      </c>
      <c r="G3630">
        <f t="shared" si="102"/>
        <v>1.8125</v>
      </c>
    </row>
    <row r="3631" spans="1:7" x14ac:dyDescent="0.55000000000000004">
      <c r="A3631" t="str">
        <f t="shared" si="101"/>
        <v>Canberra2016TOS2NaturalCvHyola_635_CL</v>
      </c>
      <c r="B3631" s="2">
        <v>42513</v>
      </c>
      <c r="C3631" t="s">
        <v>74</v>
      </c>
      <c r="D3631">
        <v>2</v>
      </c>
      <c r="E3631" t="s">
        <v>19</v>
      </c>
      <c r="F3631">
        <v>2</v>
      </c>
      <c r="G3631">
        <f t="shared" si="102"/>
        <v>3</v>
      </c>
    </row>
    <row r="3632" spans="1:7" x14ac:dyDescent="0.55000000000000004">
      <c r="A3632" t="str">
        <f t="shared" si="101"/>
        <v>Canberra2016TOS2NaturalCvHyola_635_CL</v>
      </c>
      <c r="B3632" s="2">
        <v>42520</v>
      </c>
      <c r="C3632" t="s">
        <v>74</v>
      </c>
      <c r="D3632">
        <v>2</v>
      </c>
      <c r="E3632" t="s">
        <v>19</v>
      </c>
      <c r="F3632">
        <v>2.75</v>
      </c>
      <c r="G3632">
        <f t="shared" si="102"/>
        <v>3.75</v>
      </c>
    </row>
    <row r="3633" spans="1:7" x14ac:dyDescent="0.55000000000000004">
      <c r="A3633" t="str">
        <f t="shared" si="101"/>
        <v>Canberra2016TOS2NaturalCvHyola_635_CL</v>
      </c>
      <c r="B3633" s="2">
        <v>42527</v>
      </c>
      <c r="C3633" t="s">
        <v>74</v>
      </c>
      <c r="D3633">
        <v>2</v>
      </c>
      <c r="E3633" t="s">
        <v>19</v>
      </c>
      <c r="F3633">
        <v>3.75</v>
      </c>
      <c r="G3633">
        <f t="shared" si="102"/>
        <v>4.75</v>
      </c>
    </row>
    <row r="3634" spans="1:7" x14ac:dyDescent="0.55000000000000004">
      <c r="A3634" t="str">
        <f t="shared" si="101"/>
        <v>Canberra2016TOS2NaturalCvHyola_635_CL</v>
      </c>
      <c r="B3634" s="2">
        <v>42541</v>
      </c>
      <c r="C3634" t="s">
        <v>74</v>
      </c>
      <c r="D3634">
        <v>2</v>
      </c>
      <c r="E3634" t="s">
        <v>19</v>
      </c>
      <c r="F3634">
        <v>5.875</v>
      </c>
      <c r="G3634">
        <f t="shared" si="102"/>
        <v>6.875</v>
      </c>
    </row>
    <row r="3635" spans="1:7" x14ac:dyDescent="0.55000000000000004">
      <c r="A3635" t="str">
        <f t="shared" si="101"/>
        <v>Canberra2016TOS2NaturalCvHyola_635_CL</v>
      </c>
      <c r="B3635" s="2">
        <v>42556</v>
      </c>
      <c r="C3635" t="s">
        <v>74</v>
      </c>
      <c r="D3635">
        <v>2</v>
      </c>
      <c r="E3635" t="s">
        <v>19</v>
      </c>
      <c r="F3635">
        <v>8.75</v>
      </c>
      <c r="G3635">
        <f t="shared" si="102"/>
        <v>9.75</v>
      </c>
    </row>
    <row r="3636" spans="1:7" x14ac:dyDescent="0.55000000000000004">
      <c r="A3636" t="str">
        <f t="shared" si="101"/>
        <v>Canberra2016TOS2NaturalCvHyola_635_CL</v>
      </c>
      <c r="B3636" s="2">
        <v>42562</v>
      </c>
      <c r="C3636" t="s">
        <v>74</v>
      </c>
      <c r="D3636">
        <v>2</v>
      </c>
      <c r="E3636" t="s">
        <v>19</v>
      </c>
      <c r="F3636">
        <v>9</v>
      </c>
      <c r="G3636" t="str">
        <f t="shared" si="102"/>
        <v/>
      </c>
    </row>
    <row r="3637" spans="1:7" x14ac:dyDescent="0.55000000000000004">
      <c r="A3637" t="str">
        <f t="shared" si="101"/>
        <v>Canberra2016TOS214CvHyola_635_CL</v>
      </c>
      <c r="B3637" s="2">
        <v>42496</v>
      </c>
      <c r="C3637" t="s">
        <v>74</v>
      </c>
      <c r="D3637">
        <v>2</v>
      </c>
      <c r="E3637">
        <v>14</v>
      </c>
      <c r="F3637">
        <v>0</v>
      </c>
      <c r="G3637">
        <f t="shared" si="102"/>
        <v>1</v>
      </c>
    </row>
    <row r="3638" spans="1:7" x14ac:dyDescent="0.55000000000000004">
      <c r="A3638" t="str">
        <f t="shared" si="101"/>
        <v>Canberra2016TOS214CvHyola_635_CL</v>
      </c>
      <c r="B3638" s="2">
        <v>42500</v>
      </c>
      <c r="C3638" t="s">
        <v>74</v>
      </c>
      <c r="D3638">
        <v>2</v>
      </c>
      <c r="E3638">
        <v>14</v>
      </c>
      <c r="F3638">
        <v>0</v>
      </c>
      <c r="G3638">
        <f t="shared" si="102"/>
        <v>1</v>
      </c>
    </row>
    <row r="3639" spans="1:7" x14ac:dyDescent="0.55000000000000004">
      <c r="A3639" t="str">
        <f t="shared" si="101"/>
        <v>Canberra2016TOS214CvHyola_635_CL</v>
      </c>
      <c r="B3639" s="2">
        <v>42509</v>
      </c>
      <c r="C3639" t="s">
        <v>74</v>
      </c>
      <c r="D3639">
        <v>2</v>
      </c>
      <c r="E3639">
        <v>14</v>
      </c>
      <c r="F3639">
        <v>1.6875</v>
      </c>
      <c r="G3639">
        <f t="shared" si="102"/>
        <v>2.6875</v>
      </c>
    </row>
    <row r="3640" spans="1:7" x14ac:dyDescent="0.55000000000000004">
      <c r="A3640" t="str">
        <f t="shared" si="101"/>
        <v>Canberra2016TOS214CvHyola_635_CL</v>
      </c>
      <c r="B3640" s="2">
        <v>42513</v>
      </c>
      <c r="C3640" t="s">
        <v>74</v>
      </c>
      <c r="D3640">
        <v>2</v>
      </c>
      <c r="E3640">
        <v>14</v>
      </c>
      <c r="F3640">
        <v>2.1875</v>
      </c>
      <c r="G3640">
        <f t="shared" si="102"/>
        <v>3.1875</v>
      </c>
    </row>
    <row r="3641" spans="1:7" x14ac:dyDescent="0.55000000000000004">
      <c r="A3641" t="str">
        <f t="shared" si="101"/>
        <v>Canberra2016TOS214CvHyola_635_CL</v>
      </c>
      <c r="B3641" s="2">
        <v>42520</v>
      </c>
      <c r="C3641" t="s">
        <v>74</v>
      </c>
      <c r="D3641">
        <v>2</v>
      </c>
      <c r="E3641">
        <v>14</v>
      </c>
      <c r="F3641">
        <v>3.0625</v>
      </c>
      <c r="G3641">
        <f t="shared" si="102"/>
        <v>4.0625</v>
      </c>
    </row>
    <row r="3642" spans="1:7" x14ac:dyDescent="0.55000000000000004">
      <c r="A3642" t="str">
        <f t="shared" si="101"/>
        <v>Canberra2016TOS214CvHyola_635_CL</v>
      </c>
      <c r="B3642" s="2">
        <v>42527</v>
      </c>
      <c r="C3642" t="s">
        <v>74</v>
      </c>
      <c r="D3642">
        <v>2</v>
      </c>
      <c r="E3642">
        <v>14</v>
      </c>
      <c r="F3642">
        <v>3.875</v>
      </c>
      <c r="G3642">
        <f t="shared" si="102"/>
        <v>4.875</v>
      </c>
    </row>
    <row r="3643" spans="1:7" x14ac:dyDescent="0.55000000000000004">
      <c r="A3643" t="str">
        <f t="shared" ref="A3643:A3706" si="103">IF(D3643=2,"Canberra2016TOS"&amp;D3643&amp;E3643&amp;"Cv"&amp;C3643,"Canberra2016TOS"&amp;D3643&amp;"Cv"&amp;C3643)</f>
        <v>Canberra2016TOS214CvHyola_635_CL</v>
      </c>
      <c r="B3643" s="2">
        <v>42535</v>
      </c>
      <c r="C3643" t="s">
        <v>74</v>
      </c>
      <c r="D3643">
        <v>2</v>
      </c>
      <c r="E3643">
        <v>14</v>
      </c>
      <c r="F3643">
        <v>4.875</v>
      </c>
      <c r="G3643">
        <f t="shared" si="102"/>
        <v>5.875</v>
      </c>
    </row>
    <row r="3644" spans="1:7" x14ac:dyDescent="0.55000000000000004">
      <c r="A3644" t="str">
        <f t="shared" si="103"/>
        <v>Canberra2016TOS214CvHyola_635_CL</v>
      </c>
      <c r="B3644" s="2">
        <v>42541</v>
      </c>
      <c r="C3644" t="s">
        <v>74</v>
      </c>
      <c r="D3644">
        <v>2</v>
      </c>
      <c r="E3644">
        <v>14</v>
      </c>
      <c r="F3644">
        <v>5.4375</v>
      </c>
      <c r="G3644">
        <f t="shared" si="102"/>
        <v>6.4375</v>
      </c>
    </row>
    <row r="3645" spans="1:7" x14ac:dyDescent="0.55000000000000004">
      <c r="A3645" t="str">
        <f t="shared" si="103"/>
        <v>Canberra2016TOS214CvHyola_635_CL</v>
      </c>
      <c r="B3645" s="2">
        <v>42556</v>
      </c>
      <c r="C3645" t="s">
        <v>74</v>
      </c>
      <c r="D3645">
        <v>2</v>
      </c>
      <c r="E3645">
        <v>14</v>
      </c>
      <c r="F3645">
        <v>8.25</v>
      </c>
      <c r="G3645">
        <f t="shared" si="102"/>
        <v>9.25</v>
      </c>
    </row>
    <row r="3646" spans="1:7" x14ac:dyDescent="0.55000000000000004">
      <c r="A3646" t="str">
        <f t="shared" si="103"/>
        <v>Canberra2016TOS214CvHyola_635_CL</v>
      </c>
      <c r="B3646" s="2">
        <v>42562</v>
      </c>
      <c r="C3646" t="s">
        <v>74</v>
      </c>
      <c r="D3646">
        <v>2</v>
      </c>
      <c r="E3646">
        <v>14</v>
      </c>
      <c r="F3646">
        <v>9</v>
      </c>
      <c r="G3646" t="str">
        <f t="shared" si="102"/>
        <v/>
      </c>
    </row>
    <row r="3647" spans="1:7" x14ac:dyDescent="0.55000000000000004">
      <c r="A3647" t="str">
        <f t="shared" si="103"/>
        <v>Canberra2016TOS216CvHyola_635_CL</v>
      </c>
      <c r="B3647" s="2">
        <v>42496</v>
      </c>
      <c r="C3647" t="s">
        <v>74</v>
      </c>
      <c r="D3647">
        <v>2</v>
      </c>
      <c r="E3647">
        <v>16</v>
      </c>
      <c r="F3647">
        <v>0</v>
      </c>
      <c r="G3647">
        <f t="shared" si="102"/>
        <v>1</v>
      </c>
    </row>
    <row r="3648" spans="1:7" x14ac:dyDescent="0.55000000000000004">
      <c r="A3648" t="str">
        <f t="shared" si="103"/>
        <v>Canberra2016TOS216CvHyola_635_CL</v>
      </c>
      <c r="B3648" s="2">
        <v>42500</v>
      </c>
      <c r="C3648" t="s">
        <v>74</v>
      </c>
      <c r="D3648">
        <v>2</v>
      </c>
      <c r="E3648">
        <v>16</v>
      </c>
      <c r="F3648">
        <v>0</v>
      </c>
      <c r="G3648">
        <f t="shared" si="102"/>
        <v>1</v>
      </c>
    </row>
    <row r="3649" spans="1:7" x14ac:dyDescent="0.55000000000000004">
      <c r="A3649" t="str">
        <f t="shared" si="103"/>
        <v>Canberra2016TOS216CvHyola_635_CL</v>
      </c>
      <c r="B3649" s="2">
        <v>42509</v>
      </c>
      <c r="C3649" t="s">
        <v>74</v>
      </c>
      <c r="D3649">
        <v>2</v>
      </c>
      <c r="E3649">
        <v>16</v>
      </c>
      <c r="F3649">
        <v>1.3125</v>
      </c>
      <c r="G3649">
        <f t="shared" si="102"/>
        <v>2.3125</v>
      </c>
    </row>
    <row r="3650" spans="1:7" x14ac:dyDescent="0.55000000000000004">
      <c r="A3650" t="str">
        <f t="shared" si="103"/>
        <v>Canberra2016TOS216CvHyola_635_CL</v>
      </c>
      <c r="B3650" s="2">
        <v>42513</v>
      </c>
      <c r="C3650" t="s">
        <v>74</v>
      </c>
      <c r="D3650">
        <v>2</v>
      </c>
      <c r="E3650">
        <v>16</v>
      </c>
      <c r="F3650">
        <v>2.125</v>
      </c>
      <c r="G3650">
        <f t="shared" si="102"/>
        <v>3.125</v>
      </c>
    </row>
    <row r="3651" spans="1:7" x14ac:dyDescent="0.55000000000000004">
      <c r="A3651" t="str">
        <f t="shared" si="103"/>
        <v>Canberra2016TOS216CvHyola_635_CL</v>
      </c>
      <c r="B3651" s="2">
        <v>42520</v>
      </c>
      <c r="C3651" t="s">
        <v>74</v>
      </c>
      <c r="D3651">
        <v>2</v>
      </c>
      <c r="E3651">
        <v>16</v>
      </c>
      <c r="F3651">
        <v>2.625</v>
      </c>
      <c r="G3651">
        <f t="shared" ref="G3651:G3714" si="104">IF(F3651&lt;9,F3651+1,"")</f>
        <v>3.625</v>
      </c>
    </row>
    <row r="3652" spans="1:7" x14ac:dyDescent="0.55000000000000004">
      <c r="A3652" t="str">
        <f t="shared" si="103"/>
        <v>Canberra2016TOS216CvHyola_635_CL</v>
      </c>
      <c r="B3652" s="2">
        <v>42527</v>
      </c>
      <c r="C3652" t="s">
        <v>74</v>
      </c>
      <c r="D3652">
        <v>2</v>
      </c>
      <c r="E3652">
        <v>16</v>
      </c>
      <c r="F3652">
        <v>3.75</v>
      </c>
      <c r="G3652">
        <f t="shared" si="104"/>
        <v>4.75</v>
      </c>
    </row>
    <row r="3653" spans="1:7" x14ac:dyDescent="0.55000000000000004">
      <c r="A3653" t="str">
        <f t="shared" si="103"/>
        <v>Canberra2016TOS216CvHyola_635_CL</v>
      </c>
      <c r="B3653" s="2">
        <v>42535</v>
      </c>
      <c r="C3653" t="s">
        <v>74</v>
      </c>
      <c r="D3653">
        <v>2</v>
      </c>
      <c r="E3653">
        <v>16</v>
      </c>
      <c r="F3653">
        <v>4.75</v>
      </c>
      <c r="G3653">
        <f t="shared" si="104"/>
        <v>5.75</v>
      </c>
    </row>
    <row r="3654" spans="1:7" x14ac:dyDescent="0.55000000000000004">
      <c r="A3654" t="str">
        <f t="shared" si="103"/>
        <v>Canberra2016TOS216CvHyola_635_CL</v>
      </c>
      <c r="B3654" s="2">
        <v>42541</v>
      </c>
      <c r="C3654" t="s">
        <v>74</v>
      </c>
      <c r="D3654">
        <v>2</v>
      </c>
      <c r="E3654">
        <v>16</v>
      </c>
      <c r="F3654">
        <v>6</v>
      </c>
      <c r="G3654">
        <f t="shared" si="104"/>
        <v>7</v>
      </c>
    </row>
    <row r="3655" spans="1:7" x14ac:dyDescent="0.55000000000000004">
      <c r="A3655" t="str">
        <f t="shared" si="103"/>
        <v>Canberra2016TOS216CvHyola_635_CL</v>
      </c>
      <c r="B3655" s="2">
        <v>42556</v>
      </c>
      <c r="C3655" t="s">
        <v>74</v>
      </c>
      <c r="D3655">
        <v>2</v>
      </c>
      <c r="E3655">
        <v>16</v>
      </c>
      <c r="F3655">
        <v>8.5</v>
      </c>
      <c r="G3655">
        <f t="shared" si="104"/>
        <v>9.5</v>
      </c>
    </row>
    <row r="3656" spans="1:7" x14ac:dyDescent="0.55000000000000004">
      <c r="A3656" t="str">
        <f t="shared" si="103"/>
        <v>Canberra2016TOS216CvHyola_635_CL</v>
      </c>
      <c r="B3656" s="2">
        <v>42562</v>
      </c>
      <c r="C3656" t="s">
        <v>74</v>
      </c>
      <c r="D3656">
        <v>2</v>
      </c>
      <c r="E3656">
        <v>16</v>
      </c>
      <c r="F3656">
        <v>9</v>
      </c>
      <c r="G3656" t="str">
        <f t="shared" si="104"/>
        <v/>
      </c>
    </row>
    <row r="3657" spans="1:7" x14ac:dyDescent="0.55000000000000004">
      <c r="A3657" t="str">
        <f t="shared" si="103"/>
        <v>Canberra2016TOS3CvHyola_635_CL</v>
      </c>
      <c r="B3657" s="2">
        <v>42527</v>
      </c>
      <c r="C3657" t="s">
        <v>74</v>
      </c>
      <c r="D3657">
        <v>3</v>
      </c>
      <c r="E3657" t="s">
        <v>19</v>
      </c>
      <c r="F3657">
        <v>0</v>
      </c>
      <c r="G3657">
        <f t="shared" si="104"/>
        <v>1</v>
      </c>
    </row>
    <row r="3658" spans="1:7" x14ac:dyDescent="0.55000000000000004">
      <c r="A3658" t="str">
        <f t="shared" si="103"/>
        <v>Canberra2016TOS3CvHyola_635_CL</v>
      </c>
      <c r="B3658" s="2">
        <v>42541</v>
      </c>
      <c r="C3658" t="s">
        <v>74</v>
      </c>
      <c r="D3658">
        <v>3</v>
      </c>
      <c r="E3658" t="s">
        <v>19</v>
      </c>
      <c r="F3658">
        <v>1.125</v>
      </c>
      <c r="G3658">
        <f t="shared" si="104"/>
        <v>2.125</v>
      </c>
    </row>
    <row r="3659" spans="1:7" x14ac:dyDescent="0.55000000000000004">
      <c r="A3659" t="str">
        <f t="shared" si="103"/>
        <v>Canberra2016TOS3CvHyola_635_CL</v>
      </c>
      <c r="B3659" s="2">
        <v>42556</v>
      </c>
      <c r="C3659" t="s">
        <v>74</v>
      </c>
      <c r="D3659">
        <v>3</v>
      </c>
      <c r="E3659" t="s">
        <v>19</v>
      </c>
      <c r="F3659">
        <v>2.5625</v>
      </c>
      <c r="G3659">
        <f t="shared" si="104"/>
        <v>3.5625</v>
      </c>
    </row>
    <row r="3660" spans="1:7" x14ac:dyDescent="0.55000000000000004">
      <c r="A3660" t="str">
        <f t="shared" si="103"/>
        <v>Canberra2016TOS3CvHyola_635_CL</v>
      </c>
      <c r="B3660" s="2">
        <v>42562</v>
      </c>
      <c r="C3660" t="s">
        <v>74</v>
      </c>
      <c r="D3660">
        <v>3</v>
      </c>
      <c r="E3660" t="s">
        <v>19</v>
      </c>
      <c r="F3660">
        <v>3.5625</v>
      </c>
      <c r="G3660">
        <f t="shared" si="104"/>
        <v>4.5625</v>
      </c>
    </row>
    <row r="3661" spans="1:7" x14ac:dyDescent="0.55000000000000004">
      <c r="A3661" t="str">
        <f t="shared" si="103"/>
        <v>Canberra2016TOS3CvHyola_635_CL</v>
      </c>
      <c r="B3661" s="2">
        <v>42569</v>
      </c>
      <c r="C3661" t="s">
        <v>74</v>
      </c>
      <c r="D3661">
        <v>3</v>
      </c>
      <c r="E3661" t="s">
        <v>19</v>
      </c>
      <c r="F3661">
        <v>4.25</v>
      </c>
      <c r="G3661">
        <f t="shared" si="104"/>
        <v>5.25</v>
      </c>
    </row>
    <row r="3662" spans="1:7" x14ac:dyDescent="0.55000000000000004">
      <c r="A3662" t="str">
        <f t="shared" si="103"/>
        <v>Canberra2016TOS3CvHyola_635_CL</v>
      </c>
      <c r="B3662" s="2">
        <v>42576</v>
      </c>
      <c r="C3662" t="s">
        <v>74</v>
      </c>
      <c r="D3662">
        <v>3</v>
      </c>
      <c r="E3662" t="s">
        <v>19</v>
      </c>
      <c r="F3662">
        <v>5.5625</v>
      </c>
      <c r="G3662">
        <f t="shared" si="104"/>
        <v>6.5625</v>
      </c>
    </row>
    <row r="3663" spans="1:7" x14ac:dyDescent="0.55000000000000004">
      <c r="A3663" t="str">
        <f t="shared" si="103"/>
        <v>Canberra2016TOS3CvHyola_635_CL</v>
      </c>
      <c r="B3663" s="2">
        <v>42583</v>
      </c>
      <c r="C3663" t="s">
        <v>74</v>
      </c>
      <c r="D3663">
        <v>3</v>
      </c>
      <c r="E3663" t="s">
        <v>19</v>
      </c>
      <c r="F3663">
        <v>7</v>
      </c>
      <c r="G3663">
        <f t="shared" si="104"/>
        <v>8</v>
      </c>
    </row>
    <row r="3664" spans="1:7" x14ac:dyDescent="0.55000000000000004">
      <c r="A3664" t="str">
        <f t="shared" si="103"/>
        <v>Canberra2016TOS3CvHyola_635_CL</v>
      </c>
      <c r="B3664" s="2">
        <v>42590</v>
      </c>
      <c r="C3664" t="s">
        <v>74</v>
      </c>
      <c r="D3664">
        <v>3</v>
      </c>
      <c r="E3664" t="s">
        <v>19</v>
      </c>
      <c r="F3664">
        <v>8.375</v>
      </c>
      <c r="G3664">
        <f t="shared" si="104"/>
        <v>9.375</v>
      </c>
    </row>
    <row r="3665" spans="1:7" x14ac:dyDescent="0.55000000000000004">
      <c r="A3665" t="str">
        <f t="shared" si="103"/>
        <v>Canberra2016TOS3CvHyola_635_CL</v>
      </c>
      <c r="B3665" s="2">
        <v>42597</v>
      </c>
      <c r="C3665" t="s">
        <v>74</v>
      </c>
      <c r="D3665">
        <v>3</v>
      </c>
      <c r="E3665" t="s">
        <v>19</v>
      </c>
      <c r="F3665">
        <v>9</v>
      </c>
      <c r="G3665" t="str">
        <f t="shared" si="104"/>
        <v/>
      </c>
    </row>
    <row r="3666" spans="1:7" x14ac:dyDescent="0.55000000000000004">
      <c r="A3666" t="str">
        <f t="shared" si="103"/>
        <v>Canberra2016TOS1CvHyola_750_TT</v>
      </c>
      <c r="B3666" s="2">
        <v>42475</v>
      </c>
      <c r="C3666" t="s">
        <v>58</v>
      </c>
      <c r="D3666">
        <v>1</v>
      </c>
      <c r="E3666" t="s">
        <v>19</v>
      </c>
      <c r="F3666">
        <v>0</v>
      </c>
      <c r="G3666">
        <f t="shared" si="104"/>
        <v>1</v>
      </c>
    </row>
    <row r="3667" spans="1:7" x14ac:dyDescent="0.55000000000000004">
      <c r="A3667" t="str">
        <f t="shared" si="103"/>
        <v>Canberra2016TOS1CvHyola_750_TT</v>
      </c>
      <c r="B3667" s="2">
        <v>42479</v>
      </c>
      <c r="C3667" t="s">
        <v>58</v>
      </c>
      <c r="D3667">
        <v>1</v>
      </c>
      <c r="E3667" t="s">
        <v>19</v>
      </c>
      <c r="F3667">
        <v>0.214285714285714</v>
      </c>
      <c r="G3667">
        <f t="shared" si="104"/>
        <v>1.214285714285714</v>
      </c>
    </row>
    <row r="3668" spans="1:7" x14ac:dyDescent="0.55000000000000004">
      <c r="A3668" t="str">
        <f t="shared" si="103"/>
        <v>Canberra2016TOS1CvHyola_750_TT</v>
      </c>
      <c r="B3668" s="2">
        <v>42482</v>
      </c>
      <c r="C3668" t="s">
        <v>58</v>
      </c>
      <c r="D3668">
        <v>1</v>
      </c>
      <c r="E3668" t="s">
        <v>19</v>
      </c>
      <c r="F3668">
        <v>0.93333333333333302</v>
      </c>
      <c r="G3668">
        <f t="shared" si="104"/>
        <v>1.9333333333333331</v>
      </c>
    </row>
    <row r="3669" spans="1:7" x14ac:dyDescent="0.55000000000000004">
      <c r="A3669" t="str">
        <f t="shared" si="103"/>
        <v>Canberra2016TOS1CvHyola_750_TT</v>
      </c>
      <c r="B3669" s="2">
        <v>42486</v>
      </c>
      <c r="C3669" t="s">
        <v>58</v>
      </c>
      <c r="D3669">
        <v>1</v>
      </c>
      <c r="E3669" t="s">
        <v>19</v>
      </c>
      <c r="F3669">
        <v>0.5</v>
      </c>
      <c r="G3669">
        <f t="shared" si="104"/>
        <v>1.5</v>
      </c>
    </row>
    <row r="3670" spans="1:7" x14ac:dyDescent="0.55000000000000004">
      <c r="A3670" t="str">
        <f t="shared" si="103"/>
        <v>Canberra2016TOS1CvHyola_750_TT</v>
      </c>
      <c r="B3670" s="2">
        <v>42489</v>
      </c>
      <c r="C3670" t="s">
        <v>58</v>
      </c>
      <c r="D3670">
        <v>1</v>
      </c>
      <c r="E3670" t="s">
        <v>19</v>
      </c>
      <c r="F3670">
        <v>2.25</v>
      </c>
      <c r="G3670">
        <f t="shared" si="104"/>
        <v>3.25</v>
      </c>
    </row>
    <row r="3671" spans="1:7" x14ac:dyDescent="0.55000000000000004">
      <c r="A3671" t="str">
        <f t="shared" si="103"/>
        <v>Canberra2016TOS2NaturalCvHyola_750_TT</v>
      </c>
      <c r="B3671" s="2">
        <v>42496</v>
      </c>
      <c r="C3671" t="s">
        <v>58</v>
      </c>
      <c r="D3671">
        <v>2</v>
      </c>
      <c r="E3671" t="s">
        <v>19</v>
      </c>
      <c r="F3671">
        <v>0</v>
      </c>
      <c r="G3671">
        <f t="shared" si="104"/>
        <v>1</v>
      </c>
    </row>
    <row r="3672" spans="1:7" x14ac:dyDescent="0.55000000000000004">
      <c r="A3672" t="str">
        <f t="shared" si="103"/>
        <v>Canberra2016TOS2NaturalCvHyola_750_TT</v>
      </c>
      <c r="B3672" s="2">
        <v>42500</v>
      </c>
      <c r="C3672" t="s">
        <v>58</v>
      </c>
      <c r="D3672">
        <v>2</v>
      </c>
      <c r="E3672" t="s">
        <v>19</v>
      </c>
      <c r="F3672">
        <v>0</v>
      </c>
      <c r="G3672">
        <f t="shared" si="104"/>
        <v>1</v>
      </c>
    </row>
    <row r="3673" spans="1:7" x14ac:dyDescent="0.55000000000000004">
      <c r="A3673" t="str">
        <f t="shared" si="103"/>
        <v>Canberra2016TOS2NaturalCvHyola_750_TT</v>
      </c>
      <c r="B3673" s="2">
        <v>42509</v>
      </c>
      <c r="C3673" t="s">
        <v>58</v>
      </c>
      <c r="D3673">
        <v>2</v>
      </c>
      <c r="E3673" t="s">
        <v>19</v>
      </c>
      <c r="F3673">
        <v>1.6875</v>
      </c>
      <c r="G3673">
        <f t="shared" si="104"/>
        <v>2.6875</v>
      </c>
    </row>
    <row r="3674" spans="1:7" x14ac:dyDescent="0.55000000000000004">
      <c r="A3674" t="str">
        <f t="shared" si="103"/>
        <v>Canberra2016TOS2NaturalCvHyola_750_TT</v>
      </c>
      <c r="B3674" s="2">
        <v>42513</v>
      </c>
      <c r="C3674" t="s">
        <v>58</v>
      </c>
      <c r="D3674">
        <v>2</v>
      </c>
      <c r="E3674" t="s">
        <v>19</v>
      </c>
      <c r="F3674">
        <v>2</v>
      </c>
      <c r="G3674">
        <f t="shared" si="104"/>
        <v>3</v>
      </c>
    </row>
    <row r="3675" spans="1:7" x14ac:dyDescent="0.55000000000000004">
      <c r="A3675" t="str">
        <f t="shared" si="103"/>
        <v>Canberra2016TOS2NaturalCvHyola_750_TT</v>
      </c>
      <c r="B3675" s="2">
        <v>42520</v>
      </c>
      <c r="C3675" t="s">
        <v>58</v>
      </c>
      <c r="D3675">
        <v>2</v>
      </c>
      <c r="E3675" t="s">
        <v>19</v>
      </c>
      <c r="F3675">
        <v>2.9375</v>
      </c>
      <c r="G3675">
        <f t="shared" si="104"/>
        <v>3.9375</v>
      </c>
    </row>
    <row r="3676" spans="1:7" x14ac:dyDescent="0.55000000000000004">
      <c r="A3676" t="str">
        <f t="shared" si="103"/>
        <v>Canberra2016TOS2NaturalCvHyola_750_TT</v>
      </c>
      <c r="B3676" s="2">
        <v>42527</v>
      </c>
      <c r="C3676" t="s">
        <v>58</v>
      </c>
      <c r="D3676">
        <v>2</v>
      </c>
      <c r="E3676" t="s">
        <v>19</v>
      </c>
      <c r="F3676">
        <v>3.9375</v>
      </c>
      <c r="G3676">
        <f t="shared" si="104"/>
        <v>4.9375</v>
      </c>
    </row>
    <row r="3677" spans="1:7" x14ac:dyDescent="0.55000000000000004">
      <c r="A3677" t="str">
        <f t="shared" si="103"/>
        <v>Canberra2016TOS2NaturalCvHyola_750_TT</v>
      </c>
      <c r="B3677" s="2">
        <v>42541</v>
      </c>
      <c r="C3677" t="s">
        <v>58</v>
      </c>
      <c r="D3677">
        <v>2</v>
      </c>
      <c r="E3677" t="s">
        <v>19</v>
      </c>
      <c r="F3677">
        <v>6</v>
      </c>
      <c r="G3677">
        <f t="shared" si="104"/>
        <v>7</v>
      </c>
    </row>
    <row r="3678" spans="1:7" x14ac:dyDescent="0.55000000000000004">
      <c r="A3678" t="str">
        <f t="shared" si="103"/>
        <v>Canberra2016TOS2NaturalCvHyola_750_TT</v>
      </c>
      <c r="B3678" s="2">
        <v>42556</v>
      </c>
      <c r="C3678" t="s">
        <v>58</v>
      </c>
      <c r="D3678">
        <v>2</v>
      </c>
      <c r="E3678" t="s">
        <v>19</v>
      </c>
      <c r="F3678">
        <v>8</v>
      </c>
      <c r="G3678">
        <f t="shared" si="104"/>
        <v>9</v>
      </c>
    </row>
    <row r="3679" spans="1:7" x14ac:dyDescent="0.55000000000000004">
      <c r="A3679" t="str">
        <f t="shared" si="103"/>
        <v>Canberra2016TOS2NaturalCvHyola_750_TT</v>
      </c>
      <c r="B3679" s="2">
        <v>42562</v>
      </c>
      <c r="C3679" t="s">
        <v>58</v>
      </c>
      <c r="D3679">
        <v>2</v>
      </c>
      <c r="E3679" t="s">
        <v>19</v>
      </c>
      <c r="F3679">
        <v>9</v>
      </c>
      <c r="G3679" t="str">
        <f t="shared" si="104"/>
        <v/>
      </c>
    </row>
    <row r="3680" spans="1:7" x14ac:dyDescent="0.55000000000000004">
      <c r="A3680" t="str">
        <f t="shared" si="103"/>
        <v>Canberra2016TOS214CvHyola_750_TT</v>
      </c>
      <c r="B3680" s="2">
        <v>42496</v>
      </c>
      <c r="C3680" t="s">
        <v>58</v>
      </c>
      <c r="D3680">
        <v>2</v>
      </c>
      <c r="E3680">
        <v>14</v>
      </c>
      <c r="F3680">
        <v>0</v>
      </c>
      <c r="G3680">
        <f t="shared" si="104"/>
        <v>1</v>
      </c>
    </row>
    <row r="3681" spans="1:7" x14ac:dyDescent="0.55000000000000004">
      <c r="A3681" t="str">
        <f t="shared" si="103"/>
        <v>Canberra2016TOS214CvHyola_750_TT</v>
      </c>
      <c r="B3681" s="2">
        <v>42500</v>
      </c>
      <c r="C3681" t="s">
        <v>58</v>
      </c>
      <c r="D3681">
        <v>2</v>
      </c>
      <c r="E3681">
        <v>14</v>
      </c>
      <c r="F3681">
        <v>0</v>
      </c>
      <c r="G3681">
        <f t="shared" si="104"/>
        <v>1</v>
      </c>
    </row>
    <row r="3682" spans="1:7" x14ac:dyDescent="0.55000000000000004">
      <c r="A3682" t="str">
        <f t="shared" si="103"/>
        <v>Canberra2016TOS214CvHyola_750_TT</v>
      </c>
      <c r="B3682" s="2">
        <v>42509</v>
      </c>
      <c r="C3682" t="s">
        <v>58</v>
      </c>
      <c r="D3682">
        <v>2</v>
      </c>
      <c r="E3682">
        <v>14</v>
      </c>
      <c r="F3682">
        <v>1.5625</v>
      </c>
      <c r="G3682">
        <f t="shared" si="104"/>
        <v>2.5625</v>
      </c>
    </row>
    <row r="3683" spans="1:7" x14ac:dyDescent="0.55000000000000004">
      <c r="A3683" t="str">
        <f t="shared" si="103"/>
        <v>Canberra2016TOS214CvHyola_750_TT</v>
      </c>
      <c r="B3683" s="2">
        <v>42513</v>
      </c>
      <c r="C3683" t="s">
        <v>58</v>
      </c>
      <c r="D3683">
        <v>2</v>
      </c>
      <c r="E3683">
        <v>14</v>
      </c>
      <c r="F3683">
        <v>2</v>
      </c>
      <c r="G3683">
        <f t="shared" si="104"/>
        <v>3</v>
      </c>
    </row>
    <row r="3684" spans="1:7" x14ac:dyDescent="0.55000000000000004">
      <c r="A3684" t="str">
        <f t="shared" si="103"/>
        <v>Canberra2016TOS214CvHyola_750_TT</v>
      </c>
      <c r="B3684" s="2">
        <v>42520</v>
      </c>
      <c r="C3684" t="s">
        <v>58</v>
      </c>
      <c r="D3684">
        <v>2</v>
      </c>
      <c r="E3684">
        <v>14</v>
      </c>
      <c r="F3684">
        <v>2.375</v>
      </c>
      <c r="G3684">
        <f t="shared" si="104"/>
        <v>3.375</v>
      </c>
    </row>
    <row r="3685" spans="1:7" x14ac:dyDescent="0.55000000000000004">
      <c r="A3685" t="str">
        <f t="shared" si="103"/>
        <v>Canberra2016TOS214CvHyola_750_TT</v>
      </c>
      <c r="B3685" s="2">
        <v>42527</v>
      </c>
      <c r="C3685" t="s">
        <v>58</v>
      </c>
      <c r="D3685">
        <v>2</v>
      </c>
      <c r="E3685">
        <v>14</v>
      </c>
      <c r="F3685">
        <v>3.3125</v>
      </c>
      <c r="G3685">
        <f t="shared" si="104"/>
        <v>4.3125</v>
      </c>
    </row>
    <row r="3686" spans="1:7" x14ac:dyDescent="0.55000000000000004">
      <c r="A3686" t="str">
        <f t="shared" si="103"/>
        <v>Canberra2016TOS214CvHyola_750_TT</v>
      </c>
      <c r="B3686" s="2">
        <v>42535</v>
      </c>
      <c r="C3686" t="s">
        <v>58</v>
      </c>
      <c r="D3686">
        <v>2</v>
      </c>
      <c r="E3686">
        <v>14</v>
      </c>
      <c r="F3686">
        <v>4.25</v>
      </c>
      <c r="G3686">
        <f t="shared" si="104"/>
        <v>5.25</v>
      </c>
    </row>
    <row r="3687" spans="1:7" x14ac:dyDescent="0.55000000000000004">
      <c r="A3687" t="str">
        <f t="shared" si="103"/>
        <v>Canberra2016TOS214CvHyola_750_TT</v>
      </c>
      <c r="B3687" s="2">
        <v>42541</v>
      </c>
      <c r="C3687" t="s">
        <v>58</v>
      </c>
      <c r="D3687">
        <v>2</v>
      </c>
      <c r="E3687">
        <v>14</v>
      </c>
      <c r="F3687">
        <v>5.1875</v>
      </c>
      <c r="G3687">
        <f t="shared" si="104"/>
        <v>6.1875</v>
      </c>
    </row>
    <row r="3688" spans="1:7" x14ac:dyDescent="0.55000000000000004">
      <c r="A3688" t="str">
        <f t="shared" si="103"/>
        <v>Canberra2016TOS214CvHyola_750_TT</v>
      </c>
      <c r="B3688" s="2">
        <v>42556</v>
      </c>
      <c r="C3688" t="s">
        <v>58</v>
      </c>
      <c r="D3688">
        <v>2</v>
      </c>
      <c r="E3688">
        <v>14</v>
      </c>
      <c r="F3688">
        <v>7.5</v>
      </c>
      <c r="G3688">
        <f t="shared" si="104"/>
        <v>8.5</v>
      </c>
    </row>
    <row r="3689" spans="1:7" x14ac:dyDescent="0.55000000000000004">
      <c r="A3689" t="str">
        <f t="shared" si="103"/>
        <v>Canberra2016TOS214CvHyola_750_TT</v>
      </c>
      <c r="B3689" s="2">
        <v>42562</v>
      </c>
      <c r="C3689" t="s">
        <v>58</v>
      </c>
      <c r="D3689">
        <v>2</v>
      </c>
      <c r="E3689">
        <v>14</v>
      </c>
      <c r="F3689">
        <v>8.25</v>
      </c>
      <c r="G3689">
        <f t="shared" si="104"/>
        <v>9.25</v>
      </c>
    </row>
    <row r="3690" spans="1:7" x14ac:dyDescent="0.55000000000000004">
      <c r="A3690" t="str">
        <f t="shared" si="103"/>
        <v>Canberra2016TOS214CvHyola_750_TT</v>
      </c>
      <c r="B3690" s="2">
        <v>42569</v>
      </c>
      <c r="C3690" t="s">
        <v>58</v>
      </c>
      <c r="D3690">
        <v>2</v>
      </c>
      <c r="E3690">
        <v>14</v>
      </c>
      <c r="F3690">
        <v>8.625</v>
      </c>
      <c r="G3690">
        <f t="shared" si="104"/>
        <v>9.625</v>
      </c>
    </row>
    <row r="3691" spans="1:7" x14ac:dyDescent="0.55000000000000004">
      <c r="A3691" t="str">
        <f t="shared" si="103"/>
        <v>Canberra2016TOS216CvHyola_750_TT</v>
      </c>
      <c r="B3691" s="2">
        <v>42496</v>
      </c>
      <c r="C3691" t="s">
        <v>58</v>
      </c>
      <c r="D3691">
        <v>2</v>
      </c>
      <c r="E3691">
        <v>16</v>
      </c>
      <c r="F3691">
        <v>0</v>
      </c>
      <c r="G3691">
        <f t="shared" si="104"/>
        <v>1</v>
      </c>
    </row>
    <row r="3692" spans="1:7" x14ac:dyDescent="0.55000000000000004">
      <c r="A3692" t="str">
        <f t="shared" si="103"/>
        <v>Canberra2016TOS216CvHyola_750_TT</v>
      </c>
      <c r="B3692" s="2">
        <v>42500</v>
      </c>
      <c r="C3692" t="s">
        <v>58</v>
      </c>
      <c r="D3692">
        <v>2</v>
      </c>
      <c r="E3692">
        <v>16</v>
      </c>
      <c r="F3692">
        <v>0</v>
      </c>
      <c r="G3692">
        <f t="shared" si="104"/>
        <v>1</v>
      </c>
    </row>
    <row r="3693" spans="1:7" x14ac:dyDescent="0.55000000000000004">
      <c r="A3693" t="str">
        <f t="shared" si="103"/>
        <v>Canberra2016TOS216CvHyola_750_TT</v>
      </c>
      <c r="B3693" s="2">
        <v>42509</v>
      </c>
      <c r="C3693" t="s">
        <v>58</v>
      </c>
      <c r="D3693">
        <v>2</v>
      </c>
      <c r="E3693">
        <v>16</v>
      </c>
      <c r="F3693">
        <v>1.1875</v>
      </c>
      <c r="G3693">
        <f t="shared" si="104"/>
        <v>2.1875</v>
      </c>
    </row>
    <row r="3694" spans="1:7" x14ac:dyDescent="0.55000000000000004">
      <c r="A3694" t="str">
        <f t="shared" si="103"/>
        <v>Canberra2016TOS216CvHyola_750_TT</v>
      </c>
      <c r="B3694" s="2">
        <v>42513</v>
      </c>
      <c r="C3694" t="s">
        <v>58</v>
      </c>
      <c r="D3694">
        <v>2</v>
      </c>
      <c r="E3694">
        <v>16</v>
      </c>
      <c r="F3694">
        <v>2.1875</v>
      </c>
      <c r="G3694">
        <f t="shared" si="104"/>
        <v>3.1875</v>
      </c>
    </row>
    <row r="3695" spans="1:7" x14ac:dyDescent="0.55000000000000004">
      <c r="A3695" t="str">
        <f t="shared" si="103"/>
        <v>Canberra2016TOS216CvHyola_750_TT</v>
      </c>
      <c r="B3695" s="2">
        <v>42520</v>
      </c>
      <c r="C3695" t="s">
        <v>58</v>
      </c>
      <c r="D3695">
        <v>2</v>
      </c>
      <c r="E3695">
        <v>16</v>
      </c>
      <c r="F3695">
        <v>2.6875</v>
      </c>
      <c r="G3695">
        <f t="shared" si="104"/>
        <v>3.6875</v>
      </c>
    </row>
    <row r="3696" spans="1:7" x14ac:dyDescent="0.55000000000000004">
      <c r="A3696" t="str">
        <f t="shared" si="103"/>
        <v>Canberra2016TOS216CvHyola_750_TT</v>
      </c>
      <c r="B3696" s="2">
        <v>42527</v>
      </c>
      <c r="C3696" t="s">
        <v>58</v>
      </c>
      <c r="D3696">
        <v>2</v>
      </c>
      <c r="E3696">
        <v>16</v>
      </c>
      <c r="F3696">
        <v>4.0625</v>
      </c>
      <c r="G3696">
        <f t="shared" si="104"/>
        <v>5.0625</v>
      </c>
    </row>
    <row r="3697" spans="1:7" x14ac:dyDescent="0.55000000000000004">
      <c r="A3697" t="str">
        <f t="shared" si="103"/>
        <v>Canberra2016TOS216CvHyola_750_TT</v>
      </c>
      <c r="B3697" s="2">
        <v>42535</v>
      </c>
      <c r="C3697" t="s">
        <v>58</v>
      </c>
      <c r="D3697">
        <v>2</v>
      </c>
      <c r="E3697">
        <v>16</v>
      </c>
      <c r="F3697">
        <v>4.5625</v>
      </c>
      <c r="G3697">
        <f t="shared" si="104"/>
        <v>5.5625</v>
      </c>
    </row>
    <row r="3698" spans="1:7" x14ac:dyDescent="0.55000000000000004">
      <c r="A3698" t="str">
        <f t="shared" si="103"/>
        <v>Canberra2016TOS216CvHyola_750_TT</v>
      </c>
      <c r="B3698" s="2">
        <v>42541</v>
      </c>
      <c r="C3698" t="s">
        <v>58</v>
      </c>
      <c r="D3698">
        <v>2</v>
      </c>
      <c r="E3698">
        <v>16</v>
      </c>
      <c r="F3698">
        <v>5.5625</v>
      </c>
      <c r="G3698">
        <f t="shared" si="104"/>
        <v>6.5625</v>
      </c>
    </row>
    <row r="3699" spans="1:7" x14ac:dyDescent="0.55000000000000004">
      <c r="A3699" t="str">
        <f t="shared" si="103"/>
        <v>Canberra2016TOS216CvHyola_750_TT</v>
      </c>
      <c r="B3699" s="2">
        <v>42556</v>
      </c>
      <c r="C3699" t="s">
        <v>58</v>
      </c>
      <c r="D3699">
        <v>2</v>
      </c>
      <c r="E3699">
        <v>16</v>
      </c>
      <c r="F3699">
        <v>8.25</v>
      </c>
      <c r="G3699">
        <f t="shared" si="104"/>
        <v>9.25</v>
      </c>
    </row>
    <row r="3700" spans="1:7" x14ac:dyDescent="0.55000000000000004">
      <c r="A3700" t="str">
        <f t="shared" si="103"/>
        <v>Canberra2016TOS216CvHyola_750_TT</v>
      </c>
      <c r="B3700" s="2">
        <v>42562</v>
      </c>
      <c r="C3700" t="s">
        <v>58</v>
      </c>
      <c r="D3700">
        <v>2</v>
      </c>
      <c r="E3700">
        <v>16</v>
      </c>
      <c r="F3700">
        <v>8.6875</v>
      </c>
      <c r="G3700">
        <f t="shared" si="104"/>
        <v>9.6875</v>
      </c>
    </row>
    <row r="3701" spans="1:7" x14ac:dyDescent="0.55000000000000004">
      <c r="A3701" t="str">
        <f t="shared" si="103"/>
        <v>Canberra2016TOS216CvHyola_750_TT</v>
      </c>
      <c r="B3701" s="2">
        <v>42569</v>
      </c>
      <c r="C3701" t="s">
        <v>58</v>
      </c>
      <c r="D3701">
        <v>2</v>
      </c>
      <c r="E3701">
        <v>16</v>
      </c>
      <c r="F3701">
        <v>9</v>
      </c>
      <c r="G3701" t="str">
        <f t="shared" si="104"/>
        <v/>
      </c>
    </row>
    <row r="3702" spans="1:7" x14ac:dyDescent="0.55000000000000004">
      <c r="A3702" t="str">
        <f t="shared" si="103"/>
        <v>Canberra2016TOS3CvHyola_750_TT</v>
      </c>
      <c r="B3702" s="2">
        <v>42527</v>
      </c>
      <c r="C3702" t="s">
        <v>58</v>
      </c>
      <c r="D3702">
        <v>3</v>
      </c>
      <c r="E3702" t="s">
        <v>19</v>
      </c>
      <c r="F3702">
        <v>0</v>
      </c>
      <c r="G3702">
        <f t="shared" si="104"/>
        <v>1</v>
      </c>
    </row>
    <row r="3703" spans="1:7" x14ac:dyDescent="0.55000000000000004">
      <c r="A3703" t="str">
        <f t="shared" si="103"/>
        <v>Canberra2016TOS3CvHyola_750_TT</v>
      </c>
      <c r="B3703" s="2">
        <v>42541</v>
      </c>
      <c r="C3703" t="s">
        <v>58</v>
      </c>
      <c r="D3703">
        <v>3</v>
      </c>
      <c r="E3703" t="s">
        <v>19</v>
      </c>
      <c r="F3703">
        <v>1.125</v>
      </c>
      <c r="G3703">
        <f t="shared" si="104"/>
        <v>2.125</v>
      </c>
    </row>
    <row r="3704" spans="1:7" x14ac:dyDescent="0.55000000000000004">
      <c r="A3704" t="str">
        <f t="shared" si="103"/>
        <v>Canberra2016TOS3CvHyola_750_TT</v>
      </c>
      <c r="B3704" s="2">
        <v>42556</v>
      </c>
      <c r="C3704" t="s">
        <v>58</v>
      </c>
      <c r="D3704">
        <v>3</v>
      </c>
      <c r="E3704" t="s">
        <v>19</v>
      </c>
      <c r="F3704">
        <v>2.4375</v>
      </c>
      <c r="G3704">
        <f t="shared" si="104"/>
        <v>3.4375</v>
      </c>
    </row>
    <row r="3705" spans="1:7" x14ac:dyDescent="0.55000000000000004">
      <c r="A3705" t="str">
        <f t="shared" si="103"/>
        <v>Canberra2016TOS3CvHyola_750_TT</v>
      </c>
      <c r="B3705" s="2">
        <v>42562</v>
      </c>
      <c r="C3705" t="s">
        <v>58</v>
      </c>
      <c r="D3705">
        <v>3</v>
      </c>
      <c r="E3705" t="s">
        <v>19</v>
      </c>
      <c r="F3705">
        <v>3.375</v>
      </c>
      <c r="G3705">
        <f t="shared" si="104"/>
        <v>4.375</v>
      </c>
    </row>
    <row r="3706" spans="1:7" x14ac:dyDescent="0.55000000000000004">
      <c r="A3706" t="str">
        <f t="shared" si="103"/>
        <v>Canberra2016TOS3CvHyola_750_TT</v>
      </c>
      <c r="B3706" s="2">
        <v>42569</v>
      </c>
      <c r="C3706" t="s">
        <v>58</v>
      </c>
      <c r="D3706">
        <v>3</v>
      </c>
      <c r="E3706" t="s">
        <v>19</v>
      </c>
      <c r="F3706">
        <v>4.25</v>
      </c>
      <c r="G3706">
        <f t="shared" si="104"/>
        <v>5.25</v>
      </c>
    </row>
    <row r="3707" spans="1:7" x14ac:dyDescent="0.55000000000000004">
      <c r="A3707" t="str">
        <f t="shared" ref="A3707:A3770" si="105">IF(D3707=2,"Canberra2016TOS"&amp;D3707&amp;E3707&amp;"Cv"&amp;C3707,"Canberra2016TOS"&amp;D3707&amp;"Cv"&amp;C3707)</f>
        <v>Canberra2016TOS3CvHyola_750_TT</v>
      </c>
      <c r="B3707" s="2">
        <v>42576</v>
      </c>
      <c r="C3707" t="s">
        <v>58</v>
      </c>
      <c r="D3707">
        <v>3</v>
      </c>
      <c r="E3707" t="s">
        <v>19</v>
      </c>
      <c r="F3707">
        <v>5.3125</v>
      </c>
      <c r="G3707">
        <f t="shared" si="104"/>
        <v>6.3125</v>
      </c>
    </row>
    <row r="3708" spans="1:7" x14ac:dyDescent="0.55000000000000004">
      <c r="A3708" t="str">
        <f t="shared" si="105"/>
        <v>Canberra2016TOS3CvHyola_750_TT</v>
      </c>
      <c r="B3708" s="2">
        <v>42583</v>
      </c>
      <c r="C3708" t="s">
        <v>58</v>
      </c>
      <c r="D3708">
        <v>3</v>
      </c>
      <c r="E3708" t="s">
        <v>19</v>
      </c>
      <c r="F3708">
        <v>5.9375</v>
      </c>
      <c r="G3708">
        <f t="shared" si="104"/>
        <v>6.9375</v>
      </c>
    </row>
    <row r="3709" spans="1:7" x14ac:dyDescent="0.55000000000000004">
      <c r="A3709" t="str">
        <f t="shared" si="105"/>
        <v>Canberra2016TOS3CvHyola_750_TT</v>
      </c>
      <c r="B3709" s="2">
        <v>42590</v>
      </c>
      <c r="C3709" t="s">
        <v>58</v>
      </c>
      <c r="D3709">
        <v>3</v>
      </c>
      <c r="E3709" t="s">
        <v>19</v>
      </c>
      <c r="F3709">
        <v>7.875</v>
      </c>
      <c r="G3709">
        <f t="shared" si="104"/>
        <v>8.875</v>
      </c>
    </row>
    <row r="3710" spans="1:7" x14ac:dyDescent="0.55000000000000004">
      <c r="A3710" t="str">
        <f t="shared" si="105"/>
        <v>Canberra2016TOS3CvHyola_750_TT</v>
      </c>
      <c r="B3710" s="2">
        <v>42597</v>
      </c>
      <c r="C3710" t="s">
        <v>58</v>
      </c>
      <c r="D3710">
        <v>3</v>
      </c>
      <c r="E3710" t="s">
        <v>19</v>
      </c>
      <c r="F3710">
        <v>8.3333333333333304</v>
      </c>
      <c r="G3710">
        <f t="shared" si="104"/>
        <v>9.3333333333333304</v>
      </c>
    </row>
    <row r="3711" spans="1:7" x14ac:dyDescent="0.55000000000000004">
      <c r="A3711" t="str">
        <f t="shared" si="105"/>
        <v>Canberra2016TOS3CvHyola_750_TT</v>
      </c>
      <c r="B3711" s="2">
        <v>42600</v>
      </c>
      <c r="C3711" t="s">
        <v>58</v>
      </c>
      <c r="D3711">
        <v>3</v>
      </c>
      <c r="E3711" t="s">
        <v>19</v>
      </c>
      <c r="F3711">
        <v>9</v>
      </c>
      <c r="G3711" t="str">
        <f t="shared" si="104"/>
        <v/>
      </c>
    </row>
    <row r="3712" spans="1:7" x14ac:dyDescent="0.55000000000000004">
      <c r="A3712" t="str">
        <f t="shared" si="105"/>
        <v>Canberra2016TOS1CvHyola_970_CL</v>
      </c>
      <c r="B3712" s="2">
        <v>42475</v>
      </c>
      <c r="C3712" t="s">
        <v>87</v>
      </c>
      <c r="D3712">
        <v>1</v>
      </c>
      <c r="E3712" t="s">
        <v>19</v>
      </c>
      <c r="F3712">
        <v>0</v>
      </c>
      <c r="G3712">
        <f t="shared" si="104"/>
        <v>1</v>
      </c>
    </row>
    <row r="3713" spans="1:7" x14ac:dyDescent="0.55000000000000004">
      <c r="A3713" t="str">
        <f t="shared" si="105"/>
        <v>Canberra2016TOS1CvHyola_970_CL</v>
      </c>
      <c r="B3713" s="2">
        <v>42479</v>
      </c>
      <c r="C3713" t="s">
        <v>87</v>
      </c>
      <c r="D3713">
        <v>1</v>
      </c>
      <c r="E3713" t="s">
        <v>19</v>
      </c>
      <c r="F3713">
        <v>1.25</v>
      </c>
      <c r="G3713">
        <f t="shared" si="104"/>
        <v>2.25</v>
      </c>
    </row>
    <row r="3714" spans="1:7" x14ac:dyDescent="0.55000000000000004">
      <c r="A3714" t="str">
        <f t="shared" si="105"/>
        <v>Canberra2016TOS1CvHyola_970_CL</v>
      </c>
      <c r="B3714" s="2">
        <v>42482</v>
      </c>
      <c r="C3714" t="s">
        <v>87</v>
      </c>
      <c r="D3714">
        <v>1</v>
      </c>
      <c r="E3714" t="s">
        <v>19</v>
      </c>
      <c r="F3714">
        <v>2</v>
      </c>
      <c r="G3714">
        <f t="shared" si="104"/>
        <v>3</v>
      </c>
    </row>
    <row r="3715" spans="1:7" x14ac:dyDescent="0.55000000000000004">
      <c r="A3715" t="str">
        <f t="shared" si="105"/>
        <v>Canberra2016TOS1CvHyola_970_CL</v>
      </c>
      <c r="B3715" s="2">
        <v>42486</v>
      </c>
      <c r="C3715" t="s">
        <v>87</v>
      </c>
      <c r="D3715">
        <v>1</v>
      </c>
      <c r="E3715" t="s">
        <v>19</v>
      </c>
      <c r="F3715">
        <v>4</v>
      </c>
      <c r="G3715">
        <f t="shared" ref="G3715:G3778" si="106">IF(F3715&lt;9,F3715+1,"")</f>
        <v>5</v>
      </c>
    </row>
    <row r="3716" spans="1:7" x14ac:dyDescent="0.55000000000000004">
      <c r="A3716" t="str">
        <f t="shared" si="105"/>
        <v>Canberra2016TOS1CvHyola_970_CL</v>
      </c>
      <c r="B3716" s="2">
        <v>42489</v>
      </c>
      <c r="C3716" t="s">
        <v>87</v>
      </c>
      <c r="D3716">
        <v>1</v>
      </c>
      <c r="E3716" t="s">
        <v>19</v>
      </c>
      <c r="F3716">
        <v>3.625</v>
      </c>
      <c r="G3716">
        <f t="shared" si="106"/>
        <v>4.625</v>
      </c>
    </row>
    <row r="3717" spans="1:7" x14ac:dyDescent="0.55000000000000004">
      <c r="A3717" t="str">
        <f t="shared" si="105"/>
        <v>Canberra2016TOS2NaturalCvHyola_970_CL</v>
      </c>
      <c r="B3717" s="2">
        <v>42496</v>
      </c>
      <c r="C3717" t="s">
        <v>87</v>
      </c>
      <c r="D3717">
        <v>2</v>
      </c>
      <c r="E3717" t="s">
        <v>19</v>
      </c>
      <c r="F3717">
        <v>0</v>
      </c>
      <c r="G3717">
        <f t="shared" si="106"/>
        <v>1</v>
      </c>
    </row>
    <row r="3718" spans="1:7" x14ac:dyDescent="0.55000000000000004">
      <c r="A3718" t="str">
        <f t="shared" si="105"/>
        <v>Canberra2016TOS2NaturalCvHyola_970_CL</v>
      </c>
      <c r="B3718" s="2">
        <v>42500</v>
      </c>
      <c r="C3718" t="s">
        <v>87</v>
      </c>
      <c r="D3718">
        <v>2</v>
      </c>
      <c r="E3718" t="s">
        <v>19</v>
      </c>
      <c r="F3718">
        <v>0</v>
      </c>
      <c r="G3718">
        <f t="shared" si="106"/>
        <v>1</v>
      </c>
    </row>
    <row r="3719" spans="1:7" x14ac:dyDescent="0.55000000000000004">
      <c r="A3719" t="str">
        <f t="shared" si="105"/>
        <v>Canberra2016TOS2NaturalCvHyola_970_CL</v>
      </c>
      <c r="B3719" s="2">
        <v>42509</v>
      </c>
      <c r="C3719" t="s">
        <v>87</v>
      </c>
      <c r="D3719">
        <v>2</v>
      </c>
      <c r="E3719" t="s">
        <v>19</v>
      </c>
      <c r="F3719">
        <v>1.4375</v>
      </c>
      <c r="G3719">
        <f t="shared" si="106"/>
        <v>2.4375</v>
      </c>
    </row>
    <row r="3720" spans="1:7" x14ac:dyDescent="0.55000000000000004">
      <c r="A3720" t="str">
        <f t="shared" si="105"/>
        <v>Canberra2016TOS2NaturalCvHyola_970_CL</v>
      </c>
      <c r="B3720" s="2">
        <v>42513</v>
      </c>
      <c r="C3720" t="s">
        <v>87</v>
      </c>
      <c r="D3720">
        <v>2</v>
      </c>
      <c r="E3720" t="s">
        <v>19</v>
      </c>
      <c r="F3720">
        <v>2.125</v>
      </c>
      <c r="G3720">
        <f t="shared" si="106"/>
        <v>3.125</v>
      </c>
    </row>
    <row r="3721" spans="1:7" x14ac:dyDescent="0.55000000000000004">
      <c r="A3721" t="str">
        <f t="shared" si="105"/>
        <v>Canberra2016TOS2NaturalCvHyola_970_CL</v>
      </c>
      <c r="B3721" s="2">
        <v>42520</v>
      </c>
      <c r="C3721" t="s">
        <v>87</v>
      </c>
      <c r="D3721">
        <v>2</v>
      </c>
      <c r="E3721" t="s">
        <v>19</v>
      </c>
      <c r="F3721">
        <v>2.75</v>
      </c>
      <c r="G3721">
        <f t="shared" si="106"/>
        <v>3.75</v>
      </c>
    </row>
    <row r="3722" spans="1:7" x14ac:dyDescent="0.55000000000000004">
      <c r="A3722" t="str">
        <f t="shared" si="105"/>
        <v>Canberra2016TOS2NaturalCvHyola_970_CL</v>
      </c>
      <c r="B3722" s="2">
        <v>42527</v>
      </c>
      <c r="C3722" t="s">
        <v>87</v>
      </c>
      <c r="D3722">
        <v>2</v>
      </c>
      <c r="E3722" t="s">
        <v>19</v>
      </c>
      <c r="F3722">
        <v>3.8125</v>
      </c>
      <c r="G3722">
        <f t="shared" si="106"/>
        <v>4.8125</v>
      </c>
    </row>
    <row r="3723" spans="1:7" x14ac:dyDescent="0.55000000000000004">
      <c r="A3723" t="str">
        <f t="shared" si="105"/>
        <v>Canberra2016TOS2NaturalCvHyola_970_CL</v>
      </c>
      <c r="B3723" s="2">
        <v>42541</v>
      </c>
      <c r="C3723" t="s">
        <v>87</v>
      </c>
      <c r="D3723">
        <v>2</v>
      </c>
      <c r="E3723" t="s">
        <v>19</v>
      </c>
      <c r="F3723">
        <v>6.25</v>
      </c>
      <c r="G3723">
        <f t="shared" si="106"/>
        <v>7.25</v>
      </c>
    </row>
    <row r="3724" spans="1:7" x14ac:dyDescent="0.55000000000000004">
      <c r="A3724" t="str">
        <f t="shared" si="105"/>
        <v>Canberra2016TOS2NaturalCvHyola_970_CL</v>
      </c>
      <c r="B3724" s="2">
        <v>42556</v>
      </c>
      <c r="C3724" t="s">
        <v>87</v>
      </c>
      <c r="D3724">
        <v>2</v>
      </c>
      <c r="E3724" t="s">
        <v>19</v>
      </c>
      <c r="F3724">
        <v>8.4375</v>
      </c>
      <c r="G3724">
        <f t="shared" si="106"/>
        <v>9.4375</v>
      </c>
    </row>
    <row r="3725" spans="1:7" x14ac:dyDescent="0.55000000000000004">
      <c r="A3725" t="str">
        <f t="shared" si="105"/>
        <v>Canberra2016TOS2NaturalCvHyola_970_CL</v>
      </c>
      <c r="B3725" s="2">
        <v>42562</v>
      </c>
      <c r="C3725" t="s">
        <v>87</v>
      </c>
      <c r="D3725">
        <v>2</v>
      </c>
      <c r="E3725" t="s">
        <v>19</v>
      </c>
      <c r="F3725">
        <v>8.75</v>
      </c>
      <c r="G3725">
        <f t="shared" si="106"/>
        <v>9.75</v>
      </c>
    </row>
    <row r="3726" spans="1:7" x14ac:dyDescent="0.55000000000000004">
      <c r="A3726" t="str">
        <f t="shared" si="105"/>
        <v>Canberra2016TOS2NaturalCvHyola_970_CL</v>
      </c>
      <c r="B3726" s="2">
        <v>42569</v>
      </c>
      <c r="C3726" t="s">
        <v>87</v>
      </c>
      <c r="D3726">
        <v>2</v>
      </c>
      <c r="E3726" t="s">
        <v>19</v>
      </c>
      <c r="F3726">
        <v>9</v>
      </c>
      <c r="G3726" t="str">
        <f t="shared" si="106"/>
        <v/>
      </c>
    </row>
    <row r="3727" spans="1:7" x14ac:dyDescent="0.55000000000000004">
      <c r="A3727" t="str">
        <f t="shared" si="105"/>
        <v>Canberra2016TOS214CvHyola_970_CL</v>
      </c>
      <c r="B3727" s="2">
        <v>42496</v>
      </c>
      <c r="C3727" t="s">
        <v>87</v>
      </c>
      <c r="D3727">
        <v>2</v>
      </c>
      <c r="E3727">
        <v>14</v>
      </c>
      <c r="F3727">
        <v>0</v>
      </c>
      <c r="G3727">
        <f t="shared" si="106"/>
        <v>1</v>
      </c>
    </row>
    <row r="3728" spans="1:7" x14ac:dyDescent="0.55000000000000004">
      <c r="A3728" t="str">
        <f t="shared" si="105"/>
        <v>Canberra2016TOS214CvHyola_970_CL</v>
      </c>
      <c r="B3728" s="2">
        <v>42500</v>
      </c>
      <c r="C3728" t="s">
        <v>87</v>
      </c>
      <c r="D3728">
        <v>2</v>
      </c>
      <c r="E3728">
        <v>14</v>
      </c>
      <c r="F3728">
        <v>0</v>
      </c>
      <c r="G3728">
        <f t="shared" si="106"/>
        <v>1</v>
      </c>
    </row>
    <row r="3729" spans="1:7" x14ac:dyDescent="0.55000000000000004">
      <c r="A3729" t="str">
        <f t="shared" si="105"/>
        <v>Canberra2016TOS214CvHyola_970_CL</v>
      </c>
      <c r="B3729" s="2">
        <v>42509</v>
      </c>
      <c r="C3729" t="s">
        <v>87</v>
      </c>
      <c r="D3729">
        <v>2</v>
      </c>
      <c r="E3729">
        <v>14</v>
      </c>
      <c r="F3729">
        <v>1.875</v>
      </c>
      <c r="G3729">
        <f t="shared" si="106"/>
        <v>2.875</v>
      </c>
    </row>
    <row r="3730" spans="1:7" x14ac:dyDescent="0.55000000000000004">
      <c r="A3730" t="str">
        <f t="shared" si="105"/>
        <v>Canberra2016TOS214CvHyola_970_CL</v>
      </c>
      <c r="B3730" s="2">
        <v>42513</v>
      </c>
      <c r="C3730" t="s">
        <v>87</v>
      </c>
      <c r="D3730">
        <v>2</v>
      </c>
      <c r="E3730">
        <v>14</v>
      </c>
      <c r="F3730">
        <v>2.0625</v>
      </c>
      <c r="G3730">
        <f t="shared" si="106"/>
        <v>3.0625</v>
      </c>
    </row>
    <row r="3731" spans="1:7" x14ac:dyDescent="0.55000000000000004">
      <c r="A3731" t="str">
        <f t="shared" si="105"/>
        <v>Canberra2016TOS214CvHyola_970_CL</v>
      </c>
      <c r="B3731" s="2">
        <v>42520</v>
      </c>
      <c r="C3731" t="s">
        <v>87</v>
      </c>
      <c r="D3731">
        <v>2</v>
      </c>
      <c r="E3731">
        <v>14</v>
      </c>
      <c r="F3731">
        <v>2.625</v>
      </c>
      <c r="G3731">
        <f t="shared" si="106"/>
        <v>3.625</v>
      </c>
    </row>
    <row r="3732" spans="1:7" x14ac:dyDescent="0.55000000000000004">
      <c r="A3732" t="str">
        <f t="shared" si="105"/>
        <v>Canberra2016TOS214CvHyola_970_CL</v>
      </c>
      <c r="B3732" s="2">
        <v>42527</v>
      </c>
      <c r="C3732" t="s">
        <v>87</v>
      </c>
      <c r="D3732">
        <v>2</v>
      </c>
      <c r="E3732">
        <v>14</v>
      </c>
      <c r="F3732">
        <v>4.0625</v>
      </c>
      <c r="G3732">
        <f t="shared" si="106"/>
        <v>5.0625</v>
      </c>
    </row>
    <row r="3733" spans="1:7" x14ac:dyDescent="0.55000000000000004">
      <c r="A3733" t="str">
        <f t="shared" si="105"/>
        <v>Canberra2016TOS214CvHyola_970_CL</v>
      </c>
      <c r="B3733" s="2">
        <v>42535</v>
      </c>
      <c r="C3733" t="s">
        <v>87</v>
      </c>
      <c r="D3733">
        <v>2</v>
      </c>
      <c r="E3733">
        <v>14</v>
      </c>
      <c r="F3733">
        <v>4.9375</v>
      </c>
      <c r="G3733">
        <f t="shared" si="106"/>
        <v>5.9375</v>
      </c>
    </row>
    <row r="3734" spans="1:7" x14ac:dyDescent="0.55000000000000004">
      <c r="A3734" t="str">
        <f t="shared" si="105"/>
        <v>Canberra2016TOS214CvHyola_970_CL</v>
      </c>
      <c r="B3734" s="2">
        <v>42541</v>
      </c>
      <c r="C3734" t="s">
        <v>87</v>
      </c>
      <c r="D3734">
        <v>2</v>
      </c>
      <c r="E3734">
        <v>14</v>
      </c>
      <c r="F3734">
        <v>6.0625</v>
      </c>
      <c r="G3734">
        <f t="shared" si="106"/>
        <v>7.0625</v>
      </c>
    </row>
    <row r="3735" spans="1:7" x14ac:dyDescent="0.55000000000000004">
      <c r="A3735" t="str">
        <f t="shared" si="105"/>
        <v>Canberra2016TOS214CvHyola_970_CL</v>
      </c>
      <c r="B3735" s="2">
        <v>42556</v>
      </c>
      <c r="C3735" t="s">
        <v>87</v>
      </c>
      <c r="D3735">
        <v>2</v>
      </c>
      <c r="E3735">
        <v>14</v>
      </c>
      <c r="F3735">
        <v>8.4375</v>
      </c>
      <c r="G3735">
        <f t="shared" si="106"/>
        <v>9.4375</v>
      </c>
    </row>
    <row r="3736" spans="1:7" x14ac:dyDescent="0.55000000000000004">
      <c r="A3736" t="str">
        <f t="shared" si="105"/>
        <v>Canberra2016TOS214CvHyola_970_CL</v>
      </c>
      <c r="B3736" s="2">
        <v>42562</v>
      </c>
      <c r="C3736" t="s">
        <v>87</v>
      </c>
      <c r="D3736">
        <v>2</v>
      </c>
      <c r="E3736">
        <v>14</v>
      </c>
      <c r="F3736">
        <v>8.625</v>
      </c>
      <c r="G3736">
        <f t="shared" si="106"/>
        <v>9.625</v>
      </c>
    </row>
    <row r="3737" spans="1:7" x14ac:dyDescent="0.55000000000000004">
      <c r="A3737" t="str">
        <f t="shared" si="105"/>
        <v>Canberra2016TOS216CvHyola_970_CL</v>
      </c>
      <c r="B3737" s="2">
        <v>42496</v>
      </c>
      <c r="C3737" t="s">
        <v>87</v>
      </c>
      <c r="D3737">
        <v>2</v>
      </c>
      <c r="E3737">
        <v>16</v>
      </c>
      <c r="F3737">
        <v>0</v>
      </c>
      <c r="G3737">
        <f t="shared" si="106"/>
        <v>1</v>
      </c>
    </row>
    <row r="3738" spans="1:7" x14ac:dyDescent="0.55000000000000004">
      <c r="A3738" t="str">
        <f t="shared" si="105"/>
        <v>Canberra2016TOS216CvHyola_970_CL</v>
      </c>
      <c r="B3738" s="2">
        <v>42500</v>
      </c>
      <c r="C3738" t="s">
        <v>87</v>
      </c>
      <c r="D3738">
        <v>2</v>
      </c>
      <c r="E3738">
        <v>16</v>
      </c>
      <c r="F3738">
        <v>0</v>
      </c>
      <c r="G3738">
        <f t="shared" si="106"/>
        <v>1</v>
      </c>
    </row>
    <row r="3739" spans="1:7" x14ac:dyDescent="0.55000000000000004">
      <c r="A3739" t="str">
        <f t="shared" si="105"/>
        <v>Canberra2016TOS216CvHyola_970_CL</v>
      </c>
      <c r="B3739" s="2">
        <v>42509</v>
      </c>
      <c r="C3739" t="s">
        <v>87</v>
      </c>
      <c r="D3739">
        <v>2</v>
      </c>
      <c r="E3739">
        <v>16</v>
      </c>
      <c r="F3739">
        <v>2</v>
      </c>
      <c r="G3739">
        <f t="shared" si="106"/>
        <v>3</v>
      </c>
    </row>
    <row r="3740" spans="1:7" x14ac:dyDescent="0.55000000000000004">
      <c r="A3740" t="str">
        <f t="shared" si="105"/>
        <v>Canberra2016TOS216CvHyola_970_CL</v>
      </c>
      <c r="B3740" s="2">
        <v>42513</v>
      </c>
      <c r="C3740" t="s">
        <v>87</v>
      </c>
      <c r="D3740">
        <v>2</v>
      </c>
      <c r="E3740">
        <v>16</v>
      </c>
      <c r="F3740">
        <v>2.6875</v>
      </c>
      <c r="G3740">
        <f t="shared" si="106"/>
        <v>3.6875</v>
      </c>
    </row>
    <row r="3741" spans="1:7" x14ac:dyDescent="0.55000000000000004">
      <c r="A3741" t="str">
        <f t="shared" si="105"/>
        <v>Canberra2016TOS216CvHyola_970_CL</v>
      </c>
      <c r="B3741" s="2">
        <v>42520</v>
      </c>
      <c r="C3741" t="s">
        <v>87</v>
      </c>
      <c r="D3741">
        <v>2</v>
      </c>
      <c r="E3741">
        <v>16</v>
      </c>
      <c r="F3741">
        <v>2.75</v>
      </c>
      <c r="G3741">
        <f t="shared" si="106"/>
        <v>3.75</v>
      </c>
    </row>
    <row r="3742" spans="1:7" x14ac:dyDescent="0.55000000000000004">
      <c r="A3742" t="str">
        <f t="shared" si="105"/>
        <v>Canberra2016TOS216CvHyola_970_CL</v>
      </c>
      <c r="B3742" s="2">
        <v>42527</v>
      </c>
      <c r="C3742" t="s">
        <v>87</v>
      </c>
      <c r="D3742">
        <v>2</v>
      </c>
      <c r="E3742">
        <v>16</v>
      </c>
      <c r="F3742">
        <v>3.5</v>
      </c>
      <c r="G3742">
        <f t="shared" si="106"/>
        <v>4.5</v>
      </c>
    </row>
    <row r="3743" spans="1:7" x14ac:dyDescent="0.55000000000000004">
      <c r="A3743" t="str">
        <f t="shared" si="105"/>
        <v>Canberra2016TOS216CvHyola_970_CL</v>
      </c>
      <c r="B3743" s="2">
        <v>42535</v>
      </c>
      <c r="C3743" t="s">
        <v>87</v>
      </c>
      <c r="D3743">
        <v>2</v>
      </c>
      <c r="E3743">
        <v>16</v>
      </c>
      <c r="F3743">
        <v>5.125</v>
      </c>
      <c r="G3743">
        <f t="shared" si="106"/>
        <v>6.125</v>
      </c>
    </row>
    <row r="3744" spans="1:7" x14ac:dyDescent="0.55000000000000004">
      <c r="A3744" t="str">
        <f t="shared" si="105"/>
        <v>Canberra2016TOS216CvHyola_970_CL</v>
      </c>
      <c r="B3744" s="2">
        <v>42541</v>
      </c>
      <c r="C3744" t="s">
        <v>87</v>
      </c>
      <c r="D3744">
        <v>2</v>
      </c>
      <c r="E3744">
        <v>16</v>
      </c>
      <c r="F3744">
        <v>5.9375</v>
      </c>
      <c r="G3744">
        <f t="shared" si="106"/>
        <v>6.9375</v>
      </c>
    </row>
    <row r="3745" spans="1:7" x14ac:dyDescent="0.55000000000000004">
      <c r="A3745" t="str">
        <f t="shared" si="105"/>
        <v>Canberra2016TOS216CvHyola_970_CL</v>
      </c>
      <c r="B3745" s="2">
        <v>42556</v>
      </c>
      <c r="C3745" t="s">
        <v>87</v>
      </c>
      <c r="D3745">
        <v>2</v>
      </c>
      <c r="E3745">
        <v>16</v>
      </c>
      <c r="F3745">
        <v>8.75</v>
      </c>
      <c r="G3745">
        <f t="shared" si="106"/>
        <v>9.75</v>
      </c>
    </row>
    <row r="3746" spans="1:7" x14ac:dyDescent="0.55000000000000004">
      <c r="A3746" t="str">
        <f t="shared" si="105"/>
        <v>Canberra2016TOS216CvHyola_970_CL</v>
      </c>
      <c r="B3746" s="2">
        <v>42562</v>
      </c>
      <c r="C3746" t="s">
        <v>87</v>
      </c>
      <c r="D3746">
        <v>2</v>
      </c>
      <c r="E3746">
        <v>16</v>
      </c>
      <c r="F3746">
        <v>9</v>
      </c>
      <c r="G3746" t="str">
        <f t="shared" si="106"/>
        <v/>
      </c>
    </row>
    <row r="3747" spans="1:7" x14ac:dyDescent="0.55000000000000004">
      <c r="A3747" t="str">
        <f t="shared" si="105"/>
        <v>Canberra2016TOS3CvHyola_970_CL</v>
      </c>
      <c r="B3747" s="2">
        <v>42527</v>
      </c>
      <c r="C3747" t="s">
        <v>87</v>
      </c>
      <c r="D3747">
        <v>3</v>
      </c>
      <c r="E3747" t="s">
        <v>19</v>
      </c>
      <c r="F3747">
        <v>0</v>
      </c>
      <c r="G3747">
        <f t="shared" si="106"/>
        <v>1</v>
      </c>
    </row>
    <row r="3748" spans="1:7" x14ac:dyDescent="0.55000000000000004">
      <c r="A3748" t="str">
        <f t="shared" si="105"/>
        <v>Canberra2016TOS3CvHyola_970_CL</v>
      </c>
      <c r="B3748" s="2">
        <v>42541</v>
      </c>
      <c r="C3748" t="s">
        <v>87</v>
      </c>
      <c r="D3748">
        <v>3</v>
      </c>
      <c r="E3748" t="s">
        <v>19</v>
      </c>
      <c r="F3748">
        <v>1</v>
      </c>
      <c r="G3748">
        <f t="shared" si="106"/>
        <v>2</v>
      </c>
    </row>
    <row r="3749" spans="1:7" x14ac:dyDescent="0.55000000000000004">
      <c r="A3749" t="str">
        <f t="shared" si="105"/>
        <v>Canberra2016TOS3CvHyola_970_CL</v>
      </c>
      <c r="B3749" s="2">
        <v>42556</v>
      </c>
      <c r="C3749" t="s">
        <v>87</v>
      </c>
      <c r="D3749">
        <v>3</v>
      </c>
      <c r="E3749" t="s">
        <v>19</v>
      </c>
      <c r="F3749">
        <v>2.4375</v>
      </c>
      <c r="G3749">
        <f t="shared" si="106"/>
        <v>3.4375</v>
      </c>
    </row>
    <row r="3750" spans="1:7" x14ac:dyDescent="0.55000000000000004">
      <c r="A3750" t="str">
        <f t="shared" si="105"/>
        <v>Canberra2016TOS3CvHyola_970_CL</v>
      </c>
      <c r="B3750" s="2">
        <v>42562</v>
      </c>
      <c r="C3750" t="s">
        <v>87</v>
      </c>
      <c r="D3750">
        <v>3</v>
      </c>
      <c r="E3750" t="s">
        <v>19</v>
      </c>
      <c r="F3750">
        <v>3.25</v>
      </c>
      <c r="G3750">
        <f t="shared" si="106"/>
        <v>4.25</v>
      </c>
    </row>
    <row r="3751" spans="1:7" x14ac:dyDescent="0.55000000000000004">
      <c r="A3751" t="str">
        <f t="shared" si="105"/>
        <v>Canberra2016TOS3CvHyola_970_CL</v>
      </c>
      <c r="B3751" s="2">
        <v>42569</v>
      </c>
      <c r="C3751" t="s">
        <v>87</v>
      </c>
      <c r="D3751">
        <v>3</v>
      </c>
      <c r="E3751" t="s">
        <v>19</v>
      </c>
      <c r="F3751">
        <v>4.125</v>
      </c>
      <c r="G3751">
        <f t="shared" si="106"/>
        <v>5.125</v>
      </c>
    </row>
    <row r="3752" spans="1:7" x14ac:dyDescent="0.55000000000000004">
      <c r="A3752" t="str">
        <f t="shared" si="105"/>
        <v>Canberra2016TOS3CvHyola_970_CL</v>
      </c>
      <c r="B3752" s="2">
        <v>42576</v>
      </c>
      <c r="C3752" t="s">
        <v>87</v>
      </c>
      <c r="D3752">
        <v>3</v>
      </c>
      <c r="E3752" t="s">
        <v>19</v>
      </c>
      <c r="F3752">
        <v>5.5625</v>
      </c>
      <c r="G3752">
        <f t="shared" si="106"/>
        <v>6.5625</v>
      </c>
    </row>
    <row r="3753" spans="1:7" x14ac:dyDescent="0.55000000000000004">
      <c r="A3753" t="str">
        <f t="shared" si="105"/>
        <v>Canberra2016TOS3CvHyola_970_CL</v>
      </c>
      <c r="B3753" s="2">
        <v>42583</v>
      </c>
      <c r="C3753" t="s">
        <v>87</v>
      </c>
      <c r="D3753">
        <v>3</v>
      </c>
      <c r="E3753" t="s">
        <v>19</v>
      </c>
      <c r="F3753">
        <v>6.5625</v>
      </c>
      <c r="G3753">
        <f t="shared" si="106"/>
        <v>7.5625</v>
      </c>
    </row>
    <row r="3754" spans="1:7" x14ac:dyDescent="0.55000000000000004">
      <c r="A3754" t="str">
        <f t="shared" si="105"/>
        <v>Canberra2016TOS3CvHyola_970_CL</v>
      </c>
      <c r="B3754" s="2">
        <v>42590</v>
      </c>
      <c r="C3754" t="s">
        <v>87</v>
      </c>
      <c r="D3754">
        <v>3</v>
      </c>
      <c r="E3754" t="s">
        <v>19</v>
      </c>
      <c r="F3754">
        <v>8.3125</v>
      </c>
      <c r="G3754">
        <f t="shared" si="106"/>
        <v>9.3125</v>
      </c>
    </row>
    <row r="3755" spans="1:7" x14ac:dyDescent="0.55000000000000004">
      <c r="A3755" t="str">
        <f t="shared" si="105"/>
        <v>Canberra2016TOS3CvHyola_970_CL</v>
      </c>
      <c r="B3755" s="2">
        <v>42597</v>
      </c>
      <c r="C3755" t="s">
        <v>87</v>
      </c>
      <c r="D3755">
        <v>3</v>
      </c>
      <c r="E3755" t="s">
        <v>19</v>
      </c>
      <c r="F3755">
        <v>9</v>
      </c>
      <c r="G3755" t="str">
        <f t="shared" si="106"/>
        <v/>
      </c>
    </row>
    <row r="3756" spans="1:7" x14ac:dyDescent="0.55000000000000004">
      <c r="A3756" t="str">
        <f t="shared" si="105"/>
        <v>Canberra2016TOS1CvHyola_971_CL</v>
      </c>
      <c r="B3756" s="2">
        <v>42475</v>
      </c>
      <c r="C3756" t="s">
        <v>69</v>
      </c>
      <c r="D3756">
        <v>1</v>
      </c>
      <c r="E3756" t="s">
        <v>19</v>
      </c>
      <c r="F3756">
        <v>0</v>
      </c>
      <c r="G3756">
        <f t="shared" si="106"/>
        <v>1</v>
      </c>
    </row>
    <row r="3757" spans="1:7" x14ac:dyDescent="0.55000000000000004">
      <c r="A3757" t="str">
        <f t="shared" si="105"/>
        <v>Canberra2016TOS1CvHyola_971_CL</v>
      </c>
      <c r="B3757" s="2">
        <v>42479</v>
      </c>
      <c r="C3757" t="s">
        <v>69</v>
      </c>
      <c r="D3757">
        <v>1</v>
      </c>
      <c r="E3757" t="s">
        <v>19</v>
      </c>
      <c r="F3757">
        <v>0.75</v>
      </c>
      <c r="G3757">
        <f t="shared" si="106"/>
        <v>1.75</v>
      </c>
    </row>
    <row r="3758" spans="1:7" x14ac:dyDescent="0.55000000000000004">
      <c r="A3758" t="str">
        <f t="shared" si="105"/>
        <v>Canberra2016TOS1CvHyola_971_CL</v>
      </c>
      <c r="B3758" s="2">
        <v>42482</v>
      </c>
      <c r="C3758" t="s">
        <v>69</v>
      </c>
      <c r="D3758">
        <v>1</v>
      </c>
      <c r="E3758" t="s">
        <v>19</v>
      </c>
      <c r="F3758">
        <v>1.375</v>
      </c>
      <c r="G3758">
        <f t="shared" si="106"/>
        <v>2.375</v>
      </c>
    </row>
    <row r="3759" spans="1:7" x14ac:dyDescent="0.55000000000000004">
      <c r="A3759" t="str">
        <f t="shared" si="105"/>
        <v>Canberra2016TOS1CvHyola_971_CL</v>
      </c>
      <c r="B3759" s="2">
        <v>42486</v>
      </c>
      <c r="C3759" t="s">
        <v>69</v>
      </c>
      <c r="D3759">
        <v>1</v>
      </c>
      <c r="E3759" t="s">
        <v>19</v>
      </c>
      <c r="F3759">
        <v>1.6</v>
      </c>
      <c r="G3759">
        <f t="shared" si="106"/>
        <v>2.6</v>
      </c>
    </row>
    <row r="3760" spans="1:7" x14ac:dyDescent="0.55000000000000004">
      <c r="A3760" t="str">
        <f t="shared" si="105"/>
        <v>Canberra2016TOS1CvHyola_971_CL</v>
      </c>
      <c r="B3760" s="2">
        <v>42489</v>
      </c>
      <c r="C3760" t="s">
        <v>69</v>
      </c>
      <c r="D3760">
        <v>1</v>
      </c>
      <c r="E3760" t="s">
        <v>19</v>
      </c>
      <c r="F3760">
        <v>2.5625</v>
      </c>
      <c r="G3760">
        <f t="shared" si="106"/>
        <v>3.5625</v>
      </c>
    </row>
    <row r="3761" spans="1:7" x14ac:dyDescent="0.55000000000000004">
      <c r="A3761" t="str">
        <f t="shared" si="105"/>
        <v>Canberra2016TOS2NaturalCvHyola_971_CL</v>
      </c>
      <c r="B3761" s="2">
        <v>42496</v>
      </c>
      <c r="C3761" t="s">
        <v>69</v>
      </c>
      <c r="D3761">
        <v>2</v>
      </c>
      <c r="E3761" t="s">
        <v>19</v>
      </c>
      <c r="F3761">
        <v>0</v>
      </c>
      <c r="G3761">
        <f t="shared" si="106"/>
        <v>1</v>
      </c>
    </row>
    <row r="3762" spans="1:7" x14ac:dyDescent="0.55000000000000004">
      <c r="A3762" t="str">
        <f t="shared" si="105"/>
        <v>Canberra2016TOS2NaturalCvHyola_971_CL</v>
      </c>
      <c r="B3762" s="2">
        <v>42500</v>
      </c>
      <c r="C3762" t="s">
        <v>69</v>
      </c>
      <c r="D3762">
        <v>2</v>
      </c>
      <c r="E3762" t="s">
        <v>19</v>
      </c>
      <c r="F3762">
        <v>0</v>
      </c>
      <c r="G3762">
        <f t="shared" si="106"/>
        <v>1</v>
      </c>
    </row>
    <row r="3763" spans="1:7" x14ac:dyDescent="0.55000000000000004">
      <c r="A3763" t="str">
        <f t="shared" si="105"/>
        <v>Canberra2016TOS2NaturalCvHyola_971_CL</v>
      </c>
      <c r="B3763" s="2">
        <v>42509</v>
      </c>
      <c r="C3763" t="s">
        <v>69</v>
      </c>
      <c r="D3763">
        <v>2</v>
      </c>
      <c r="E3763" t="s">
        <v>19</v>
      </c>
      <c r="F3763">
        <v>1.9375</v>
      </c>
      <c r="G3763">
        <f t="shared" si="106"/>
        <v>2.9375</v>
      </c>
    </row>
    <row r="3764" spans="1:7" x14ac:dyDescent="0.55000000000000004">
      <c r="A3764" t="str">
        <f t="shared" si="105"/>
        <v>Canberra2016TOS2NaturalCvHyola_971_CL</v>
      </c>
      <c r="B3764" s="2">
        <v>42513</v>
      </c>
      <c r="C3764" t="s">
        <v>69</v>
      </c>
      <c r="D3764">
        <v>2</v>
      </c>
      <c r="E3764" t="s">
        <v>19</v>
      </c>
      <c r="F3764">
        <v>2.625</v>
      </c>
      <c r="G3764">
        <f t="shared" si="106"/>
        <v>3.625</v>
      </c>
    </row>
    <row r="3765" spans="1:7" x14ac:dyDescent="0.55000000000000004">
      <c r="A3765" t="str">
        <f t="shared" si="105"/>
        <v>Canberra2016TOS2NaturalCvHyola_971_CL</v>
      </c>
      <c r="B3765" s="2">
        <v>42520</v>
      </c>
      <c r="C3765" t="s">
        <v>69</v>
      </c>
      <c r="D3765">
        <v>2</v>
      </c>
      <c r="E3765" t="s">
        <v>19</v>
      </c>
      <c r="F3765">
        <v>3.125</v>
      </c>
      <c r="G3765">
        <f t="shared" si="106"/>
        <v>4.125</v>
      </c>
    </row>
    <row r="3766" spans="1:7" x14ac:dyDescent="0.55000000000000004">
      <c r="A3766" t="str">
        <f t="shared" si="105"/>
        <v>Canberra2016TOS2NaturalCvHyola_971_CL</v>
      </c>
      <c r="B3766" s="2">
        <v>42527</v>
      </c>
      <c r="C3766" t="s">
        <v>69</v>
      </c>
      <c r="D3766">
        <v>2</v>
      </c>
      <c r="E3766" t="s">
        <v>19</v>
      </c>
      <c r="F3766">
        <v>4.125</v>
      </c>
      <c r="G3766">
        <f t="shared" si="106"/>
        <v>5.125</v>
      </c>
    </row>
    <row r="3767" spans="1:7" x14ac:dyDescent="0.55000000000000004">
      <c r="A3767" t="str">
        <f t="shared" si="105"/>
        <v>Canberra2016TOS2NaturalCvHyola_971_CL</v>
      </c>
      <c r="B3767" s="2">
        <v>42541</v>
      </c>
      <c r="C3767" t="s">
        <v>69</v>
      </c>
      <c r="D3767">
        <v>2</v>
      </c>
      <c r="E3767" t="s">
        <v>19</v>
      </c>
      <c r="F3767">
        <v>6.625</v>
      </c>
      <c r="G3767">
        <f t="shared" si="106"/>
        <v>7.625</v>
      </c>
    </row>
    <row r="3768" spans="1:7" x14ac:dyDescent="0.55000000000000004">
      <c r="A3768" t="str">
        <f t="shared" si="105"/>
        <v>Canberra2016TOS2NaturalCvHyola_971_CL</v>
      </c>
      <c r="B3768" s="2">
        <v>42556</v>
      </c>
      <c r="C3768" t="s">
        <v>69</v>
      </c>
      <c r="D3768">
        <v>2</v>
      </c>
      <c r="E3768" t="s">
        <v>19</v>
      </c>
      <c r="F3768">
        <v>9</v>
      </c>
      <c r="G3768" t="str">
        <f t="shared" si="106"/>
        <v/>
      </c>
    </row>
    <row r="3769" spans="1:7" x14ac:dyDescent="0.55000000000000004">
      <c r="A3769" t="str">
        <f t="shared" si="105"/>
        <v>Canberra2016TOS214CvHyola_971_CL</v>
      </c>
      <c r="B3769" s="2">
        <v>42496</v>
      </c>
      <c r="C3769" t="s">
        <v>69</v>
      </c>
      <c r="D3769">
        <v>2</v>
      </c>
      <c r="E3769">
        <v>14</v>
      </c>
      <c r="F3769">
        <v>0</v>
      </c>
      <c r="G3769">
        <f t="shared" si="106"/>
        <v>1</v>
      </c>
    </row>
    <row r="3770" spans="1:7" x14ac:dyDescent="0.55000000000000004">
      <c r="A3770" t="str">
        <f t="shared" si="105"/>
        <v>Canberra2016TOS214CvHyola_971_CL</v>
      </c>
      <c r="B3770" s="2">
        <v>42500</v>
      </c>
      <c r="C3770" t="s">
        <v>69</v>
      </c>
      <c r="D3770">
        <v>2</v>
      </c>
      <c r="E3770">
        <v>14</v>
      </c>
      <c r="F3770">
        <v>0</v>
      </c>
      <c r="G3770">
        <f t="shared" si="106"/>
        <v>1</v>
      </c>
    </row>
    <row r="3771" spans="1:7" x14ac:dyDescent="0.55000000000000004">
      <c r="A3771" t="str">
        <f t="shared" ref="A3771:A3834" si="107">IF(D3771=2,"Canberra2016TOS"&amp;D3771&amp;E3771&amp;"Cv"&amp;C3771,"Canberra2016TOS"&amp;D3771&amp;"Cv"&amp;C3771)</f>
        <v>Canberra2016TOS214CvHyola_971_CL</v>
      </c>
      <c r="B3771" s="2">
        <v>42509</v>
      </c>
      <c r="C3771" t="s">
        <v>69</v>
      </c>
      <c r="D3771">
        <v>2</v>
      </c>
      <c r="E3771">
        <v>14</v>
      </c>
      <c r="F3771">
        <v>0.875</v>
      </c>
      <c r="G3771">
        <f t="shared" si="106"/>
        <v>1.875</v>
      </c>
    </row>
    <row r="3772" spans="1:7" x14ac:dyDescent="0.55000000000000004">
      <c r="A3772" t="str">
        <f t="shared" si="107"/>
        <v>Canberra2016TOS214CvHyola_971_CL</v>
      </c>
      <c r="B3772" s="2">
        <v>42513</v>
      </c>
      <c r="C3772" t="s">
        <v>69</v>
      </c>
      <c r="D3772">
        <v>2</v>
      </c>
      <c r="E3772">
        <v>14</v>
      </c>
      <c r="F3772">
        <v>1.5</v>
      </c>
      <c r="G3772">
        <f t="shared" si="106"/>
        <v>2.5</v>
      </c>
    </row>
    <row r="3773" spans="1:7" x14ac:dyDescent="0.55000000000000004">
      <c r="A3773" t="str">
        <f t="shared" si="107"/>
        <v>Canberra2016TOS214CvHyola_971_CL</v>
      </c>
      <c r="B3773" s="2">
        <v>42520</v>
      </c>
      <c r="C3773" t="s">
        <v>69</v>
      </c>
      <c r="D3773">
        <v>2</v>
      </c>
      <c r="E3773">
        <v>14</v>
      </c>
      <c r="F3773">
        <v>1.5625</v>
      </c>
      <c r="G3773">
        <f t="shared" si="106"/>
        <v>2.5625</v>
      </c>
    </row>
    <row r="3774" spans="1:7" x14ac:dyDescent="0.55000000000000004">
      <c r="A3774" t="str">
        <f t="shared" si="107"/>
        <v>Canberra2016TOS214CvHyola_971_CL</v>
      </c>
      <c r="B3774" s="2">
        <v>42527</v>
      </c>
      <c r="C3774" t="s">
        <v>69</v>
      </c>
      <c r="D3774">
        <v>2</v>
      </c>
      <c r="E3774">
        <v>14</v>
      </c>
      <c r="F3774">
        <v>3.5</v>
      </c>
      <c r="G3774">
        <f t="shared" si="106"/>
        <v>4.5</v>
      </c>
    </row>
    <row r="3775" spans="1:7" x14ac:dyDescent="0.55000000000000004">
      <c r="A3775" t="str">
        <f t="shared" si="107"/>
        <v>Canberra2016TOS214CvHyola_971_CL</v>
      </c>
      <c r="B3775" s="2">
        <v>42535</v>
      </c>
      <c r="C3775" t="s">
        <v>69</v>
      </c>
      <c r="D3775">
        <v>2</v>
      </c>
      <c r="E3775">
        <v>14</v>
      </c>
      <c r="F3775">
        <v>4.125</v>
      </c>
      <c r="G3775">
        <f t="shared" si="106"/>
        <v>5.125</v>
      </c>
    </row>
    <row r="3776" spans="1:7" x14ac:dyDescent="0.55000000000000004">
      <c r="A3776" t="str">
        <f t="shared" si="107"/>
        <v>Canberra2016TOS214CvHyola_971_CL</v>
      </c>
      <c r="B3776" s="2">
        <v>42541</v>
      </c>
      <c r="C3776" t="s">
        <v>69</v>
      </c>
      <c r="D3776">
        <v>2</v>
      </c>
      <c r="E3776">
        <v>14</v>
      </c>
      <c r="F3776">
        <v>5</v>
      </c>
      <c r="G3776">
        <f t="shared" si="106"/>
        <v>6</v>
      </c>
    </row>
    <row r="3777" spans="1:7" x14ac:dyDescent="0.55000000000000004">
      <c r="A3777" t="str">
        <f t="shared" si="107"/>
        <v>Canberra2016TOS214CvHyola_971_CL</v>
      </c>
      <c r="B3777" s="2">
        <v>42556</v>
      </c>
      <c r="C3777" t="s">
        <v>69</v>
      </c>
      <c r="D3777">
        <v>2</v>
      </c>
      <c r="E3777">
        <v>14</v>
      </c>
      <c r="F3777">
        <v>7.25</v>
      </c>
      <c r="G3777">
        <f t="shared" si="106"/>
        <v>8.25</v>
      </c>
    </row>
    <row r="3778" spans="1:7" x14ac:dyDescent="0.55000000000000004">
      <c r="A3778" t="str">
        <f t="shared" si="107"/>
        <v>Canberra2016TOS214CvHyola_971_CL</v>
      </c>
      <c r="B3778" s="2">
        <v>42562</v>
      </c>
      <c r="C3778" t="s">
        <v>69</v>
      </c>
      <c r="D3778">
        <v>2</v>
      </c>
      <c r="E3778">
        <v>14</v>
      </c>
      <c r="F3778">
        <v>7.625</v>
      </c>
      <c r="G3778">
        <f t="shared" si="106"/>
        <v>8.625</v>
      </c>
    </row>
    <row r="3779" spans="1:7" x14ac:dyDescent="0.55000000000000004">
      <c r="A3779" t="str">
        <f t="shared" si="107"/>
        <v>Canberra2016TOS214CvHyola_971_CL</v>
      </c>
      <c r="B3779" s="2">
        <v>42569</v>
      </c>
      <c r="C3779" t="s">
        <v>69</v>
      </c>
      <c r="D3779">
        <v>2</v>
      </c>
      <c r="E3779">
        <v>14</v>
      </c>
      <c r="F3779">
        <v>6.625</v>
      </c>
      <c r="G3779">
        <f t="shared" ref="G3779:G3842" si="108">IF(F3779&lt;9,F3779+1,"")</f>
        <v>7.625</v>
      </c>
    </row>
    <row r="3780" spans="1:7" x14ac:dyDescent="0.55000000000000004">
      <c r="A3780" t="str">
        <f t="shared" si="107"/>
        <v>Canberra2016TOS216CvHyola_971_CL</v>
      </c>
      <c r="B3780" s="2">
        <v>42496</v>
      </c>
      <c r="C3780" t="s">
        <v>69</v>
      </c>
      <c r="D3780">
        <v>2</v>
      </c>
      <c r="E3780">
        <v>16</v>
      </c>
      <c r="F3780">
        <v>0</v>
      </c>
      <c r="G3780">
        <f t="shared" si="108"/>
        <v>1</v>
      </c>
    </row>
    <row r="3781" spans="1:7" x14ac:dyDescent="0.55000000000000004">
      <c r="A3781" t="str">
        <f t="shared" si="107"/>
        <v>Canberra2016TOS216CvHyola_971_CL</v>
      </c>
      <c r="B3781" s="2">
        <v>42500</v>
      </c>
      <c r="C3781" t="s">
        <v>69</v>
      </c>
      <c r="D3781">
        <v>2</v>
      </c>
      <c r="E3781">
        <v>16</v>
      </c>
      <c r="F3781">
        <v>0</v>
      </c>
      <c r="G3781">
        <f t="shared" si="108"/>
        <v>1</v>
      </c>
    </row>
    <row r="3782" spans="1:7" x14ac:dyDescent="0.55000000000000004">
      <c r="A3782" t="str">
        <f t="shared" si="107"/>
        <v>Canberra2016TOS216CvHyola_971_CL</v>
      </c>
      <c r="B3782" s="2">
        <v>42509</v>
      </c>
      <c r="C3782" t="s">
        <v>69</v>
      </c>
      <c r="D3782">
        <v>2</v>
      </c>
      <c r="E3782">
        <v>16</v>
      </c>
      <c r="F3782">
        <v>1.625</v>
      </c>
      <c r="G3782">
        <f t="shared" si="108"/>
        <v>2.625</v>
      </c>
    </row>
    <row r="3783" spans="1:7" x14ac:dyDescent="0.55000000000000004">
      <c r="A3783" t="str">
        <f t="shared" si="107"/>
        <v>Canberra2016TOS216CvHyola_971_CL</v>
      </c>
      <c r="B3783" s="2">
        <v>42513</v>
      </c>
      <c r="C3783" t="s">
        <v>69</v>
      </c>
      <c r="D3783">
        <v>2</v>
      </c>
      <c r="E3783">
        <v>16</v>
      </c>
      <c r="F3783">
        <v>2.125</v>
      </c>
      <c r="G3783">
        <f t="shared" si="108"/>
        <v>3.125</v>
      </c>
    </row>
    <row r="3784" spans="1:7" x14ac:dyDescent="0.55000000000000004">
      <c r="A3784" t="str">
        <f t="shared" si="107"/>
        <v>Canberra2016TOS216CvHyola_971_CL</v>
      </c>
      <c r="B3784" s="2">
        <v>42520</v>
      </c>
      <c r="C3784" t="s">
        <v>69</v>
      </c>
      <c r="D3784">
        <v>2</v>
      </c>
      <c r="E3784">
        <v>16</v>
      </c>
      <c r="F3784">
        <v>2.875</v>
      </c>
      <c r="G3784">
        <f t="shared" si="108"/>
        <v>3.875</v>
      </c>
    </row>
    <row r="3785" spans="1:7" x14ac:dyDescent="0.55000000000000004">
      <c r="A3785" t="str">
        <f t="shared" si="107"/>
        <v>Canberra2016TOS216CvHyola_971_CL</v>
      </c>
      <c r="B3785" s="2">
        <v>42527</v>
      </c>
      <c r="C3785" t="s">
        <v>69</v>
      </c>
      <c r="D3785">
        <v>2</v>
      </c>
      <c r="E3785">
        <v>16</v>
      </c>
      <c r="F3785">
        <v>4.0625</v>
      </c>
      <c r="G3785">
        <f t="shared" si="108"/>
        <v>5.0625</v>
      </c>
    </row>
    <row r="3786" spans="1:7" x14ac:dyDescent="0.55000000000000004">
      <c r="A3786" t="str">
        <f t="shared" si="107"/>
        <v>Canberra2016TOS216CvHyola_971_CL</v>
      </c>
      <c r="B3786" s="2">
        <v>42535</v>
      </c>
      <c r="C3786" t="s">
        <v>69</v>
      </c>
      <c r="D3786">
        <v>2</v>
      </c>
      <c r="E3786">
        <v>16</v>
      </c>
      <c r="F3786">
        <v>4.4375</v>
      </c>
      <c r="G3786">
        <f t="shared" si="108"/>
        <v>5.4375</v>
      </c>
    </row>
    <row r="3787" spans="1:7" x14ac:dyDescent="0.55000000000000004">
      <c r="A3787" t="str">
        <f t="shared" si="107"/>
        <v>Canberra2016TOS216CvHyola_971_CL</v>
      </c>
      <c r="B3787" s="2">
        <v>42541</v>
      </c>
      <c r="C3787" t="s">
        <v>69</v>
      </c>
      <c r="D3787">
        <v>2</v>
      </c>
      <c r="E3787">
        <v>16</v>
      </c>
      <c r="F3787">
        <v>6.25</v>
      </c>
      <c r="G3787">
        <f t="shared" si="108"/>
        <v>7.25</v>
      </c>
    </row>
    <row r="3788" spans="1:7" x14ac:dyDescent="0.55000000000000004">
      <c r="A3788" t="str">
        <f t="shared" si="107"/>
        <v>Canberra2016TOS216CvHyola_971_CL</v>
      </c>
      <c r="B3788" s="2">
        <v>42556</v>
      </c>
      <c r="C3788" t="s">
        <v>69</v>
      </c>
      <c r="D3788">
        <v>2</v>
      </c>
      <c r="E3788">
        <v>16</v>
      </c>
      <c r="F3788">
        <v>8.5</v>
      </c>
      <c r="G3788">
        <f t="shared" si="108"/>
        <v>9.5</v>
      </c>
    </row>
    <row r="3789" spans="1:7" x14ac:dyDescent="0.55000000000000004">
      <c r="A3789" t="str">
        <f t="shared" si="107"/>
        <v>Canberra2016TOS216CvHyola_971_CL</v>
      </c>
      <c r="B3789" s="2">
        <v>42562</v>
      </c>
      <c r="C3789" t="s">
        <v>69</v>
      </c>
      <c r="D3789">
        <v>2</v>
      </c>
      <c r="E3789">
        <v>16</v>
      </c>
      <c r="F3789">
        <v>9</v>
      </c>
      <c r="G3789" t="str">
        <f t="shared" si="108"/>
        <v/>
      </c>
    </row>
    <row r="3790" spans="1:7" x14ac:dyDescent="0.55000000000000004">
      <c r="A3790" t="str">
        <f t="shared" si="107"/>
        <v>Canberra2016TOS3CvHyola_971_CL</v>
      </c>
      <c r="B3790" s="2">
        <v>42527</v>
      </c>
      <c r="C3790" t="s">
        <v>69</v>
      </c>
      <c r="D3790">
        <v>3</v>
      </c>
      <c r="E3790" t="s">
        <v>19</v>
      </c>
      <c r="F3790">
        <v>0</v>
      </c>
      <c r="G3790">
        <f t="shared" si="108"/>
        <v>1</v>
      </c>
    </row>
    <row r="3791" spans="1:7" x14ac:dyDescent="0.55000000000000004">
      <c r="A3791" t="str">
        <f t="shared" si="107"/>
        <v>Canberra2016TOS3CvHyola_971_CL</v>
      </c>
      <c r="B3791" s="2">
        <v>42541</v>
      </c>
      <c r="C3791" t="s">
        <v>69</v>
      </c>
      <c r="D3791">
        <v>3</v>
      </c>
      <c r="E3791" t="s">
        <v>19</v>
      </c>
      <c r="F3791">
        <v>1.8125</v>
      </c>
      <c r="G3791">
        <f t="shared" si="108"/>
        <v>2.8125</v>
      </c>
    </row>
    <row r="3792" spans="1:7" x14ac:dyDescent="0.55000000000000004">
      <c r="A3792" t="str">
        <f t="shared" si="107"/>
        <v>Canberra2016TOS3CvHyola_971_CL</v>
      </c>
      <c r="B3792" s="2">
        <v>42556</v>
      </c>
      <c r="C3792" t="s">
        <v>69</v>
      </c>
      <c r="D3792">
        <v>3</v>
      </c>
      <c r="E3792" t="s">
        <v>19</v>
      </c>
      <c r="F3792">
        <v>2.75</v>
      </c>
      <c r="G3792">
        <f t="shared" si="108"/>
        <v>3.75</v>
      </c>
    </row>
    <row r="3793" spans="1:7" x14ac:dyDescent="0.55000000000000004">
      <c r="A3793" t="str">
        <f t="shared" si="107"/>
        <v>Canberra2016TOS3CvHyola_971_CL</v>
      </c>
      <c r="B3793" s="2">
        <v>42562</v>
      </c>
      <c r="C3793" t="s">
        <v>69</v>
      </c>
      <c r="D3793">
        <v>3</v>
      </c>
      <c r="E3793" t="s">
        <v>19</v>
      </c>
      <c r="F3793">
        <v>3.875</v>
      </c>
      <c r="G3793">
        <f t="shared" si="108"/>
        <v>4.875</v>
      </c>
    </row>
    <row r="3794" spans="1:7" x14ac:dyDescent="0.55000000000000004">
      <c r="A3794" t="str">
        <f t="shared" si="107"/>
        <v>Canberra2016TOS3CvHyola_971_CL</v>
      </c>
      <c r="B3794" s="2">
        <v>42569</v>
      </c>
      <c r="C3794" t="s">
        <v>69</v>
      </c>
      <c r="D3794">
        <v>3</v>
      </c>
      <c r="E3794" t="s">
        <v>19</v>
      </c>
      <c r="F3794">
        <v>4.875</v>
      </c>
      <c r="G3794">
        <f t="shared" si="108"/>
        <v>5.875</v>
      </c>
    </row>
    <row r="3795" spans="1:7" x14ac:dyDescent="0.55000000000000004">
      <c r="A3795" t="str">
        <f t="shared" si="107"/>
        <v>Canberra2016TOS3CvHyola_971_CL</v>
      </c>
      <c r="B3795" s="2">
        <v>42576</v>
      </c>
      <c r="C3795" t="s">
        <v>69</v>
      </c>
      <c r="D3795">
        <v>3</v>
      </c>
      <c r="E3795" t="s">
        <v>19</v>
      </c>
      <c r="F3795">
        <v>6</v>
      </c>
      <c r="G3795">
        <f t="shared" si="108"/>
        <v>7</v>
      </c>
    </row>
    <row r="3796" spans="1:7" x14ac:dyDescent="0.55000000000000004">
      <c r="A3796" t="str">
        <f t="shared" si="107"/>
        <v>Canberra2016TOS3CvHyola_971_CL</v>
      </c>
      <c r="B3796" s="2">
        <v>42583</v>
      </c>
      <c r="C3796" t="s">
        <v>69</v>
      </c>
      <c r="D3796">
        <v>3</v>
      </c>
      <c r="E3796" t="s">
        <v>19</v>
      </c>
      <c r="F3796">
        <v>7.1875</v>
      </c>
      <c r="G3796">
        <f t="shared" si="108"/>
        <v>8.1875</v>
      </c>
    </row>
    <row r="3797" spans="1:7" x14ac:dyDescent="0.55000000000000004">
      <c r="A3797" t="str">
        <f t="shared" si="107"/>
        <v>Canberra2016TOS3CvHyola_971_CL</v>
      </c>
      <c r="B3797" s="2">
        <v>42590</v>
      </c>
      <c r="C3797" t="s">
        <v>69</v>
      </c>
      <c r="D3797">
        <v>3</v>
      </c>
      <c r="E3797" t="s">
        <v>19</v>
      </c>
      <c r="F3797">
        <v>8.4</v>
      </c>
      <c r="G3797">
        <f t="shared" si="108"/>
        <v>9.4</v>
      </c>
    </row>
    <row r="3798" spans="1:7" x14ac:dyDescent="0.55000000000000004">
      <c r="A3798" t="str">
        <f t="shared" si="107"/>
        <v>Canberra2016TOS3CvHyola_971_CL</v>
      </c>
      <c r="B3798" s="2">
        <v>42597</v>
      </c>
      <c r="C3798" t="s">
        <v>69</v>
      </c>
      <c r="D3798">
        <v>3</v>
      </c>
      <c r="E3798" t="s">
        <v>19</v>
      </c>
      <c r="F3798">
        <v>9</v>
      </c>
      <c r="G3798" t="str">
        <f t="shared" si="108"/>
        <v/>
      </c>
    </row>
    <row r="3799" spans="1:7" x14ac:dyDescent="0.55000000000000004">
      <c r="A3799" t="str">
        <f t="shared" si="107"/>
        <v>Canberra2016TOS1CvNS_Diamond</v>
      </c>
      <c r="B3799" s="2">
        <v>42475</v>
      </c>
      <c r="C3799" t="s">
        <v>56</v>
      </c>
      <c r="D3799">
        <v>1</v>
      </c>
      <c r="E3799" t="s">
        <v>19</v>
      </c>
      <c r="F3799">
        <v>0</v>
      </c>
      <c r="G3799">
        <f t="shared" si="108"/>
        <v>1</v>
      </c>
    </row>
    <row r="3800" spans="1:7" x14ac:dyDescent="0.55000000000000004">
      <c r="A3800" t="str">
        <f t="shared" si="107"/>
        <v>Canberra2016TOS1CvNS_Diamond</v>
      </c>
      <c r="B3800" s="2">
        <v>42479</v>
      </c>
      <c r="C3800" t="s">
        <v>56</v>
      </c>
      <c r="D3800">
        <v>1</v>
      </c>
      <c r="E3800" t="s">
        <v>19</v>
      </c>
      <c r="F3800">
        <v>0.5625</v>
      </c>
      <c r="G3800">
        <f t="shared" si="108"/>
        <v>1.5625</v>
      </c>
    </row>
    <row r="3801" spans="1:7" x14ac:dyDescent="0.55000000000000004">
      <c r="A3801" t="str">
        <f t="shared" si="107"/>
        <v>Canberra2016TOS1CvNS_Diamond</v>
      </c>
      <c r="B3801" s="2">
        <v>42482</v>
      </c>
      <c r="C3801" t="s">
        <v>56</v>
      </c>
      <c r="D3801">
        <v>1</v>
      </c>
      <c r="E3801" t="s">
        <v>19</v>
      </c>
      <c r="F3801">
        <v>1</v>
      </c>
      <c r="G3801">
        <f t="shared" si="108"/>
        <v>2</v>
      </c>
    </row>
    <row r="3802" spans="1:7" x14ac:dyDescent="0.55000000000000004">
      <c r="A3802" t="str">
        <f t="shared" si="107"/>
        <v>Canberra2016TOS1CvNS_Diamond</v>
      </c>
      <c r="B3802" s="2">
        <v>42486</v>
      </c>
      <c r="C3802" t="s">
        <v>56</v>
      </c>
      <c r="D3802">
        <v>1</v>
      </c>
      <c r="E3802" t="s">
        <v>19</v>
      </c>
      <c r="F3802">
        <v>1.75</v>
      </c>
      <c r="G3802">
        <f t="shared" si="108"/>
        <v>2.75</v>
      </c>
    </row>
    <row r="3803" spans="1:7" x14ac:dyDescent="0.55000000000000004">
      <c r="A3803" t="str">
        <f t="shared" si="107"/>
        <v>Canberra2016TOS1CvNS_Diamond</v>
      </c>
      <c r="B3803" s="2">
        <v>42489</v>
      </c>
      <c r="C3803" t="s">
        <v>56</v>
      </c>
      <c r="D3803">
        <v>1</v>
      </c>
      <c r="E3803" t="s">
        <v>19</v>
      </c>
      <c r="F3803">
        <v>2</v>
      </c>
      <c r="G3803">
        <f t="shared" si="108"/>
        <v>3</v>
      </c>
    </row>
    <row r="3804" spans="1:7" x14ac:dyDescent="0.55000000000000004">
      <c r="A3804" t="str">
        <f t="shared" si="107"/>
        <v>Canberra2016TOS2NaturalCvNS_Diamond</v>
      </c>
      <c r="B3804" s="2">
        <v>42496</v>
      </c>
      <c r="C3804" t="s">
        <v>56</v>
      </c>
      <c r="D3804">
        <v>2</v>
      </c>
      <c r="E3804" t="s">
        <v>19</v>
      </c>
      <c r="F3804">
        <v>0</v>
      </c>
      <c r="G3804">
        <f t="shared" si="108"/>
        <v>1</v>
      </c>
    </row>
    <row r="3805" spans="1:7" x14ac:dyDescent="0.55000000000000004">
      <c r="A3805" t="str">
        <f t="shared" si="107"/>
        <v>Canberra2016TOS2NaturalCvNS_Diamond</v>
      </c>
      <c r="B3805" s="2">
        <v>42500</v>
      </c>
      <c r="C3805" t="s">
        <v>56</v>
      </c>
      <c r="D3805">
        <v>2</v>
      </c>
      <c r="E3805" t="s">
        <v>19</v>
      </c>
      <c r="F3805">
        <v>0</v>
      </c>
      <c r="G3805">
        <f t="shared" si="108"/>
        <v>1</v>
      </c>
    </row>
    <row r="3806" spans="1:7" x14ac:dyDescent="0.55000000000000004">
      <c r="A3806" t="str">
        <f t="shared" si="107"/>
        <v>Canberra2016TOS2NaturalCvNS_Diamond</v>
      </c>
      <c r="B3806" s="2">
        <v>42509</v>
      </c>
      <c r="C3806" t="s">
        <v>56</v>
      </c>
      <c r="D3806">
        <v>2</v>
      </c>
      <c r="E3806" t="s">
        <v>19</v>
      </c>
      <c r="F3806">
        <v>1.1875</v>
      </c>
      <c r="G3806">
        <f t="shared" si="108"/>
        <v>2.1875</v>
      </c>
    </row>
    <row r="3807" spans="1:7" x14ac:dyDescent="0.55000000000000004">
      <c r="A3807" t="str">
        <f t="shared" si="107"/>
        <v>Canberra2016TOS2NaturalCvNS_Diamond</v>
      </c>
      <c r="B3807" s="2">
        <v>42513</v>
      </c>
      <c r="C3807" t="s">
        <v>56</v>
      </c>
      <c r="D3807">
        <v>2</v>
      </c>
      <c r="E3807" t="s">
        <v>19</v>
      </c>
      <c r="F3807">
        <v>2</v>
      </c>
      <c r="G3807">
        <f t="shared" si="108"/>
        <v>3</v>
      </c>
    </row>
    <row r="3808" spans="1:7" x14ac:dyDescent="0.55000000000000004">
      <c r="A3808" t="str">
        <f t="shared" si="107"/>
        <v>Canberra2016TOS2NaturalCvNS_Diamond</v>
      </c>
      <c r="B3808" s="2">
        <v>42520</v>
      </c>
      <c r="C3808" t="s">
        <v>56</v>
      </c>
      <c r="D3808">
        <v>2</v>
      </c>
      <c r="E3808" t="s">
        <v>19</v>
      </c>
      <c r="F3808">
        <v>2.8125</v>
      </c>
      <c r="G3808">
        <f t="shared" si="108"/>
        <v>3.8125</v>
      </c>
    </row>
    <row r="3809" spans="1:7" x14ac:dyDescent="0.55000000000000004">
      <c r="A3809" t="str">
        <f t="shared" si="107"/>
        <v>Canberra2016TOS2NaturalCvNS_Diamond</v>
      </c>
      <c r="B3809" s="2">
        <v>42527</v>
      </c>
      <c r="C3809" t="s">
        <v>56</v>
      </c>
      <c r="D3809">
        <v>2</v>
      </c>
      <c r="E3809" t="s">
        <v>19</v>
      </c>
      <c r="F3809">
        <v>3.5625</v>
      </c>
      <c r="G3809">
        <f t="shared" si="108"/>
        <v>4.5625</v>
      </c>
    </row>
    <row r="3810" spans="1:7" x14ac:dyDescent="0.55000000000000004">
      <c r="A3810" t="str">
        <f t="shared" si="107"/>
        <v>Canberra2016TOS2NaturalCvNS_Diamond</v>
      </c>
      <c r="B3810" s="2">
        <v>42541</v>
      </c>
      <c r="C3810" t="s">
        <v>56</v>
      </c>
      <c r="D3810">
        <v>2</v>
      </c>
      <c r="E3810" t="s">
        <v>19</v>
      </c>
      <c r="F3810">
        <v>6.125</v>
      </c>
      <c r="G3810">
        <f t="shared" si="108"/>
        <v>7.125</v>
      </c>
    </row>
    <row r="3811" spans="1:7" x14ac:dyDescent="0.55000000000000004">
      <c r="A3811" t="str">
        <f t="shared" si="107"/>
        <v>Canberra2016TOS2NaturalCvNS_Diamond</v>
      </c>
      <c r="B3811" s="2">
        <v>42556</v>
      </c>
      <c r="C3811" t="s">
        <v>56</v>
      </c>
      <c r="D3811">
        <v>2</v>
      </c>
      <c r="E3811" t="s">
        <v>19</v>
      </c>
      <c r="F3811">
        <v>8</v>
      </c>
      <c r="G3811">
        <f t="shared" si="108"/>
        <v>9</v>
      </c>
    </row>
    <row r="3812" spans="1:7" x14ac:dyDescent="0.55000000000000004">
      <c r="A3812" t="str">
        <f t="shared" si="107"/>
        <v>Canberra2016TOS2NaturalCvNS_Diamond</v>
      </c>
      <c r="B3812" s="2">
        <v>42562</v>
      </c>
      <c r="C3812" t="s">
        <v>56</v>
      </c>
      <c r="D3812">
        <v>2</v>
      </c>
      <c r="E3812" t="s">
        <v>19</v>
      </c>
      <c r="F3812">
        <v>9</v>
      </c>
      <c r="G3812" t="str">
        <f t="shared" si="108"/>
        <v/>
      </c>
    </row>
    <row r="3813" spans="1:7" x14ac:dyDescent="0.55000000000000004">
      <c r="A3813" t="str">
        <f t="shared" si="107"/>
        <v>Canberra2016TOS214CvNS_Diamond</v>
      </c>
      <c r="B3813" s="2">
        <v>42496</v>
      </c>
      <c r="C3813" t="s">
        <v>56</v>
      </c>
      <c r="D3813">
        <v>2</v>
      </c>
      <c r="E3813">
        <v>14</v>
      </c>
      <c r="F3813">
        <v>0</v>
      </c>
      <c r="G3813">
        <f t="shared" si="108"/>
        <v>1</v>
      </c>
    </row>
    <row r="3814" spans="1:7" x14ac:dyDescent="0.55000000000000004">
      <c r="A3814" t="str">
        <f t="shared" si="107"/>
        <v>Canberra2016TOS214CvNS_Diamond</v>
      </c>
      <c r="B3814" s="2">
        <v>42500</v>
      </c>
      <c r="C3814" t="s">
        <v>56</v>
      </c>
      <c r="D3814">
        <v>2</v>
      </c>
      <c r="E3814">
        <v>14</v>
      </c>
      <c r="F3814">
        <v>0</v>
      </c>
      <c r="G3814">
        <f t="shared" si="108"/>
        <v>1</v>
      </c>
    </row>
    <row r="3815" spans="1:7" x14ac:dyDescent="0.55000000000000004">
      <c r="A3815" t="str">
        <f t="shared" si="107"/>
        <v>Canberra2016TOS214CvNS_Diamond</v>
      </c>
      <c r="B3815" s="2">
        <v>42509</v>
      </c>
      <c r="C3815" t="s">
        <v>56</v>
      </c>
      <c r="D3815">
        <v>2</v>
      </c>
      <c r="E3815">
        <v>14</v>
      </c>
      <c r="F3815">
        <v>1.5</v>
      </c>
      <c r="G3815">
        <f t="shared" si="108"/>
        <v>2.5</v>
      </c>
    </row>
    <row r="3816" spans="1:7" x14ac:dyDescent="0.55000000000000004">
      <c r="A3816" t="str">
        <f t="shared" si="107"/>
        <v>Canberra2016TOS214CvNS_Diamond</v>
      </c>
      <c r="B3816" s="2">
        <v>42513</v>
      </c>
      <c r="C3816" t="s">
        <v>56</v>
      </c>
      <c r="D3816">
        <v>2</v>
      </c>
      <c r="E3816">
        <v>14</v>
      </c>
      <c r="F3816">
        <v>2</v>
      </c>
      <c r="G3816">
        <f t="shared" si="108"/>
        <v>3</v>
      </c>
    </row>
    <row r="3817" spans="1:7" x14ac:dyDescent="0.55000000000000004">
      <c r="A3817" t="str">
        <f t="shared" si="107"/>
        <v>Canberra2016TOS214CvNS_Diamond</v>
      </c>
      <c r="B3817" s="2">
        <v>42520</v>
      </c>
      <c r="C3817" t="s">
        <v>56</v>
      </c>
      <c r="D3817">
        <v>2</v>
      </c>
      <c r="E3817">
        <v>14</v>
      </c>
      <c r="F3817">
        <v>2.625</v>
      </c>
      <c r="G3817">
        <f t="shared" si="108"/>
        <v>3.625</v>
      </c>
    </row>
    <row r="3818" spans="1:7" x14ac:dyDescent="0.55000000000000004">
      <c r="A3818" t="str">
        <f t="shared" si="107"/>
        <v>Canberra2016TOS214CvNS_Diamond</v>
      </c>
      <c r="B3818" s="2">
        <v>42527</v>
      </c>
      <c r="C3818" t="s">
        <v>56</v>
      </c>
      <c r="D3818">
        <v>2</v>
      </c>
      <c r="E3818">
        <v>14</v>
      </c>
      <c r="F3818">
        <v>3.9375</v>
      </c>
      <c r="G3818">
        <f t="shared" si="108"/>
        <v>4.9375</v>
      </c>
    </row>
    <row r="3819" spans="1:7" x14ac:dyDescent="0.55000000000000004">
      <c r="A3819" t="str">
        <f t="shared" si="107"/>
        <v>Canberra2016TOS214CvNS_Diamond</v>
      </c>
      <c r="B3819" s="2">
        <v>42535</v>
      </c>
      <c r="C3819" t="s">
        <v>56</v>
      </c>
      <c r="D3819">
        <v>2</v>
      </c>
      <c r="E3819">
        <v>14</v>
      </c>
      <c r="F3819">
        <v>4.5</v>
      </c>
      <c r="G3819">
        <f t="shared" si="108"/>
        <v>5.5</v>
      </c>
    </row>
    <row r="3820" spans="1:7" x14ac:dyDescent="0.55000000000000004">
      <c r="A3820" t="str">
        <f t="shared" si="107"/>
        <v>Canberra2016TOS214CvNS_Diamond</v>
      </c>
      <c r="B3820" s="2">
        <v>42541</v>
      </c>
      <c r="C3820" t="s">
        <v>56</v>
      </c>
      <c r="D3820">
        <v>2</v>
      </c>
      <c r="E3820">
        <v>14</v>
      </c>
      <c r="F3820">
        <v>5.6875</v>
      </c>
      <c r="G3820">
        <f t="shared" si="108"/>
        <v>6.6875</v>
      </c>
    </row>
    <row r="3821" spans="1:7" x14ac:dyDescent="0.55000000000000004">
      <c r="A3821" t="str">
        <f t="shared" si="107"/>
        <v>Canberra2016TOS214CvNS_Diamond</v>
      </c>
      <c r="B3821" s="2">
        <v>42556</v>
      </c>
      <c r="C3821" t="s">
        <v>56</v>
      </c>
      <c r="D3821">
        <v>2</v>
      </c>
      <c r="E3821">
        <v>14</v>
      </c>
      <c r="F3821">
        <v>8.25</v>
      </c>
      <c r="G3821">
        <f t="shared" si="108"/>
        <v>9.25</v>
      </c>
    </row>
    <row r="3822" spans="1:7" x14ac:dyDescent="0.55000000000000004">
      <c r="A3822" t="str">
        <f t="shared" si="107"/>
        <v>Canberra2016TOS214CvNS_Diamond</v>
      </c>
      <c r="B3822" s="2">
        <v>42562</v>
      </c>
      <c r="C3822" t="s">
        <v>56</v>
      </c>
      <c r="D3822">
        <v>2</v>
      </c>
      <c r="E3822">
        <v>14</v>
      </c>
      <c r="F3822">
        <v>8.5</v>
      </c>
      <c r="G3822">
        <f t="shared" si="108"/>
        <v>9.5</v>
      </c>
    </row>
    <row r="3823" spans="1:7" x14ac:dyDescent="0.55000000000000004">
      <c r="A3823" t="str">
        <f t="shared" si="107"/>
        <v>Canberra2016TOS214CvNS_Diamond</v>
      </c>
      <c r="B3823" s="2">
        <v>42569</v>
      </c>
      <c r="C3823" t="s">
        <v>56</v>
      </c>
      <c r="D3823">
        <v>2</v>
      </c>
      <c r="E3823">
        <v>14</v>
      </c>
      <c r="F3823">
        <v>9</v>
      </c>
      <c r="G3823" t="str">
        <f t="shared" si="108"/>
        <v/>
      </c>
    </row>
    <row r="3824" spans="1:7" x14ac:dyDescent="0.55000000000000004">
      <c r="A3824" t="str">
        <f t="shared" si="107"/>
        <v>Canberra2016TOS216CvNS_Diamond</v>
      </c>
      <c r="B3824" s="2">
        <v>42496</v>
      </c>
      <c r="C3824" t="s">
        <v>56</v>
      </c>
      <c r="D3824">
        <v>2</v>
      </c>
      <c r="E3824">
        <v>16</v>
      </c>
      <c r="F3824">
        <v>0</v>
      </c>
      <c r="G3824">
        <f t="shared" si="108"/>
        <v>1</v>
      </c>
    </row>
    <row r="3825" spans="1:7" x14ac:dyDescent="0.55000000000000004">
      <c r="A3825" t="str">
        <f t="shared" si="107"/>
        <v>Canberra2016TOS216CvNS_Diamond</v>
      </c>
      <c r="B3825" s="2">
        <v>42500</v>
      </c>
      <c r="C3825" t="s">
        <v>56</v>
      </c>
      <c r="D3825">
        <v>2</v>
      </c>
      <c r="E3825">
        <v>16</v>
      </c>
      <c r="F3825">
        <v>0</v>
      </c>
      <c r="G3825">
        <f t="shared" si="108"/>
        <v>1</v>
      </c>
    </row>
    <row r="3826" spans="1:7" x14ac:dyDescent="0.55000000000000004">
      <c r="A3826" t="str">
        <f t="shared" si="107"/>
        <v>Canberra2016TOS216CvNS_Diamond</v>
      </c>
      <c r="B3826" s="2">
        <v>42509</v>
      </c>
      <c r="C3826" t="s">
        <v>56</v>
      </c>
      <c r="D3826">
        <v>2</v>
      </c>
      <c r="E3826">
        <v>16</v>
      </c>
      <c r="F3826">
        <v>1.375</v>
      </c>
      <c r="G3826">
        <f t="shared" si="108"/>
        <v>2.375</v>
      </c>
    </row>
    <row r="3827" spans="1:7" x14ac:dyDescent="0.55000000000000004">
      <c r="A3827" t="str">
        <f t="shared" si="107"/>
        <v>Canberra2016TOS216CvNS_Diamond</v>
      </c>
      <c r="B3827" s="2">
        <v>42513</v>
      </c>
      <c r="C3827" t="s">
        <v>56</v>
      </c>
      <c r="D3827">
        <v>2</v>
      </c>
      <c r="E3827">
        <v>16</v>
      </c>
      <c r="F3827">
        <v>2.1875</v>
      </c>
      <c r="G3827">
        <f t="shared" si="108"/>
        <v>3.1875</v>
      </c>
    </row>
    <row r="3828" spans="1:7" x14ac:dyDescent="0.55000000000000004">
      <c r="A3828" t="str">
        <f t="shared" si="107"/>
        <v>Canberra2016TOS216CvNS_Diamond</v>
      </c>
      <c r="B3828" s="2">
        <v>42520</v>
      </c>
      <c r="C3828" t="s">
        <v>56</v>
      </c>
      <c r="D3828">
        <v>2</v>
      </c>
      <c r="E3828">
        <v>16</v>
      </c>
      <c r="F3828">
        <v>2.75</v>
      </c>
      <c r="G3828">
        <f t="shared" si="108"/>
        <v>3.75</v>
      </c>
    </row>
    <row r="3829" spans="1:7" x14ac:dyDescent="0.55000000000000004">
      <c r="A3829" t="str">
        <f t="shared" si="107"/>
        <v>Canberra2016TOS216CvNS_Diamond</v>
      </c>
      <c r="B3829" s="2">
        <v>42527</v>
      </c>
      <c r="C3829" t="s">
        <v>56</v>
      </c>
      <c r="D3829">
        <v>2</v>
      </c>
      <c r="E3829">
        <v>16</v>
      </c>
      <c r="F3829">
        <v>4</v>
      </c>
      <c r="G3829">
        <f t="shared" si="108"/>
        <v>5</v>
      </c>
    </row>
    <row r="3830" spans="1:7" x14ac:dyDescent="0.55000000000000004">
      <c r="A3830" t="str">
        <f t="shared" si="107"/>
        <v>Canberra2016TOS216CvNS_Diamond</v>
      </c>
      <c r="B3830" s="2">
        <v>42535</v>
      </c>
      <c r="C3830" t="s">
        <v>56</v>
      </c>
      <c r="D3830">
        <v>2</v>
      </c>
      <c r="E3830">
        <v>16</v>
      </c>
      <c r="F3830">
        <v>4.625</v>
      </c>
      <c r="G3830">
        <f t="shared" si="108"/>
        <v>5.625</v>
      </c>
    </row>
    <row r="3831" spans="1:7" x14ac:dyDescent="0.55000000000000004">
      <c r="A3831" t="str">
        <f t="shared" si="107"/>
        <v>Canberra2016TOS216CvNS_Diamond</v>
      </c>
      <c r="B3831" s="2">
        <v>42541</v>
      </c>
      <c r="C3831" t="s">
        <v>56</v>
      </c>
      <c r="D3831">
        <v>2</v>
      </c>
      <c r="E3831">
        <v>16</v>
      </c>
      <c r="F3831">
        <v>5.75</v>
      </c>
      <c r="G3831">
        <f t="shared" si="108"/>
        <v>6.75</v>
      </c>
    </row>
    <row r="3832" spans="1:7" x14ac:dyDescent="0.55000000000000004">
      <c r="A3832" t="str">
        <f t="shared" si="107"/>
        <v>Canberra2016TOS216CvNS_Diamond</v>
      </c>
      <c r="B3832" s="2">
        <v>42556</v>
      </c>
      <c r="C3832" t="s">
        <v>56</v>
      </c>
      <c r="D3832">
        <v>2</v>
      </c>
      <c r="E3832">
        <v>16</v>
      </c>
      <c r="F3832">
        <v>8.5</v>
      </c>
      <c r="G3832">
        <f t="shared" si="108"/>
        <v>9.5</v>
      </c>
    </row>
    <row r="3833" spans="1:7" x14ac:dyDescent="0.55000000000000004">
      <c r="A3833" t="str">
        <f t="shared" si="107"/>
        <v>Canberra2016TOS216CvNS_Diamond</v>
      </c>
      <c r="B3833" s="2">
        <v>42562</v>
      </c>
      <c r="C3833" t="s">
        <v>56</v>
      </c>
      <c r="D3833">
        <v>2</v>
      </c>
      <c r="E3833">
        <v>16</v>
      </c>
      <c r="F3833">
        <v>9</v>
      </c>
      <c r="G3833" t="str">
        <f t="shared" si="108"/>
        <v/>
      </c>
    </row>
    <row r="3834" spans="1:7" x14ac:dyDescent="0.55000000000000004">
      <c r="A3834" t="str">
        <f t="shared" si="107"/>
        <v>Canberra2016TOS216CvNS_Diamond</v>
      </c>
      <c r="B3834" s="2">
        <v>42569</v>
      </c>
      <c r="C3834" t="s">
        <v>56</v>
      </c>
      <c r="D3834">
        <v>2</v>
      </c>
      <c r="E3834">
        <v>16</v>
      </c>
      <c r="F3834">
        <v>9</v>
      </c>
      <c r="G3834" t="str">
        <f t="shared" si="108"/>
        <v/>
      </c>
    </row>
    <row r="3835" spans="1:7" x14ac:dyDescent="0.55000000000000004">
      <c r="A3835" t="str">
        <f t="shared" ref="A3835:A3898" si="109">IF(D3835=2,"Canberra2016TOS"&amp;D3835&amp;E3835&amp;"Cv"&amp;C3835,"Canberra2016TOS"&amp;D3835&amp;"Cv"&amp;C3835)</f>
        <v>Canberra2016TOS3CvNS_Diamond</v>
      </c>
      <c r="B3835" s="2">
        <v>42527</v>
      </c>
      <c r="C3835" t="s">
        <v>56</v>
      </c>
      <c r="D3835">
        <v>3</v>
      </c>
      <c r="E3835" t="s">
        <v>19</v>
      </c>
      <c r="F3835">
        <v>0</v>
      </c>
      <c r="G3835">
        <f t="shared" si="108"/>
        <v>1</v>
      </c>
    </row>
    <row r="3836" spans="1:7" x14ac:dyDescent="0.55000000000000004">
      <c r="A3836" t="str">
        <f t="shared" si="109"/>
        <v>Canberra2016TOS3CvNS_Diamond</v>
      </c>
      <c r="B3836" s="2">
        <v>42541</v>
      </c>
      <c r="C3836" t="s">
        <v>56</v>
      </c>
      <c r="D3836">
        <v>3</v>
      </c>
      <c r="E3836" t="s">
        <v>19</v>
      </c>
      <c r="F3836">
        <v>1</v>
      </c>
      <c r="G3836">
        <f t="shared" si="108"/>
        <v>2</v>
      </c>
    </row>
    <row r="3837" spans="1:7" x14ac:dyDescent="0.55000000000000004">
      <c r="A3837" t="str">
        <f t="shared" si="109"/>
        <v>Canberra2016TOS3CvNS_Diamond</v>
      </c>
      <c r="B3837" s="2">
        <v>42556</v>
      </c>
      <c r="C3837" t="s">
        <v>56</v>
      </c>
      <c r="D3837">
        <v>3</v>
      </c>
      <c r="E3837" t="s">
        <v>19</v>
      </c>
      <c r="F3837">
        <v>2.1875</v>
      </c>
      <c r="G3837">
        <f t="shared" si="108"/>
        <v>3.1875</v>
      </c>
    </row>
    <row r="3838" spans="1:7" x14ac:dyDescent="0.55000000000000004">
      <c r="A3838" t="str">
        <f t="shared" si="109"/>
        <v>Canberra2016TOS3CvNS_Diamond</v>
      </c>
      <c r="B3838" s="2">
        <v>42562</v>
      </c>
      <c r="C3838" t="s">
        <v>56</v>
      </c>
      <c r="D3838">
        <v>3</v>
      </c>
      <c r="E3838" t="s">
        <v>19</v>
      </c>
      <c r="F3838">
        <v>3.5</v>
      </c>
      <c r="G3838">
        <f t="shared" si="108"/>
        <v>4.5</v>
      </c>
    </row>
    <row r="3839" spans="1:7" x14ac:dyDescent="0.55000000000000004">
      <c r="A3839" t="str">
        <f t="shared" si="109"/>
        <v>Canberra2016TOS3CvNS_Diamond</v>
      </c>
      <c r="B3839" s="2">
        <v>42569</v>
      </c>
      <c r="C3839" t="s">
        <v>56</v>
      </c>
      <c r="D3839">
        <v>3</v>
      </c>
      <c r="E3839" t="s">
        <v>19</v>
      </c>
      <c r="F3839">
        <v>4.625</v>
      </c>
      <c r="G3839">
        <f t="shared" si="108"/>
        <v>5.625</v>
      </c>
    </row>
    <row r="3840" spans="1:7" x14ac:dyDescent="0.55000000000000004">
      <c r="A3840" t="str">
        <f t="shared" si="109"/>
        <v>Canberra2016TOS3CvNS_Diamond</v>
      </c>
      <c r="B3840" s="2">
        <v>42576</v>
      </c>
      <c r="C3840" t="s">
        <v>56</v>
      </c>
      <c r="D3840">
        <v>3</v>
      </c>
      <c r="E3840" t="s">
        <v>19</v>
      </c>
      <c r="F3840">
        <v>6</v>
      </c>
      <c r="G3840">
        <f t="shared" si="108"/>
        <v>7</v>
      </c>
    </row>
    <row r="3841" spans="1:7" x14ac:dyDescent="0.55000000000000004">
      <c r="A3841" t="str">
        <f t="shared" si="109"/>
        <v>Canberra2016TOS3CvNS_Diamond</v>
      </c>
      <c r="B3841" s="2">
        <v>42583</v>
      </c>
      <c r="C3841" t="s">
        <v>56</v>
      </c>
      <c r="D3841">
        <v>3</v>
      </c>
      <c r="E3841" t="s">
        <v>19</v>
      </c>
      <c r="F3841">
        <v>7.3125</v>
      </c>
      <c r="G3841">
        <f t="shared" si="108"/>
        <v>8.3125</v>
      </c>
    </row>
    <row r="3842" spans="1:7" x14ac:dyDescent="0.55000000000000004">
      <c r="A3842" t="str">
        <f t="shared" si="109"/>
        <v>Canberra2016TOS3CvNS_Diamond</v>
      </c>
      <c r="B3842" s="2">
        <v>42590</v>
      </c>
      <c r="C3842" t="s">
        <v>56</v>
      </c>
      <c r="D3842">
        <v>3</v>
      </c>
      <c r="E3842" t="s">
        <v>19</v>
      </c>
      <c r="F3842">
        <v>8.75</v>
      </c>
      <c r="G3842">
        <f t="shared" si="108"/>
        <v>9.75</v>
      </c>
    </row>
    <row r="3843" spans="1:7" x14ac:dyDescent="0.55000000000000004">
      <c r="A3843" t="str">
        <f t="shared" si="109"/>
        <v>Canberra2016TOS3CvNS_Diamond</v>
      </c>
      <c r="B3843" s="2">
        <v>42597</v>
      </c>
      <c r="C3843" t="s">
        <v>56</v>
      </c>
      <c r="D3843">
        <v>3</v>
      </c>
      <c r="E3843" t="s">
        <v>19</v>
      </c>
      <c r="F3843">
        <v>9</v>
      </c>
      <c r="G3843" t="str">
        <f t="shared" ref="G3843:G3906" si="110">IF(F3843&lt;9,F3843+1,"")</f>
        <v/>
      </c>
    </row>
    <row r="3844" spans="1:7" x14ac:dyDescent="0.55000000000000004">
      <c r="A3844" t="str">
        <f t="shared" si="109"/>
        <v>Canberra2016TOS1CvOscar</v>
      </c>
      <c r="B3844" s="2">
        <v>42475</v>
      </c>
      <c r="C3844" t="s">
        <v>89</v>
      </c>
      <c r="D3844">
        <v>1</v>
      </c>
      <c r="E3844" t="s">
        <v>19</v>
      </c>
      <c r="F3844">
        <v>0</v>
      </c>
      <c r="G3844">
        <f t="shared" si="110"/>
        <v>1</v>
      </c>
    </row>
    <row r="3845" spans="1:7" x14ac:dyDescent="0.55000000000000004">
      <c r="A3845" t="str">
        <f t="shared" si="109"/>
        <v>Canberra2016TOS1CvOscar</v>
      </c>
      <c r="B3845" s="2">
        <v>42479</v>
      </c>
      <c r="C3845" t="s">
        <v>89</v>
      </c>
      <c r="D3845">
        <v>1</v>
      </c>
      <c r="E3845" t="s">
        <v>19</v>
      </c>
      <c r="F3845">
        <v>0.133333333333333</v>
      </c>
      <c r="G3845">
        <f t="shared" si="110"/>
        <v>1.1333333333333331</v>
      </c>
    </row>
    <row r="3846" spans="1:7" x14ac:dyDescent="0.55000000000000004">
      <c r="A3846" t="str">
        <f t="shared" si="109"/>
        <v>Canberra2016TOS1CvOscar</v>
      </c>
      <c r="B3846" s="2">
        <v>42482</v>
      </c>
      <c r="C3846" t="s">
        <v>89</v>
      </c>
      <c r="D3846">
        <v>1</v>
      </c>
      <c r="E3846" t="s">
        <v>19</v>
      </c>
      <c r="F3846">
        <v>0.375</v>
      </c>
      <c r="G3846">
        <f t="shared" si="110"/>
        <v>1.375</v>
      </c>
    </row>
    <row r="3847" spans="1:7" x14ac:dyDescent="0.55000000000000004">
      <c r="A3847" t="str">
        <f t="shared" si="109"/>
        <v>Canberra2016TOS1CvOscar</v>
      </c>
      <c r="B3847" s="2">
        <v>42486</v>
      </c>
      <c r="C3847" t="s">
        <v>89</v>
      </c>
      <c r="D3847">
        <v>1</v>
      </c>
      <c r="E3847" t="s">
        <v>19</v>
      </c>
      <c r="F3847">
        <v>2</v>
      </c>
      <c r="G3847">
        <f t="shared" si="110"/>
        <v>3</v>
      </c>
    </row>
    <row r="3848" spans="1:7" x14ac:dyDescent="0.55000000000000004">
      <c r="A3848" t="str">
        <f t="shared" si="109"/>
        <v>Canberra2016TOS1CvOscar</v>
      </c>
      <c r="B3848" s="2">
        <v>42489</v>
      </c>
      <c r="C3848" t="s">
        <v>89</v>
      </c>
      <c r="D3848">
        <v>1</v>
      </c>
      <c r="E3848" t="s">
        <v>19</v>
      </c>
      <c r="F3848">
        <v>2</v>
      </c>
      <c r="G3848">
        <f t="shared" si="110"/>
        <v>3</v>
      </c>
    </row>
    <row r="3849" spans="1:7" x14ac:dyDescent="0.55000000000000004">
      <c r="A3849" t="str">
        <f t="shared" si="109"/>
        <v>Canberra2016TOS2NaturalCvOscar</v>
      </c>
      <c r="B3849" s="2">
        <v>42496</v>
      </c>
      <c r="C3849" t="s">
        <v>89</v>
      </c>
      <c r="D3849">
        <v>2</v>
      </c>
      <c r="E3849" t="s">
        <v>19</v>
      </c>
      <c r="F3849">
        <v>0</v>
      </c>
      <c r="G3849">
        <f t="shared" si="110"/>
        <v>1</v>
      </c>
    </row>
    <row r="3850" spans="1:7" x14ac:dyDescent="0.55000000000000004">
      <c r="A3850" t="str">
        <f t="shared" si="109"/>
        <v>Canberra2016TOS2NaturalCvOscar</v>
      </c>
      <c r="B3850" s="2">
        <v>42500</v>
      </c>
      <c r="C3850" t="s">
        <v>89</v>
      </c>
      <c r="D3850">
        <v>2</v>
      </c>
      <c r="E3850" t="s">
        <v>19</v>
      </c>
      <c r="F3850">
        <v>0</v>
      </c>
      <c r="G3850">
        <f t="shared" si="110"/>
        <v>1</v>
      </c>
    </row>
    <row r="3851" spans="1:7" x14ac:dyDescent="0.55000000000000004">
      <c r="A3851" t="str">
        <f t="shared" si="109"/>
        <v>Canberra2016TOS2NaturalCvOscar</v>
      </c>
      <c r="B3851" s="2">
        <v>42509</v>
      </c>
      <c r="C3851" t="s">
        <v>89</v>
      </c>
      <c r="D3851">
        <v>2</v>
      </c>
      <c r="E3851" t="s">
        <v>19</v>
      </c>
      <c r="F3851">
        <v>1</v>
      </c>
      <c r="G3851">
        <f t="shared" si="110"/>
        <v>2</v>
      </c>
    </row>
    <row r="3852" spans="1:7" x14ac:dyDescent="0.55000000000000004">
      <c r="A3852" t="str">
        <f t="shared" si="109"/>
        <v>Canberra2016TOS2NaturalCvOscar</v>
      </c>
      <c r="B3852" s="2">
        <v>42513</v>
      </c>
      <c r="C3852" t="s">
        <v>89</v>
      </c>
      <c r="D3852">
        <v>2</v>
      </c>
      <c r="E3852" t="s">
        <v>19</v>
      </c>
      <c r="F3852">
        <v>2</v>
      </c>
      <c r="G3852">
        <f t="shared" si="110"/>
        <v>3</v>
      </c>
    </row>
    <row r="3853" spans="1:7" x14ac:dyDescent="0.55000000000000004">
      <c r="A3853" t="str">
        <f t="shared" si="109"/>
        <v>Canberra2016TOS2NaturalCvOscar</v>
      </c>
      <c r="B3853" s="2">
        <v>42520</v>
      </c>
      <c r="C3853" t="s">
        <v>89</v>
      </c>
      <c r="D3853">
        <v>2</v>
      </c>
      <c r="E3853" t="s">
        <v>19</v>
      </c>
      <c r="F3853">
        <v>3.0625</v>
      </c>
      <c r="G3853">
        <f t="shared" si="110"/>
        <v>4.0625</v>
      </c>
    </row>
    <row r="3854" spans="1:7" x14ac:dyDescent="0.55000000000000004">
      <c r="A3854" t="str">
        <f t="shared" si="109"/>
        <v>Canberra2016TOS2NaturalCvOscar</v>
      </c>
      <c r="B3854" s="2">
        <v>42527</v>
      </c>
      <c r="C3854" t="s">
        <v>89</v>
      </c>
      <c r="D3854">
        <v>2</v>
      </c>
      <c r="E3854" t="s">
        <v>19</v>
      </c>
      <c r="F3854">
        <v>4.0625</v>
      </c>
      <c r="G3854">
        <f t="shared" si="110"/>
        <v>5.0625</v>
      </c>
    </row>
    <row r="3855" spans="1:7" x14ac:dyDescent="0.55000000000000004">
      <c r="A3855" t="str">
        <f t="shared" si="109"/>
        <v>Canberra2016TOS2NaturalCvOscar</v>
      </c>
      <c r="B3855" s="2">
        <v>42541</v>
      </c>
      <c r="C3855" t="s">
        <v>89</v>
      </c>
      <c r="D3855">
        <v>2</v>
      </c>
      <c r="E3855" t="s">
        <v>19</v>
      </c>
      <c r="F3855">
        <v>6.25</v>
      </c>
      <c r="G3855">
        <f t="shared" si="110"/>
        <v>7.25</v>
      </c>
    </row>
    <row r="3856" spans="1:7" x14ac:dyDescent="0.55000000000000004">
      <c r="A3856" t="str">
        <f t="shared" si="109"/>
        <v>Canberra2016TOS2NaturalCvOscar</v>
      </c>
      <c r="B3856" s="2">
        <v>42556</v>
      </c>
      <c r="C3856" t="s">
        <v>89</v>
      </c>
      <c r="D3856">
        <v>2</v>
      </c>
      <c r="E3856" t="s">
        <v>19</v>
      </c>
      <c r="F3856">
        <v>8.5</v>
      </c>
      <c r="G3856">
        <f t="shared" si="110"/>
        <v>9.5</v>
      </c>
    </row>
    <row r="3857" spans="1:7" x14ac:dyDescent="0.55000000000000004">
      <c r="A3857" t="str">
        <f t="shared" si="109"/>
        <v>Canberra2016TOS2NaturalCvOscar</v>
      </c>
      <c r="B3857" s="2">
        <v>42562</v>
      </c>
      <c r="C3857" t="s">
        <v>89</v>
      </c>
      <c r="D3857">
        <v>2</v>
      </c>
      <c r="E3857" t="s">
        <v>19</v>
      </c>
      <c r="F3857">
        <v>8.5</v>
      </c>
      <c r="G3857">
        <f t="shared" si="110"/>
        <v>9.5</v>
      </c>
    </row>
    <row r="3858" spans="1:7" x14ac:dyDescent="0.55000000000000004">
      <c r="A3858" t="str">
        <f t="shared" si="109"/>
        <v>Canberra2016TOS2NaturalCvOscar</v>
      </c>
      <c r="B3858" s="2">
        <v>42569</v>
      </c>
      <c r="C3858" t="s">
        <v>89</v>
      </c>
      <c r="D3858">
        <v>2</v>
      </c>
      <c r="E3858" t="s">
        <v>19</v>
      </c>
      <c r="F3858">
        <v>9</v>
      </c>
      <c r="G3858" t="str">
        <f t="shared" si="110"/>
        <v/>
      </c>
    </row>
    <row r="3859" spans="1:7" x14ac:dyDescent="0.55000000000000004">
      <c r="A3859" t="str">
        <f t="shared" si="109"/>
        <v>Canberra2016TOS214CvOscar</v>
      </c>
      <c r="B3859" s="2">
        <v>42496</v>
      </c>
      <c r="C3859" t="s">
        <v>89</v>
      </c>
      <c r="D3859">
        <v>2</v>
      </c>
      <c r="E3859">
        <v>14</v>
      </c>
      <c r="F3859">
        <v>0</v>
      </c>
      <c r="G3859">
        <f t="shared" si="110"/>
        <v>1</v>
      </c>
    </row>
    <row r="3860" spans="1:7" x14ac:dyDescent="0.55000000000000004">
      <c r="A3860" t="str">
        <f t="shared" si="109"/>
        <v>Canberra2016TOS214CvOscar</v>
      </c>
      <c r="B3860" s="2">
        <v>42500</v>
      </c>
      <c r="C3860" t="s">
        <v>89</v>
      </c>
      <c r="D3860">
        <v>2</v>
      </c>
      <c r="E3860">
        <v>14</v>
      </c>
      <c r="F3860">
        <v>0</v>
      </c>
      <c r="G3860">
        <f t="shared" si="110"/>
        <v>1</v>
      </c>
    </row>
    <row r="3861" spans="1:7" x14ac:dyDescent="0.55000000000000004">
      <c r="A3861" t="str">
        <f t="shared" si="109"/>
        <v>Canberra2016TOS214CvOscar</v>
      </c>
      <c r="B3861" s="2">
        <v>42509</v>
      </c>
      <c r="C3861" t="s">
        <v>89</v>
      </c>
      <c r="D3861">
        <v>2</v>
      </c>
      <c r="E3861">
        <v>14</v>
      </c>
      <c r="F3861">
        <v>1.1875</v>
      </c>
      <c r="G3861">
        <f t="shared" si="110"/>
        <v>2.1875</v>
      </c>
    </row>
    <row r="3862" spans="1:7" x14ac:dyDescent="0.55000000000000004">
      <c r="A3862" t="str">
        <f t="shared" si="109"/>
        <v>Canberra2016TOS214CvOscar</v>
      </c>
      <c r="B3862" s="2">
        <v>42513</v>
      </c>
      <c r="C3862" t="s">
        <v>89</v>
      </c>
      <c r="D3862">
        <v>2</v>
      </c>
      <c r="E3862">
        <v>14</v>
      </c>
      <c r="F3862">
        <v>2</v>
      </c>
      <c r="G3862">
        <f t="shared" si="110"/>
        <v>3</v>
      </c>
    </row>
    <row r="3863" spans="1:7" x14ac:dyDescent="0.55000000000000004">
      <c r="A3863" t="str">
        <f t="shared" si="109"/>
        <v>Canberra2016TOS214CvOscar</v>
      </c>
      <c r="B3863" s="2">
        <v>42520</v>
      </c>
      <c r="C3863" t="s">
        <v>89</v>
      </c>
      <c r="D3863">
        <v>2</v>
      </c>
      <c r="E3863">
        <v>14</v>
      </c>
      <c r="F3863">
        <v>2.3125</v>
      </c>
      <c r="G3863">
        <f t="shared" si="110"/>
        <v>3.3125</v>
      </c>
    </row>
    <row r="3864" spans="1:7" x14ac:dyDescent="0.55000000000000004">
      <c r="A3864" t="str">
        <f t="shared" si="109"/>
        <v>Canberra2016TOS214CvOscar</v>
      </c>
      <c r="B3864" s="2">
        <v>42527</v>
      </c>
      <c r="C3864" t="s">
        <v>89</v>
      </c>
      <c r="D3864">
        <v>2</v>
      </c>
      <c r="E3864">
        <v>14</v>
      </c>
      <c r="F3864">
        <v>3.6875</v>
      </c>
      <c r="G3864">
        <f t="shared" si="110"/>
        <v>4.6875</v>
      </c>
    </row>
    <row r="3865" spans="1:7" x14ac:dyDescent="0.55000000000000004">
      <c r="A3865" t="str">
        <f t="shared" si="109"/>
        <v>Canberra2016TOS214CvOscar</v>
      </c>
      <c r="B3865" s="2">
        <v>42535</v>
      </c>
      <c r="C3865" t="s">
        <v>89</v>
      </c>
      <c r="D3865">
        <v>2</v>
      </c>
      <c r="E3865">
        <v>14</v>
      </c>
      <c r="F3865">
        <v>4.25</v>
      </c>
      <c r="G3865">
        <f t="shared" si="110"/>
        <v>5.25</v>
      </c>
    </row>
    <row r="3866" spans="1:7" x14ac:dyDescent="0.55000000000000004">
      <c r="A3866" t="str">
        <f t="shared" si="109"/>
        <v>Canberra2016TOS214CvOscar</v>
      </c>
      <c r="B3866" s="2">
        <v>42541</v>
      </c>
      <c r="C3866" t="s">
        <v>89</v>
      </c>
      <c r="D3866">
        <v>2</v>
      </c>
      <c r="E3866">
        <v>14</v>
      </c>
      <c r="F3866">
        <v>5.4375</v>
      </c>
      <c r="G3866">
        <f t="shared" si="110"/>
        <v>6.4375</v>
      </c>
    </row>
    <row r="3867" spans="1:7" x14ac:dyDescent="0.55000000000000004">
      <c r="A3867" t="str">
        <f t="shared" si="109"/>
        <v>Canberra2016TOS214CvOscar</v>
      </c>
      <c r="B3867" s="2">
        <v>42556</v>
      </c>
      <c r="C3867" t="s">
        <v>89</v>
      </c>
      <c r="D3867">
        <v>2</v>
      </c>
      <c r="E3867">
        <v>14</v>
      </c>
      <c r="F3867">
        <v>8.75</v>
      </c>
      <c r="G3867">
        <f t="shared" si="110"/>
        <v>9.75</v>
      </c>
    </row>
    <row r="3868" spans="1:7" x14ac:dyDescent="0.55000000000000004">
      <c r="A3868" t="str">
        <f t="shared" si="109"/>
        <v>Canberra2016TOS214CvOscar</v>
      </c>
      <c r="B3868" s="2">
        <v>42562</v>
      </c>
      <c r="C3868" t="s">
        <v>89</v>
      </c>
      <c r="D3868">
        <v>2</v>
      </c>
      <c r="E3868">
        <v>14</v>
      </c>
      <c r="F3868">
        <v>9</v>
      </c>
      <c r="G3868" t="str">
        <f t="shared" si="110"/>
        <v/>
      </c>
    </row>
    <row r="3869" spans="1:7" x14ac:dyDescent="0.55000000000000004">
      <c r="A3869" t="str">
        <f t="shared" si="109"/>
        <v>Canberra2016TOS216CvOscar</v>
      </c>
      <c r="B3869" s="2">
        <v>42496</v>
      </c>
      <c r="C3869" t="s">
        <v>89</v>
      </c>
      <c r="D3869">
        <v>2</v>
      </c>
      <c r="E3869">
        <v>16</v>
      </c>
      <c r="F3869">
        <v>0</v>
      </c>
      <c r="G3869">
        <f t="shared" si="110"/>
        <v>1</v>
      </c>
    </row>
    <row r="3870" spans="1:7" x14ac:dyDescent="0.55000000000000004">
      <c r="A3870" t="str">
        <f t="shared" si="109"/>
        <v>Canberra2016TOS216CvOscar</v>
      </c>
      <c r="B3870" s="2">
        <v>42500</v>
      </c>
      <c r="C3870" t="s">
        <v>89</v>
      </c>
      <c r="D3870">
        <v>2</v>
      </c>
      <c r="E3870">
        <v>16</v>
      </c>
      <c r="F3870">
        <v>0</v>
      </c>
      <c r="G3870">
        <f t="shared" si="110"/>
        <v>1</v>
      </c>
    </row>
    <row r="3871" spans="1:7" x14ac:dyDescent="0.55000000000000004">
      <c r="A3871" t="str">
        <f t="shared" si="109"/>
        <v>Canberra2016TOS216CvOscar</v>
      </c>
      <c r="B3871" s="2">
        <v>42509</v>
      </c>
      <c r="C3871" t="s">
        <v>89</v>
      </c>
      <c r="D3871">
        <v>2</v>
      </c>
      <c r="E3871">
        <v>16</v>
      </c>
      <c r="F3871">
        <v>1.5625</v>
      </c>
      <c r="G3871">
        <f t="shared" si="110"/>
        <v>2.5625</v>
      </c>
    </row>
    <row r="3872" spans="1:7" x14ac:dyDescent="0.55000000000000004">
      <c r="A3872" t="str">
        <f t="shared" si="109"/>
        <v>Canberra2016TOS216CvOscar</v>
      </c>
      <c r="B3872" s="2">
        <v>42513</v>
      </c>
      <c r="C3872" t="s">
        <v>89</v>
      </c>
      <c r="D3872">
        <v>2</v>
      </c>
      <c r="E3872">
        <v>16</v>
      </c>
      <c r="F3872">
        <v>2.125</v>
      </c>
      <c r="G3872">
        <f t="shared" si="110"/>
        <v>3.125</v>
      </c>
    </row>
    <row r="3873" spans="1:7" x14ac:dyDescent="0.55000000000000004">
      <c r="A3873" t="str">
        <f t="shared" si="109"/>
        <v>Canberra2016TOS216CvOscar</v>
      </c>
      <c r="B3873" s="2">
        <v>42520</v>
      </c>
      <c r="C3873" t="s">
        <v>89</v>
      </c>
      <c r="D3873">
        <v>2</v>
      </c>
      <c r="E3873">
        <v>16</v>
      </c>
      <c r="F3873">
        <v>2.4375</v>
      </c>
      <c r="G3873">
        <f t="shared" si="110"/>
        <v>3.4375</v>
      </c>
    </row>
    <row r="3874" spans="1:7" x14ac:dyDescent="0.55000000000000004">
      <c r="A3874" t="str">
        <f t="shared" si="109"/>
        <v>Canberra2016TOS216CvOscar</v>
      </c>
      <c r="B3874" s="2">
        <v>42527</v>
      </c>
      <c r="C3874" t="s">
        <v>89</v>
      </c>
      <c r="D3874">
        <v>2</v>
      </c>
      <c r="E3874">
        <v>16</v>
      </c>
      <c r="F3874">
        <v>3.6875</v>
      </c>
      <c r="G3874">
        <f t="shared" si="110"/>
        <v>4.6875</v>
      </c>
    </row>
    <row r="3875" spans="1:7" x14ac:dyDescent="0.55000000000000004">
      <c r="A3875" t="str">
        <f t="shared" si="109"/>
        <v>Canberra2016TOS216CvOscar</v>
      </c>
      <c r="B3875" s="2">
        <v>42535</v>
      </c>
      <c r="C3875" t="s">
        <v>89</v>
      </c>
      <c r="D3875">
        <v>2</v>
      </c>
      <c r="E3875">
        <v>16</v>
      </c>
      <c r="F3875">
        <v>4.5625</v>
      </c>
      <c r="G3875">
        <f t="shared" si="110"/>
        <v>5.5625</v>
      </c>
    </row>
    <row r="3876" spans="1:7" x14ac:dyDescent="0.55000000000000004">
      <c r="A3876" t="str">
        <f t="shared" si="109"/>
        <v>Canberra2016TOS216CvOscar</v>
      </c>
      <c r="B3876" s="2">
        <v>42541</v>
      </c>
      <c r="C3876" t="s">
        <v>89</v>
      </c>
      <c r="D3876">
        <v>2</v>
      </c>
      <c r="E3876">
        <v>16</v>
      </c>
      <c r="F3876">
        <v>5.875</v>
      </c>
      <c r="G3876">
        <f t="shared" si="110"/>
        <v>6.875</v>
      </c>
    </row>
    <row r="3877" spans="1:7" x14ac:dyDescent="0.55000000000000004">
      <c r="A3877" t="str">
        <f t="shared" si="109"/>
        <v>Canberra2016TOS216CvOscar</v>
      </c>
      <c r="B3877" s="2">
        <v>42556</v>
      </c>
      <c r="C3877" t="s">
        <v>89</v>
      </c>
      <c r="D3877">
        <v>2</v>
      </c>
      <c r="E3877">
        <v>16</v>
      </c>
      <c r="F3877">
        <v>8.75</v>
      </c>
      <c r="G3877">
        <f t="shared" si="110"/>
        <v>9.75</v>
      </c>
    </row>
    <row r="3878" spans="1:7" x14ac:dyDescent="0.55000000000000004">
      <c r="A3878" t="str">
        <f t="shared" si="109"/>
        <v>Canberra2016TOS216CvOscar</v>
      </c>
      <c r="B3878" s="2">
        <v>42562</v>
      </c>
      <c r="C3878" t="s">
        <v>89</v>
      </c>
      <c r="D3878">
        <v>2</v>
      </c>
      <c r="E3878">
        <v>16</v>
      </c>
      <c r="F3878">
        <v>9</v>
      </c>
      <c r="G3878" t="str">
        <f t="shared" si="110"/>
        <v/>
      </c>
    </row>
    <row r="3879" spans="1:7" x14ac:dyDescent="0.55000000000000004">
      <c r="A3879" t="str">
        <f t="shared" si="109"/>
        <v>Canberra2016TOS216CvOscar</v>
      </c>
      <c r="B3879" s="2">
        <v>42569</v>
      </c>
      <c r="C3879" t="s">
        <v>89</v>
      </c>
      <c r="D3879">
        <v>2</v>
      </c>
      <c r="E3879">
        <v>16</v>
      </c>
      <c r="F3879">
        <v>9</v>
      </c>
      <c r="G3879" t="str">
        <f t="shared" si="110"/>
        <v/>
      </c>
    </row>
    <row r="3880" spans="1:7" x14ac:dyDescent="0.55000000000000004">
      <c r="A3880" t="str">
        <f t="shared" si="109"/>
        <v>Canberra2016TOS3CvOscar</v>
      </c>
      <c r="B3880" s="2">
        <v>42527</v>
      </c>
      <c r="C3880" t="s">
        <v>89</v>
      </c>
      <c r="D3880">
        <v>3</v>
      </c>
      <c r="E3880" t="s">
        <v>19</v>
      </c>
      <c r="F3880">
        <v>0</v>
      </c>
      <c r="G3880">
        <f t="shared" si="110"/>
        <v>1</v>
      </c>
    </row>
    <row r="3881" spans="1:7" x14ac:dyDescent="0.55000000000000004">
      <c r="A3881" t="str">
        <f t="shared" si="109"/>
        <v>Canberra2016TOS3CvOscar</v>
      </c>
      <c r="B3881" s="2">
        <v>42541</v>
      </c>
      <c r="C3881" t="s">
        <v>89</v>
      </c>
      <c r="D3881">
        <v>3</v>
      </c>
      <c r="E3881" t="s">
        <v>19</v>
      </c>
      <c r="F3881">
        <v>0.25</v>
      </c>
      <c r="G3881">
        <f t="shared" si="110"/>
        <v>1.25</v>
      </c>
    </row>
    <row r="3882" spans="1:7" x14ac:dyDescent="0.55000000000000004">
      <c r="A3882" t="str">
        <f t="shared" si="109"/>
        <v>Canberra2016TOS3CvOscar</v>
      </c>
      <c r="B3882" s="2">
        <v>42556</v>
      </c>
      <c r="C3882" t="s">
        <v>89</v>
      </c>
      <c r="D3882">
        <v>3</v>
      </c>
      <c r="E3882" t="s">
        <v>19</v>
      </c>
      <c r="F3882">
        <v>2.5625</v>
      </c>
      <c r="G3882">
        <f t="shared" si="110"/>
        <v>3.5625</v>
      </c>
    </row>
    <row r="3883" spans="1:7" x14ac:dyDescent="0.55000000000000004">
      <c r="A3883" t="str">
        <f t="shared" si="109"/>
        <v>Canberra2016TOS3CvOscar</v>
      </c>
      <c r="B3883" s="2">
        <v>42562</v>
      </c>
      <c r="C3883" t="s">
        <v>89</v>
      </c>
      <c r="D3883">
        <v>3</v>
      </c>
      <c r="E3883" t="s">
        <v>19</v>
      </c>
      <c r="F3883">
        <v>3.1875</v>
      </c>
      <c r="G3883">
        <f t="shared" si="110"/>
        <v>4.1875</v>
      </c>
    </row>
    <row r="3884" spans="1:7" x14ac:dyDescent="0.55000000000000004">
      <c r="A3884" t="str">
        <f t="shared" si="109"/>
        <v>Canberra2016TOS3CvOscar</v>
      </c>
      <c r="B3884" s="2">
        <v>42569</v>
      </c>
      <c r="C3884" t="s">
        <v>89</v>
      </c>
      <c r="D3884">
        <v>3</v>
      </c>
      <c r="E3884" t="s">
        <v>19</v>
      </c>
      <c r="F3884">
        <v>4.3125</v>
      </c>
      <c r="G3884">
        <f t="shared" si="110"/>
        <v>5.3125</v>
      </c>
    </row>
    <row r="3885" spans="1:7" x14ac:dyDescent="0.55000000000000004">
      <c r="A3885" t="str">
        <f t="shared" si="109"/>
        <v>Canberra2016TOS3CvOscar</v>
      </c>
      <c r="B3885" s="2">
        <v>42576</v>
      </c>
      <c r="C3885" t="s">
        <v>89</v>
      </c>
      <c r="D3885">
        <v>3</v>
      </c>
      <c r="E3885" t="s">
        <v>19</v>
      </c>
      <c r="F3885">
        <v>5.875</v>
      </c>
      <c r="G3885">
        <f t="shared" si="110"/>
        <v>6.875</v>
      </c>
    </row>
    <row r="3886" spans="1:7" x14ac:dyDescent="0.55000000000000004">
      <c r="A3886" t="str">
        <f t="shared" si="109"/>
        <v>Canberra2016TOS3CvOscar</v>
      </c>
      <c r="B3886" s="2">
        <v>42583</v>
      </c>
      <c r="C3886" t="s">
        <v>89</v>
      </c>
      <c r="D3886">
        <v>3</v>
      </c>
      <c r="E3886" t="s">
        <v>19</v>
      </c>
      <c r="F3886">
        <v>7.125</v>
      </c>
      <c r="G3886">
        <f t="shared" si="110"/>
        <v>8.125</v>
      </c>
    </row>
    <row r="3887" spans="1:7" x14ac:dyDescent="0.55000000000000004">
      <c r="A3887" t="str">
        <f t="shared" si="109"/>
        <v>Canberra2016TOS3CvOscar</v>
      </c>
      <c r="B3887" s="2">
        <v>42590</v>
      </c>
      <c r="C3887" t="s">
        <v>89</v>
      </c>
      <c r="D3887">
        <v>3</v>
      </c>
      <c r="E3887" t="s">
        <v>19</v>
      </c>
      <c r="F3887">
        <v>8.1999999999999993</v>
      </c>
      <c r="G3887">
        <f t="shared" si="110"/>
        <v>9.1999999999999993</v>
      </c>
    </row>
    <row r="3888" spans="1:7" x14ac:dyDescent="0.55000000000000004">
      <c r="A3888" t="str">
        <f t="shared" si="109"/>
        <v>Canberra2016TOS3CvOscar</v>
      </c>
      <c r="B3888" s="2">
        <v>42597</v>
      </c>
      <c r="C3888" t="s">
        <v>89</v>
      </c>
      <c r="D3888">
        <v>3</v>
      </c>
      <c r="E3888" t="s">
        <v>19</v>
      </c>
      <c r="F3888">
        <v>8.375</v>
      </c>
      <c r="G3888">
        <f t="shared" si="110"/>
        <v>9.375</v>
      </c>
    </row>
    <row r="3889" spans="1:7" x14ac:dyDescent="0.55000000000000004">
      <c r="A3889" t="str">
        <f t="shared" si="109"/>
        <v>Canberra2016TOS3CvOscar</v>
      </c>
      <c r="B3889" s="2">
        <v>42600</v>
      </c>
      <c r="C3889" t="s">
        <v>89</v>
      </c>
      <c r="D3889">
        <v>3</v>
      </c>
      <c r="E3889" t="s">
        <v>19</v>
      </c>
      <c r="F3889">
        <v>9</v>
      </c>
      <c r="G3889" t="str">
        <f t="shared" si="110"/>
        <v/>
      </c>
    </row>
    <row r="3890" spans="1:7" x14ac:dyDescent="0.55000000000000004">
      <c r="A3890" t="str">
        <f t="shared" si="109"/>
        <v>Canberra2016TOS1CvSensation</v>
      </c>
      <c r="B3890" s="2">
        <v>42475</v>
      </c>
      <c r="C3890" t="s">
        <v>6</v>
      </c>
      <c r="D3890">
        <v>1</v>
      </c>
      <c r="E3890" t="s">
        <v>19</v>
      </c>
      <c r="F3890">
        <v>0</v>
      </c>
      <c r="G3890">
        <f t="shared" si="110"/>
        <v>1</v>
      </c>
    </row>
    <row r="3891" spans="1:7" x14ac:dyDescent="0.55000000000000004">
      <c r="A3891" t="str">
        <f t="shared" si="109"/>
        <v>Canberra2016TOS1CvSensation</v>
      </c>
      <c r="B3891" s="2">
        <v>42479</v>
      </c>
      <c r="C3891" t="s">
        <v>6</v>
      </c>
      <c r="D3891">
        <v>1</v>
      </c>
      <c r="E3891" t="s">
        <v>19</v>
      </c>
      <c r="F3891">
        <v>0.5</v>
      </c>
      <c r="G3891">
        <f t="shared" si="110"/>
        <v>1.5</v>
      </c>
    </row>
    <row r="3892" spans="1:7" x14ac:dyDescent="0.55000000000000004">
      <c r="A3892" t="str">
        <f t="shared" si="109"/>
        <v>Canberra2016TOS1CvSensation</v>
      </c>
      <c r="B3892" s="2">
        <v>42482</v>
      </c>
      <c r="C3892" t="s">
        <v>6</v>
      </c>
      <c r="D3892">
        <v>1</v>
      </c>
      <c r="E3892" t="s">
        <v>19</v>
      </c>
      <c r="F3892">
        <v>1.1875</v>
      </c>
      <c r="G3892">
        <f t="shared" si="110"/>
        <v>2.1875</v>
      </c>
    </row>
    <row r="3893" spans="1:7" x14ac:dyDescent="0.55000000000000004">
      <c r="A3893" t="str">
        <f t="shared" si="109"/>
        <v>Canberra2016TOS1CvSensation</v>
      </c>
      <c r="B3893" s="2">
        <v>42486</v>
      </c>
      <c r="C3893" t="s">
        <v>6</v>
      </c>
      <c r="D3893">
        <v>1</v>
      </c>
      <c r="E3893" t="s">
        <v>19</v>
      </c>
      <c r="F3893">
        <v>1.875</v>
      </c>
      <c r="G3893">
        <f t="shared" si="110"/>
        <v>2.875</v>
      </c>
    </row>
    <row r="3894" spans="1:7" x14ac:dyDescent="0.55000000000000004">
      <c r="A3894" t="str">
        <f t="shared" si="109"/>
        <v>Canberra2016TOS1CvSensation</v>
      </c>
      <c r="B3894" s="2">
        <v>42489</v>
      </c>
      <c r="C3894" t="s">
        <v>6</v>
      </c>
      <c r="D3894">
        <v>1</v>
      </c>
      <c r="E3894" t="s">
        <v>19</v>
      </c>
      <c r="F3894">
        <v>3.125</v>
      </c>
      <c r="G3894">
        <f t="shared" si="110"/>
        <v>4.125</v>
      </c>
    </row>
    <row r="3895" spans="1:7" x14ac:dyDescent="0.55000000000000004">
      <c r="A3895" t="str">
        <f t="shared" si="109"/>
        <v>Canberra2016TOS2NaturalCvSensation</v>
      </c>
      <c r="B3895" s="2">
        <v>42496</v>
      </c>
      <c r="C3895" t="s">
        <v>6</v>
      </c>
      <c r="D3895">
        <v>2</v>
      </c>
      <c r="E3895" t="s">
        <v>19</v>
      </c>
      <c r="F3895">
        <v>0</v>
      </c>
      <c r="G3895">
        <f t="shared" si="110"/>
        <v>1</v>
      </c>
    </row>
    <row r="3896" spans="1:7" x14ac:dyDescent="0.55000000000000004">
      <c r="A3896" t="str">
        <f t="shared" si="109"/>
        <v>Canberra2016TOS2NaturalCvSensation</v>
      </c>
      <c r="B3896" s="2">
        <v>42500</v>
      </c>
      <c r="C3896" t="s">
        <v>6</v>
      </c>
      <c r="D3896">
        <v>2</v>
      </c>
      <c r="E3896" t="s">
        <v>19</v>
      </c>
      <c r="F3896">
        <v>0</v>
      </c>
      <c r="G3896">
        <f t="shared" si="110"/>
        <v>1</v>
      </c>
    </row>
    <row r="3897" spans="1:7" x14ac:dyDescent="0.55000000000000004">
      <c r="A3897" t="str">
        <f t="shared" si="109"/>
        <v>Canberra2016TOS2NaturalCvSensation</v>
      </c>
      <c r="B3897" s="2">
        <v>42509</v>
      </c>
      <c r="C3897" t="s">
        <v>6</v>
      </c>
      <c r="D3897">
        <v>2</v>
      </c>
      <c r="E3897" t="s">
        <v>19</v>
      </c>
      <c r="F3897">
        <v>0.8125</v>
      </c>
      <c r="G3897">
        <f t="shared" si="110"/>
        <v>1.8125</v>
      </c>
    </row>
    <row r="3898" spans="1:7" x14ac:dyDescent="0.55000000000000004">
      <c r="A3898" t="str">
        <f t="shared" si="109"/>
        <v>Canberra2016TOS2NaturalCvSensation</v>
      </c>
      <c r="B3898" s="2">
        <v>42513</v>
      </c>
      <c r="C3898" t="s">
        <v>6</v>
      </c>
      <c r="D3898">
        <v>2</v>
      </c>
      <c r="E3898" t="s">
        <v>19</v>
      </c>
      <c r="F3898">
        <v>2</v>
      </c>
      <c r="G3898">
        <f t="shared" si="110"/>
        <v>3</v>
      </c>
    </row>
    <row r="3899" spans="1:7" x14ac:dyDescent="0.55000000000000004">
      <c r="A3899" t="str">
        <f t="shared" ref="A3899:A3962" si="111">IF(D3899=2,"Canberra2016TOS"&amp;D3899&amp;E3899&amp;"Cv"&amp;C3899,"Canberra2016TOS"&amp;D3899&amp;"Cv"&amp;C3899)</f>
        <v>Canberra2016TOS2NaturalCvSensation</v>
      </c>
      <c r="B3899" s="2">
        <v>42520</v>
      </c>
      <c r="C3899" t="s">
        <v>6</v>
      </c>
      <c r="D3899">
        <v>2</v>
      </c>
      <c r="E3899" t="s">
        <v>19</v>
      </c>
      <c r="F3899">
        <v>2.75</v>
      </c>
      <c r="G3899">
        <f t="shared" si="110"/>
        <v>3.75</v>
      </c>
    </row>
    <row r="3900" spans="1:7" x14ac:dyDescent="0.55000000000000004">
      <c r="A3900" t="str">
        <f t="shared" si="111"/>
        <v>Canberra2016TOS2NaturalCvSensation</v>
      </c>
      <c r="B3900" s="2">
        <v>42527</v>
      </c>
      <c r="C3900" t="s">
        <v>6</v>
      </c>
      <c r="D3900">
        <v>2</v>
      </c>
      <c r="E3900" t="s">
        <v>19</v>
      </c>
      <c r="F3900">
        <v>3.8125</v>
      </c>
      <c r="G3900">
        <f t="shared" si="110"/>
        <v>4.8125</v>
      </c>
    </row>
    <row r="3901" spans="1:7" x14ac:dyDescent="0.55000000000000004">
      <c r="A3901" t="str">
        <f t="shared" si="111"/>
        <v>Canberra2016TOS2NaturalCvSensation</v>
      </c>
      <c r="B3901" s="2">
        <v>42541</v>
      </c>
      <c r="C3901" t="s">
        <v>6</v>
      </c>
      <c r="D3901">
        <v>2</v>
      </c>
      <c r="E3901" t="s">
        <v>19</v>
      </c>
      <c r="F3901">
        <v>5.6875</v>
      </c>
      <c r="G3901">
        <f t="shared" si="110"/>
        <v>6.6875</v>
      </c>
    </row>
    <row r="3902" spans="1:7" x14ac:dyDescent="0.55000000000000004">
      <c r="A3902" t="str">
        <f t="shared" si="111"/>
        <v>Canberra2016TOS2NaturalCvSensation</v>
      </c>
      <c r="B3902" s="2">
        <v>42556</v>
      </c>
      <c r="C3902" t="s">
        <v>6</v>
      </c>
      <c r="D3902">
        <v>2</v>
      </c>
      <c r="E3902" t="s">
        <v>19</v>
      </c>
      <c r="F3902">
        <v>8.4375</v>
      </c>
      <c r="G3902">
        <f t="shared" si="110"/>
        <v>9.4375</v>
      </c>
    </row>
    <row r="3903" spans="1:7" x14ac:dyDescent="0.55000000000000004">
      <c r="A3903" t="str">
        <f t="shared" si="111"/>
        <v>Canberra2016TOS2NaturalCvSensation</v>
      </c>
      <c r="B3903" s="2">
        <v>42562</v>
      </c>
      <c r="C3903" t="s">
        <v>6</v>
      </c>
      <c r="D3903">
        <v>2</v>
      </c>
      <c r="E3903" t="s">
        <v>19</v>
      </c>
      <c r="F3903">
        <v>9</v>
      </c>
      <c r="G3903" t="str">
        <f t="shared" si="110"/>
        <v/>
      </c>
    </row>
    <row r="3904" spans="1:7" x14ac:dyDescent="0.55000000000000004">
      <c r="A3904" t="str">
        <f t="shared" si="111"/>
        <v>Canberra2016TOS214CvSensation</v>
      </c>
      <c r="B3904" s="2">
        <v>42500</v>
      </c>
      <c r="C3904" t="s">
        <v>6</v>
      </c>
      <c r="D3904">
        <v>2</v>
      </c>
      <c r="E3904">
        <v>14</v>
      </c>
      <c r="F3904">
        <v>0</v>
      </c>
      <c r="G3904">
        <f t="shared" si="110"/>
        <v>1</v>
      </c>
    </row>
    <row r="3905" spans="1:7" x14ac:dyDescent="0.55000000000000004">
      <c r="A3905" t="str">
        <f t="shared" si="111"/>
        <v>Canberra2016TOS214CvSensation</v>
      </c>
      <c r="B3905" s="2">
        <v>42509</v>
      </c>
      <c r="C3905" t="s">
        <v>6</v>
      </c>
      <c r="D3905">
        <v>2</v>
      </c>
      <c r="E3905">
        <v>14</v>
      </c>
      <c r="F3905">
        <v>0.9375</v>
      </c>
      <c r="G3905">
        <f t="shared" si="110"/>
        <v>1.9375</v>
      </c>
    </row>
    <row r="3906" spans="1:7" x14ac:dyDescent="0.55000000000000004">
      <c r="A3906" t="str">
        <f t="shared" si="111"/>
        <v>Canberra2016TOS214CvSensation</v>
      </c>
      <c r="B3906" s="2">
        <v>42513</v>
      </c>
      <c r="C3906" t="s">
        <v>6</v>
      </c>
      <c r="D3906">
        <v>2</v>
      </c>
      <c r="E3906">
        <v>14</v>
      </c>
      <c r="F3906">
        <v>2</v>
      </c>
      <c r="G3906">
        <f t="shared" si="110"/>
        <v>3</v>
      </c>
    </row>
    <row r="3907" spans="1:7" x14ac:dyDescent="0.55000000000000004">
      <c r="A3907" t="str">
        <f t="shared" si="111"/>
        <v>Canberra2016TOS214CvSensation</v>
      </c>
      <c r="B3907" s="2">
        <v>42520</v>
      </c>
      <c r="C3907" t="s">
        <v>6</v>
      </c>
      <c r="D3907">
        <v>2</v>
      </c>
      <c r="E3907">
        <v>14</v>
      </c>
      <c r="F3907">
        <v>2.3125</v>
      </c>
      <c r="G3907">
        <f t="shared" ref="G3907:G3970" si="112">IF(F3907&lt;9,F3907+1,"")</f>
        <v>3.3125</v>
      </c>
    </row>
    <row r="3908" spans="1:7" x14ac:dyDescent="0.55000000000000004">
      <c r="A3908" t="str">
        <f t="shared" si="111"/>
        <v>Canberra2016TOS214CvSensation</v>
      </c>
      <c r="B3908" s="2">
        <v>42527</v>
      </c>
      <c r="C3908" t="s">
        <v>6</v>
      </c>
      <c r="D3908">
        <v>2</v>
      </c>
      <c r="E3908">
        <v>14</v>
      </c>
      <c r="F3908">
        <v>4.0625</v>
      </c>
      <c r="G3908">
        <f t="shared" si="112"/>
        <v>5.0625</v>
      </c>
    </row>
    <row r="3909" spans="1:7" x14ac:dyDescent="0.55000000000000004">
      <c r="A3909" t="str">
        <f t="shared" si="111"/>
        <v>Canberra2016TOS214CvSensation</v>
      </c>
      <c r="B3909" s="2">
        <v>42535</v>
      </c>
      <c r="C3909" t="s">
        <v>6</v>
      </c>
      <c r="D3909">
        <v>2</v>
      </c>
      <c r="E3909">
        <v>14</v>
      </c>
      <c r="F3909">
        <v>4.375</v>
      </c>
      <c r="G3909">
        <f t="shared" si="112"/>
        <v>5.375</v>
      </c>
    </row>
    <row r="3910" spans="1:7" x14ac:dyDescent="0.55000000000000004">
      <c r="A3910" t="str">
        <f t="shared" si="111"/>
        <v>Canberra2016TOS214CvSensation</v>
      </c>
      <c r="B3910" s="2">
        <v>42541</v>
      </c>
      <c r="C3910" t="s">
        <v>6</v>
      </c>
      <c r="D3910">
        <v>2</v>
      </c>
      <c r="E3910">
        <v>14</v>
      </c>
      <c r="F3910">
        <v>5.4375</v>
      </c>
      <c r="G3910">
        <f t="shared" si="112"/>
        <v>6.4375</v>
      </c>
    </row>
    <row r="3911" spans="1:7" x14ac:dyDescent="0.55000000000000004">
      <c r="A3911" t="str">
        <f t="shared" si="111"/>
        <v>Canberra2016TOS214CvSensation</v>
      </c>
      <c r="B3911" s="2">
        <v>42556</v>
      </c>
      <c r="C3911" t="s">
        <v>6</v>
      </c>
      <c r="D3911">
        <v>2</v>
      </c>
      <c r="E3911">
        <v>14</v>
      </c>
      <c r="F3911">
        <v>8</v>
      </c>
      <c r="G3911">
        <f t="shared" si="112"/>
        <v>9</v>
      </c>
    </row>
    <row r="3912" spans="1:7" x14ac:dyDescent="0.55000000000000004">
      <c r="A3912" t="str">
        <f t="shared" si="111"/>
        <v>Canberra2016TOS214CvSensation</v>
      </c>
      <c r="B3912" s="2">
        <v>42562</v>
      </c>
      <c r="C3912" t="s">
        <v>6</v>
      </c>
      <c r="D3912">
        <v>2</v>
      </c>
      <c r="E3912">
        <v>14</v>
      </c>
      <c r="F3912">
        <v>8.625</v>
      </c>
      <c r="G3912">
        <f t="shared" si="112"/>
        <v>9.625</v>
      </c>
    </row>
    <row r="3913" spans="1:7" x14ac:dyDescent="0.55000000000000004">
      <c r="A3913" t="str">
        <f t="shared" si="111"/>
        <v>Canberra2016TOS214CvSensation</v>
      </c>
      <c r="B3913" s="2">
        <v>42569</v>
      </c>
      <c r="C3913" t="s">
        <v>6</v>
      </c>
      <c r="D3913">
        <v>2</v>
      </c>
      <c r="E3913">
        <v>14</v>
      </c>
      <c r="F3913">
        <v>8.8125</v>
      </c>
      <c r="G3913">
        <f t="shared" si="112"/>
        <v>9.8125</v>
      </c>
    </row>
    <row r="3914" spans="1:7" x14ac:dyDescent="0.55000000000000004">
      <c r="A3914" t="str">
        <f t="shared" si="111"/>
        <v>Canberra2016TOS214CvSensation</v>
      </c>
      <c r="B3914" s="2">
        <v>42576</v>
      </c>
      <c r="C3914" t="s">
        <v>6</v>
      </c>
      <c r="D3914">
        <v>2</v>
      </c>
      <c r="E3914">
        <v>14</v>
      </c>
      <c r="F3914">
        <v>9</v>
      </c>
      <c r="G3914" t="str">
        <f t="shared" si="112"/>
        <v/>
      </c>
    </row>
    <row r="3915" spans="1:7" x14ac:dyDescent="0.55000000000000004">
      <c r="A3915" t="str">
        <f t="shared" si="111"/>
        <v>Canberra2016TOS216CvSensation</v>
      </c>
      <c r="B3915" s="2">
        <v>42496</v>
      </c>
      <c r="C3915" t="s">
        <v>6</v>
      </c>
      <c r="D3915">
        <v>2</v>
      </c>
      <c r="E3915">
        <v>16</v>
      </c>
      <c r="F3915">
        <v>0</v>
      </c>
      <c r="G3915">
        <f t="shared" si="112"/>
        <v>1</v>
      </c>
    </row>
    <row r="3916" spans="1:7" x14ac:dyDescent="0.55000000000000004">
      <c r="A3916" t="str">
        <f t="shared" si="111"/>
        <v>Canberra2016TOS216CvSensation</v>
      </c>
      <c r="B3916" s="2">
        <v>42500</v>
      </c>
      <c r="C3916" t="s">
        <v>6</v>
      </c>
      <c r="D3916">
        <v>2</v>
      </c>
      <c r="E3916">
        <v>16</v>
      </c>
      <c r="F3916">
        <v>0</v>
      </c>
      <c r="G3916">
        <f t="shared" si="112"/>
        <v>1</v>
      </c>
    </row>
    <row r="3917" spans="1:7" x14ac:dyDescent="0.55000000000000004">
      <c r="A3917" t="str">
        <f t="shared" si="111"/>
        <v>Canberra2016TOS216CvSensation</v>
      </c>
      <c r="B3917" s="2">
        <v>42509</v>
      </c>
      <c r="C3917" t="s">
        <v>6</v>
      </c>
      <c r="D3917">
        <v>2</v>
      </c>
      <c r="E3917">
        <v>16</v>
      </c>
      <c r="F3917">
        <v>0.9375</v>
      </c>
      <c r="G3917">
        <f t="shared" si="112"/>
        <v>1.9375</v>
      </c>
    </row>
    <row r="3918" spans="1:7" x14ac:dyDescent="0.55000000000000004">
      <c r="A3918" t="str">
        <f t="shared" si="111"/>
        <v>Canberra2016TOS216CvSensation</v>
      </c>
      <c r="B3918" s="2">
        <v>42513</v>
      </c>
      <c r="C3918" t="s">
        <v>6</v>
      </c>
      <c r="D3918">
        <v>2</v>
      </c>
      <c r="E3918">
        <v>16</v>
      </c>
      <c r="F3918">
        <v>2.125</v>
      </c>
      <c r="G3918">
        <f t="shared" si="112"/>
        <v>3.125</v>
      </c>
    </row>
    <row r="3919" spans="1:7" x14ac:dyDescent="0.55000000000000004">
      <c r="A3919" t="str">
        <f t="shared" si="111"/>
        <v>Canberra2016TOS216CvSensation</v>
      </c>
      <c r="B3919" s="2">
        <v>42520</v>
      </c>
      <c r="C3919" t="s">
        <v>6</v>
      </c>
      <c r="D3919">
        <v>2</v>
      </c>
      <c r="E3919">
        <v>16</v>
      </c>
      <c r="F3919">
        <v>2.375</v>
      </c>
      <c r="G3919">
        <f t="shared" si="112"/>
        <v>3.375</v>
      </c>
    </row>
    <row r="3920" spans="1:7" x14ac:dyDescent="0.55000000000000004">
      <c r="A3920" t="str">
        <f t="shared" si="111"/>
        <v>Canberra2016TOS216CvSensation</v>
      </c>
      <c r="B3920" s="2">
        <v>42527</v>
      </c>
      <c r="C3920" t="s">
        <v>6</v>
      </c>
      <c r="D3920">
        <v>2</v>
      </c>
      <c r="E3920">
        <v>16</v>
      </c>
      <c r="F3920">
        <v>3.5625</v>
      </c>
      <c r="G3920">
        <f t="shared" si="112"/>
        <v>4.5625</v>
      </c>
    </row>
    <row r="3921" spans="1:7" x14ac:dyDescent="0.55000000000000004">
      <c r="A3921" t="str">
        <f t="shared" si="111"/>
        <v>Canberra2016TOS216CvSensation</v>
      </c>
      <c r="B3921" s="2">
        <v>42535</v>
      </c>
      <c r="C3921" t="s">
        <v>6</v>
      </c>
      <c r="D3921">
        <v>2</v>
      </c>
      <c r="E3921">
        <v>16</v>
      </c>
      <c r="F3921">
        <v>4.375</v>
      </c>
      <c r="G3921">
        <f t="shared" si="112"/>
        <v>5.375</v>
      </c>
    </row>
    <row r="3922" spans="1:7" x14ac:dyDescent="0.55000000000000004">
      <c r="A3922" t="str">
        <f t="shared" si="111"/>
        <v>Canberra2016TOS216CvSensation</v>
      </c>
      <c r="B3922" s="2">
        <v>42541</v>
      </c>
      <c r="C3922" t="s">
        <v>6</v>
      </c>
      <c r="D3922">
        <v>2</v>
      </c>
      <c r="E3922">
        <v>16</v>
      </c>
      <c r="F3922">
        <v>5.5625</v>
      </c>
      <c r="G3922">
        <f t="shared" si="112"/>
        <v>6.5625</v>
      </c>
    </row>
    <row r="3923" spans="1:7" x14ac:dyDescent="0.55000000000000004">
      <c r="A3923" t="str">
        <f t="shared" si="111"/>
        <v>Canberra2016TOS216CvSensation</v>
      </c>
      <c r="B3923" s="2">
        <v>42556</v>
      </c>
      <c r="C3923" t="s">
        <v>6</v>
      </c>
      <c r="D3923">
        <v>2</v>
      </c>
      <c r="E3923">
        <v>16</v>
      </c>
      <c r="F3923">
        <v>7.875</v>
      </c>
      <c r="G3923">
        <f t="shared" si="112"/>
        <v>8.875</v>
      </c>
    </row>
    <row r="3924" spans="1:7" x14ac:dyDescent="0.55000000000000004">
      <c r="A3924" t="str">
        <f t="shared" si="111"/>
        <v>Canberra2016TOS216CvSensation</v>
      </c>
      <c r="B3924" s="2">
        <v>42562</v>
      </c>
      <c r="C3924" t="s">
        <v>6</v>
      </c>
      <c r="D3924">
        <v>2</v>
      </c>
      <c r="E3924">
        <v>16</v>
      </c>
      <c r="F3924">
        <v>8.375</v>
      </c>
      <c r="G3924">
        <f t="shared" si="112"/>
        <v>9.375</v>
      </c>
    </row>
    <row r="3925" spans="1:7" x14ac:dyDescent="0.55000000000000004">
      <c r="A3925" t="str">
        <f t="shared" si="111"/>
        <v>Canberra2016TOS216CvSensation</v>
      </c>
      <c r="B3925" s="2">
        <v>42569</v>
      </c>
      <c r="C3925" t="s">
        <v>6</v>
      </c>
      <c r="D3925">
        <v>2</v>
      </c>
      <c r="E3925">
        <v>16</v>
      </c>
      <c r="F3925">
        <v>9</v>
      </c>
      <c r="G3925" t="str">
        <f t="shared" si="112"/>
        <v/>
      </c>
    </row>
    <row r="3926" spans="1:7" x14ac:dyDescent="0.55000000000000004">
      <c r="A3926" t="str">
        <f t="shared" si="111"/>
        <v>Canberra2016TOS3CvSensation</v>
      </c>
      <c r="B3926" s="2">
        <v>42527</v>
      </c>
      <c r="C3926" t="s">
        <v>6</v>
      </c>
      <c r="D3926">
        <v>3</v>
      </c>
      <c r="E3926" t="s">
        <v>19</v>
      </c>
      <c r="F3926">
        <v>0</v>
      </c>
      <c r="G3926">
        <f t="shared" si="112"/>
        <v>1</v>
      </c>
    </row>
    <row r="3927" spans="1:7" x14ac:dyDescent="0.55000000000000004">
      <c r="A3927" t="str">
        <f t="shared" si="111"/>
        <v>Canberra2016TOS3CvSensation</v>
      </c>
      <c r="B3927" s="2">
        <v>42541</v>
      </c>
      <c r="C3927" t="s">
        <v>6</v>
      </c>
      <c r="D3927">
        <v>3</v>
      </c>
      <c r="E3927" t="s">
        <v>19</v>
      </c>
      <c r="F3927">
        <v>0.375</v>
      </c>
      <c r="G3927">
        <f t="shared" si="112"/>
        <v>1.375</v>
      </c>
    </row>
    <row r="3928" spans="1:7" x14ac:dyDescent="0.55000000000000004">
      <c r="A3928" t="str">
        <f t="shared" si="111"/>
        <v>Canberra2016TOS3CvSensation</v>
      </c>
      <c r="B3928" s="2">
        <v>42556</v>
      </c>
      <c r="C3928" t="s">
        <v>6</v>
      </c>
      <c r="D3928">
        <v>3</v>
      </c>
      <c r="E3928" t="s">
        <v>19</v>
      </c>
      <c r="F3928">
        <v>2.125</v>
      </c>
      <c r="G3928">
        <f t="shared" si="112"/>
        <v>3.125</v>
      </c>
    </row>
    <row r="3929" spans="1:7" x14ac:dyDescent="0.55000000000000004">
      <c r="A3929" t="str">
        <f t="shared" si="111"/>
        <v>Canberra2016TOS3CvSensation</v>
      </c>
      <c r="B3929" s="2">
        <v>42562</v>
      </c>
      <c r="C3929" t="s">
        <v>6</v>
      </c>
      <c r="D3929">
        <v>3</v>
      </c>
      <c r="E3929" t="s">
        <v>19</v>
      </c>
      <c r="F3929">
        <v>2.8125</v>
      </c>
      <c r="G3929">
        <f t="shared" si="112"/>
        <v>3.8125</v>
      </c>
    </row>
    <row r="3930" spans="1:7" x14ac:dyDescent="0.55000000000000004">
      <c r="A3930" t="str">
        <f t="shared" si="111"/>
        <v>Canberra2016TOS3CvSensation</v>
      </c>
      <c r="B3930" s="2">
        <v>42569</v>
      </c>
      <c r="C3930" t="s">
        <v>6</v>
      </c>
      <c r="D3930">
        <v>3</v>
      </c>
      <c r="E3930" t="s">
        <v>19</v>
      </c>
      <c r="F3930">
        <v>3.6875</v>
      </c>
      <c r="G3930">
        <f t="shared" si="112"/>
        <v>4.6875</v>
      </c>
    </row>
    <row r="3931" spans="1:7" x14ac:dyDescent="0.55000000000000004">
      <c r="A3931" t="str">
        <f t="shared" si="111"/>
        <v>Canberra2016TOS3CvSensation</v>
      </c>
      <c r="B3931" s="2">
        <v>42576</v>
      </c>
      <c r="C3931" t="s">
        <v>6</v>
      </c>
      <c r="D3931">
        <v>3</v>
      </c>
      <c r="E3931" t="s">
        <v>19</v>
      </c>
      <c r="F3931">
        <v>5.3125</v>
      </c>
      <c r="G3931">
        <f t="shared" si="112"/>
        <v>6.3125</v>
      </c>
    </row>
    <row r="3932" spans="1:7" x14ac:dyDescent="0.55000000000000004">
      <c r="A3932" t="str">
        <f t="shared" si="111"/>
        <v>Canberra2016TOS3CvSensation</v>
      </c>
      <c r="B3932" s="2">
        <v>42583</v>
      </c>
      <c r="C3932" t="s">
        <v>6</v>
      </c>
      <c r="D3932">
        <v>3</v>
      </c>
      <c r="E3932" t="s">
        <v>19</v>
      </c>
      <c r="F3932">
        <v>6.1875</v>
      </c>
      <c r="G3932">
        <f t="shared" si="112"/>
        <v>7.1875</v>
      </c>
    </row>
    <row r="3933" spans="1:7" x14ac:dyDescent="0.55000000000000004">
      <c r="A3933" t="str">
        <f t="shared" si="111"/>
        <v>Canberra2016TOS3CvSensation</v>
      </c>
      <c r="B3933" s="2">
        <v>42590</v>
      </c>
      <c r="C3933" t="s">
        <v>6</v>
      </c>
      <c r="D3933">
        <v>3</v>
      </c>
      <c r="E3933" t="s">
        <v>19</v>
      </c>
      <c r="F3933">
        <v>7.9375</v>
      </c>
      <c r="G3933">
        <f t="shared" si="112"/>
        <v>8.9375</v>
      </c>
    </row>
    <row r="3934" spans="1:7" x14ac:dyDescent="0.55000000000000004">
      <c r="A3934" t="str">
        <f t="shared" si="111"/>
        <v>Canberra2016TOS3CvSensation</v>
      </c>
      <c r="B3934" s="2">
        <v>42597</v>
      </c>
      <c r="C3934" t="s">
        <v>6</v>
      </c>
      <c r="D3934">
        <v>3</v>
      </c>
      <c r="E3934" t="s">
        <v>19</v>
      </c>
      <c r="F3934">
        <v>8.2222222222222197</v>
      </c>
      <c r="G3934">
        <f t="shared" si="112"/>
        <v>9.2222222222222197</v>
      </c>
    </row>
    <row r="3935" spans="1:7" x14ac:dyDescent="0.55000000000000004">
      <c r="A3935" t="str">
        <f t="shared" si="111"/>
        <v>Canberra2016TOS3CvSensation</v>
      </c>
      <c r="B3935" s="2">
        <v>42600</v>
      </c>
      <c r="C3935" t="s">
        <v>6</v>
      </c>
      <c r="D3935">
        <v>3</v>
      </c>
      <c r="E3935" t="s">
        <v>19</v>
      </c>
      <c r="F3935">
        <v>8.5</v>
      </c>
      <c r="G3935">
        <f t="shared" si="112"/>
        <v>9.5</v>
      </c>
    </row>
    <row r="3936" spans="1:7" x14ac:dyDescent="0.55000000000000004">
      <c r="A3936" t="str">
        <f t="shared" si="111"/>
        <v>Canberra2016TOS3CvSensation</v>
      </c>
      <c r="B3936" s="2">
        <v>42604</v>
      </c>
      <c r="C3936" t="s">
        <v>6</v>
      </c>
      <c r="D3936">
        <v>3</v>
      </c>
      <c r="E3936" t="s">
        <v>19</v>
      </c>
      <c r="F3936">
        <v>9</v>
      </c>
      <c r="G3936" t="str">
        <f t="shared" si="112"/>
        <v/>
      </c>
    </row>
    <row r="3937" spans="1:7" x14ac:dyDescent="0.55000000000000004">
      <c r="A3937" t="str">
        <f t="shared" si="111"/>
        <v>Canberra2016TOS1CvSF_Brazzil</v>
      </c>
      <c r="B3937" s="2">
        <v>42475</v>
      </c>
      <c r="C3937" t="s">
        <v>85</v>
      </c>
      <c r="D3937">
        <v>1</v>
      </c>
      <c r="E3937" t="s">
        <v>19</v>
      </c>
      <c r="F3937">
        <v>0</v>
      </c>
      <c r="G3937">
        <f t="shared" si="112"/>
        <v>1</v>
      </c>
    </row>
    <row r="3938" spans="1:7" x14ac:dyDescent="0.55000000000000004">
      <c r="A3938" t="str">
        <f t="shared" si="111"/>
        <v>Canberra2016TOS1CvSF_Brazzil</v>
      </c>
      <c r="B3938" s="2">
        <v>42479</v>
      </c>
      <c r="C3938" t="s">
        <v>85</v>
      </c>
      <c r="D3938">
        <v>1</v>
      </c>
      <c r="E3938" t="s">
        <v>19</v>
      </c>
      <c r="F3938">
        <v>0.8125</v>
      </c>
      <c r="G3938">
        <f t="shared" si="112"/>
        <v>1.8125</v>
      </c>
    </row>
    <row r="3939" spans="1:7" x14ac:dyDescent="0.55000000000000004">
      <c r="A3939" t="str">
        <f t="shared" si="111"/>
        <v>Canberra2016TOS1CvSF_Brazzil</v>
      </c>
      <c r="B3939" s="2">
        <v>42482</v>
      </c>
      <c r="C3939" t="s">
        <v>85</v>
      </c>
      <c r="D3939">
        <v>1</v>
      </c>
      <c r="E3939" t="s">
        <v>19</v>
      </c>
      <c r="F3939">
        <v>1.25</v>
      </c>
      <c r="G3939">
        <f t="shared" si="112"/>
        <v>2.25</v>
      </c>
    </row>
    <row r="3940" spans="1:7" x14ac:dyDescent="0.55000000000000004">
      <c r="A3940" t="str">
        <f t="shared" si="111"/>
        <v>Canberra2016TOS1CvSF_Brazzil</v>
      </c>
      <c r="B3940" s="2">
        <v>42489</v>
      </c>
      <c r="C3940" t="s">
        <v>85</v>
      </c>
      <c r="D3940">
        <v>1</v>
      </c>
      <c r="E3940" t="s">
        <v>19</v>
      </c>
      <c r="F3940">
        <v>2.5</v>
      </c>
      <c r="G3940">
        <f t="shared" si="112"/>
        <v>3.5</v>
      </c>
    </row>
    <row r="3941" spans="1:7" x14ac:dyDescent="0.55000000000000004">
      <c r="A3941" t="str">
        <f t="shared" si="111"/>
        <v>Canberra2016TOS2NaturalCvSF_Brazzil</v>
      </c>
      <c r="B3941" s="2">
        <v>42496</v>
      </c>
      <c r="C3941" t="s">
        <v>85</v>
      </c>
      <c r="D3941">
        <v>2</v>
      </c>
      <c r="E3941" t="s">
        <v>19</v>
      </c>
      <c r="F3941">
        <v>0</v>
      </c>
      <c r="G3941">
        <f t="shared" si="112"/>
        <v>1</v>
      </c>
    </row>
    <row r="3942" spans="1:7" x14ac:dyDescent="0.55000000000000004">
      <c r="A3942" t="str">
        <f t="shared" si="111"/>
        <v>Canberra2016TOS2NaturalCvSF_Brazzil</v>
      </c>
      <c r="B3942" s="2">
        <v>42500</v>
      </c>
      <c r="C3942" t="s">
        <v>85</v>
      </c>
      <c r="D3942">
        <v>2</v>
      </c>
      <c r="E3942" t="s">
        <v>19</v>
      </c>
      <c r="F3942">
        <v>0</v>
      </c>
      <c r="G3942">
        <f t="shared" si="112"/>
        <v>1</v>
      </c>
    </row>
    <row r="3943" spans="1:7" x14ac:dyDescent="0.55000000000000004">
      <c r="A3943" t="str">
        <f t="shared" si="111"/>
        <v>Canberra2016TOS2NaturalCvSF_Brazzil</v>
      </c>
      <c r="B3943" s="2">
        <v>42509</v>
      </c>
      <c r="C3943" t="s">
        <v>85</v>
      </c>
      <c r="D3943">
        <v>2</v>
      </c>
      <c r="E3943" t="s">
        <v>19</v>
      </c>
      <c r="F3943">
        <v>1.1875</v>
      </c>
      <c r="G3943">
        <f t="shared" si="112"/>
        <v>2.1875</v>
      </c>
    </row>
    <row r="3944" spans="1:7" x14ac:dyDescent="0.55000000000000004">
      <c r="A3944" t="str">
        <f t="shared" si="111"/>
        <v>Canberra2016TOS2NaturalCvSF_Brazzil</v>
      </c>
      <c r="B3944" s="2">
        <v>42513</v>
      </c>
      <c r="C3944" t="s">
        <v>85</v>
      </c>
      <c r="D3944">
        <v>2</v>
      </c>
      <c r="E3944" t="s">
        <v>19</v>
      </c>
      <c r="F3944">
        <v>2</v>
      </c>
      <c r="G3944">
        <f t="shared" si="112"/>
        <v>3</v>
      </c>
    </row>
    <row r="3945" spans="1:7" x14ac:dyDescent="0.55000000000000004">
      <c r="A3945" t="str">
        <f t="shared" si="111"/>
        <v>Canberra2016TOS2NaturalCvSF_Brazzil</v>
      </c>
      <c r="B3945" s="2">
        <v>42520</v>
      </c>
      <c r="C3945" t="s">
        <v>85</v>
      </c>
      <c r="D3945">
        <v>2</v>
      </c>
      <c r="E3945" t="s">
        <v>19</v>
      </c>
      <c r="F3945">
        <v>2.4375</v>
      </c>
      <c r="G3945">
        <f t="shared" si="112"/>
        <v>3.4375</v>
      </c>
    </row>
    <row r="3946" spans="1:7" x14ac:dyDescent="0.55000000000000004">
      <c r="A3946" t="str">
        <f t="shared" si="111"/>
        <v>Canberra2016TOS2NaturalCvSF_Brazzil</v>
      </c>
      <c r="B3946" s="2">
        <v>42527</v>
      </c>
      <c r="C3946" t="s">
        <v>85</v>
      </c>
      <c r="D3946">
        <v>2</v>
      </c>
      <c r="E3946" t="s">
        <v>19</v>
      </c>
      <c r="F3946">
        <v>3.5625</v>
      </c>
      <c r="G3946">
        <f t="shared" si="112"/>
        <v>4.5625</v>
      </c>
    </row>
    <row r="3947" spans="1:7" x14ac:dyDescent="0.55000000000000004">
      <c r="A3947" t="str">
        <f t="shared" si="111"/>
        <v>Canberra2016TOS2NaturalCvSF_Brazzil</v>
      </c>
      <c r="B3947" s="2">
        <v>42541</v>
      </c>
      <c r="C3947" t="s">
        <v>85</v>
      </c>
      <c r="D3947">
        <v>2</v>
      </c>
      <c r="E3947" t="s">
        <v>19</v>
      </c>
      <c r="F3947">
        <v>5.875</v>
      </c>
      <c r="G3947">
        <f t="shared" si="112"/>
        <v>6.875</v>
      </c>
    </row>
    <row r="3948" spans="1:7" x14ac:dyDescent="0.55000000000000004">
      <c r="A3948" t="str">
        <f t="shared" si="111"/>
        <v>Canberra2016TOS2NaturalCvSF_Brazzil</v>
      </c>
      <c r="B3948" s="2">
        <v>42556</v>
      </c>
      <c r="C3948" t="s">
        <v>85</v>
      </c>
      <c r="D3948">
        <v>2</v>
      </c>
      <c r="E3948" t="s">
        <v>19</v>
      </c>
      <c r="F3948">
        <v>7.8125</v>
      </c>
      <c r="G3948">
        <f t="shared" si="112"/>
        <v>8.8125</v>
      </c>
    </row>
    <row r="3949" spans="1:7" x14ac:dyDescent="0.55000000000000004">
      <c r="A3949" t="str">
        <f t="shared" si="111"/>
        <v>Canberra2016TOS2NaturalCvSF_Brazzil</v>
      </c>
      <c r="B3949" s="2">
        <v>42562</v>
      </c>
      <c r="C3949" t="s">
        <v>85</v>
      </c>
      <c r="D3949">
        <v>2</v>
      </c>
      <c r="E3949" t="s">
        <v>19</v>
      </c>
      <c r="F3949">
        <v>8.75</v>
      </c>
      <c r="G3949">
        <f t="shared" si="112"/>
        <v>9.75</v>
      </c>
    </row>
    <row r="3950" spans="1:7" x14ac:dyDescent="0.55000000000000004">
      <c r="A3950" t="str">
        <f t="shared" si="111"/>
        <v>Canberra2016TOS2NaturalCvSF_Brazzil</v>
      </c>
      <c r="B3950" s="2">
        <v>42569</v>
      </c>
      <c r="C3950" t="s">
        <v>85</v>
      </c>
      <c r="D3950">
        <v>2</v>
      </c>
      <c r="E3950" t="s">
        <v>19</v>
      </c>
      <c r="F3950">
        <v>9</v>
      </c>
      <c r="G3950" t="str">
        <f t="shared" si="112"/>
        <v/>
      </c>
    </row>
    <row r="3951" spans="1:7" x14ac:dyDescent="0.55000000000000004">
      <c r="A3951" t="str">
        <f t="shared" si="111"/>
        <v>Canberra2016TOS214CvSF_Brazzil</v>
      </c>
      <c r="B3951" s="2">
        <v>42496</v>
      </c>
      <c r="C3951" t="s">
        <v>85</v>
      </c>
      <c r="D3951">
        <v>2</v>
      </c>
      <c r="E3951">
        <v>14</v>
      </c>
      <c r="F3951">
        <v>0</v>
      </c>
      <c r="G3951">
        <f t="shared" si="112"/>
        <v>1</v>
      </c>
    </row>
    <row r="3952" spans="1:7" x14ac:dyDescent="0.55000000000000004">
      <c r="A3952" t="str">
        <f t="shared" si="111"/>
        <v>Canberra2016TOS214CvSF_Brazzil</v>
      </c>
      <c r="B3952" s="2">
        <v>42500</v>
      </c>
      <c r="C3952" t="s">
        <v>85</v>
      </c>
      <c r="D3952">
        <v>2</v>
      </c>
      <c r="E3952">
        <v>14</v>
      </c>
      <c r="F3952">
        <v>0</v>
      </c>
      <c r="G3952">
        <f t="shared" si="112"/>
        <v>1</v>
      </c>
    </row>
    <row r="3953" spans="1:7" x14ac:dyDescent="0.55000000000000004">
      <c r="A3953" t="str">
        <f t="shared" si="111"/>
        <v>Canberra2016TOS214CvSF_Brazzil</v>
      </c>
      <c r="B3953" s="2">
        <v>42509</v>
      </c>
      <c r="C3953" t="s">
        <v>85</v>
      </c>
      <c r="D3953">
        <v>2</v>
      </c>
      <c r="E3953">
        <v>14</v>
      </c>
      <c r="F3953">
        <v>1.25</v>
      </c>
      <c r="G3953">
        <f t="shared" si="112"/>
        <v>2.25</v>
      </c>
    </row>
    <row r="3954" spans="1:7" x14ac:dyDescent="0.55000000000000004">
      <c r="A3954" t="str">
        <f t="shared" si="111"/>
        <v>Canberra2016TOS214CvSF_Brazzil</v>
      </c>
      <c r="B3954" s="2">
        <v>42513</v>
      </c>
      <c r="C3954" t="s">
        <v>85</v>
      </c>
      <c r="D3954">
        <v>2</v>
      </c>
      <c r="E3954">
        <v>14</v>
      </c>
      <c r="F3954">
        <v>2</v>
      </c>
      <c r="G3954">
        <f t="shared" si="112"/>
        <v>3</v>
      </c>
    </row>
    <row r="3955" spans="1:7" x14ac:dyDescent="0.55000000000000004">
      <c r="A3955" t="str">
        <f t="shared" si="111"/>
        <v>Canberra2016TOS214CvSF_Brazzil</v>
      </c>
      <c r="B3955" s="2">
        <v>42520</v>
      </c>
      <c r="C3955" t="s">
        <v>85</v>
      </c>
      <c r="D3955">
        <v>2</v>
      </c>
      <c r="E3955">
        <v>14</v>
      </c>
      <c r="F3955">
        <v>2.5625</v>
      </c>
      <c r="G3955">
        <f t="shared" si="112"/>
        <v>3.5625</v>
      </c>
    </row>
    <row r="3956" spans="1:7" x14ac:dyDescent="0.55000000000000004">
      <c r="A3956" t="str">
        <f t="shared" si="111"/>
        <v>Canberra2016TOS214CvSF_Brazzil</v>
      </c>
      <c r="B3956" s="2">
        <v>42527</v>
      </c>
      <c r="C3956" t="s">
        <v>85</v>
      </c>
      <c r="D3956">
        <v>2</v>
      </c>
      <c r="E3956">
        <v>14</v>
      </c>
      <c r="F3956">
        <v>4.0625</v>
      </c>
      <c r="G3956">
        <f t="shared" si="112"/>
        <v>5.0625</v>
      </c>
    </row>
    <row r="3957" spans="1:7" x14ac:dyDescent="0.55000000000000004">
      <c r="A3957" t="str">
        <f t="shared" si="111"/>
        <v>Canberra2016TOS214CvSF_Brazzil</v>
      </c>
      <c r="B3957" s="2">
        <v>42535</v>
      </c>
      <c r="C3957" t="s">
        <v>85</v>
      </c>
      <c r="D3957">
        <v>2</v>
      </c>
      <c r="E3957">
        <v>14</v>
      </c>
      <c r="F3957">
        <v>4.75</v>
      </c>
      <c r="G3957">
        <f t="shared" si="112"/>
        <v>5.75</v>
      </c>
    </row>
    <row r="3958" spans="1:7" x14ac:dyDescent="0.55000000000000004">
      <c r="A3958" t="str">
        <f t="shared" si="111"/>
        <v>Canberra2016TOS214CvSF_Brazzil</v>
      </c>
      <c r="B3958" s="2">
        <v>42541</v>
      </c>
      <c r="C3958" t="s">
        <v>85</v>
      </c>
      <c r="D3958">
        <v>2</v>
      </c>
      <c r="E3958">
        <v>14</v>
      </c>
      <c r="F3958">
        <v>5.5</v>
      </c>
      <c r="G3958">
        <f t="shared" si="112"/>
        <v>6.5</v>
      </c>
    </row>
    <row r="3959" spans="1:7" x14ac:dyDescent="0.55000000000000004">
      <c r="A3959" t="str">
        <f t="shared" si="111"/>
        <v>Canberra2016TOS214CvSF_Brazzil</v>
      </c>
      <c r="B3959" s="2">
        <v>42556</v>
      </c>
      <c r="C3959" t="s">
        <v>85</v>
      </c>
      <c r="D3959">
        <v>2</v>
      </c>
      <c r="E3959">
        <v>14</v>
      </c>
      <c r="F3959">
        <v>7.875</v>
      </c>
      <c r="G3959">
        <f t="shared" si="112"/>
        <v>8.875</v>
      </c>
    </row>
    <row r="3960" spans="1:7" x14ac:dyDescent="0.55000000000000004">
      <c r="A3960" t="str">
        <f t="shared" si="111"/>
        <v>Canberra2016TOS214CvSF_Brazzil</v>
      </c>
      <c r="B3960" s="2">
        <v>42562</v>
      </c>
      <c r="C3960" t="s">
        <v>85</v>
      </c>
      <c r="D3960">
        <v>2</v>
      </c>
      <c r="E3960">
        <v>14</v>
      </c>
      <c r="F3960">
        <v>8.25</v>
      </c>
      <c r="G3960">
        <f t="shared" si="112"/>
        <v>9.25</v>
      </c>
    </row>
    <row r="3961" spans="1:7" x14ac:dyDescent="0.55000000000000004">
      <c r="A3961" t="str">
        <f t="shared" si="111"/>
        <v>Canberra2016TOS214CvSF_Brazzil</v>
      </c>
      <c r="B3961" s="2">
        <v>42569</v>
      </c>
      <c r="C3961" t="s">
        <v>85</v>
      </c>
      <c r="D3961">
        <v>2</v>
      </c>
      <c r="E3961">
        <v>14</v>
      </c>
      <c r="F3961">
        <v>9</v>
      </c>
      <c r="G3961" t="str">
        <f t="shared" si="112"/>
        <v/>
      </c>
    </row>
    <row r="3962" spans="1:7" x14ac:dyDescent="0.55000000000000004">
      <c r="A3962" t="str">
        <f t="shared" si="111"/>
        <v>Canberra2016TOS216CvSF_Brazzil</v>
      </c>
      <c r="B3962" s="2">
        <v>42496</v>
      </c>
      <c r="C3962" t="s">
        <v>85</v>
      </c>
      <c r="D3962">
        <v>2</v>
      </c>
      <c r="E3962">
        <v>16</v>
      </c>
      <c r="F3962">
        <v>0</v>
      </c>
      <c r="G3962">
        <f t="shared" si="112"/>
        <v>1</v>
      </c>
    </row>
    <row r="3963" spans="1:7" x14ac:dyDescent="0.55000000000000004">
      <c r="A3963" t="str">
        <f t="shared" ref="A3963:A4026" si="113">IF(D3963=2,"Canberra2016TOS"&amp;D3963&amp;E3963&amp;"Cv"&amp;C3963,"Canberra2016TOS"&amp;D3963&amp;"Cv"&amp;C3963)</f>
        <v>Canberra2016TOS216CvSF_Brazzil</v>
      </c>
      <c r="B3963" s="2">
        <v>42500</v>
      </c>
      <c r="C3963" t="s">
        <v>85</v>
      </c>
      <c r="D3963">
        <v>2</v>
      </c>
      <c r="E3963">
        <v>16</v>
      </c>
      <c r="F3963">
        <v>0</v>
      </c>
      <c r="G3963">
        <f t="shared" si="112"/>
        <v>1</v>
      </c>
    </row>
    <row r="3964" spans="1:7" x14ac:dyDescent="0.55000000000000004">
      <c r="A3964" t="str">
        <f t="shared" si="113"/>
        <v>Canberra2016TOS216CvSF_Brazzil</v>
      </c>
      <c r="B3964" s="2">
        <v>42509</v>
      </c>
      <c r="C3964" t="s">
        <v>85</v>
      </c>
      <c r="D3964">
        <v>2</v>
      </c>
      <c r="E3964">
        <v>16</v>
      </c>
      <c r="F3964">
        <v>1.1875</v>
      </c>
      <c r="G3964">
        <f t="shared" si="112"/>
        <v>2.1875</v>
      </c>
    </row>
    <row r="3965" spans="1:7" x14ac:dyDescent="0.55000000000000004">
      <c r="A3965" t="str">
        <f t="shared" si="113"/>
        <v>Canberra2016TOS216CvSF_Brazzil</v>
      </c>
      <c r="B3965" s="2">
        <v>42513</v>
      </c>
      <c r="C3965" t="s">
        <v>85</v>
      </c>
      <c r="D3965">
        <v>2</v>
      </c>
      <c r="E3965">
        <v>16</v>
      </c>
      <c r="F3965">
        <v>2</v>
      </c>
      <c r="G3965">
        <f t="shared" si="112"/>
        <v>3</v>
      </c>
    </row>
    <row r="3966" spans="1:7" x14ac:dyDescent="0.55000000000000004">
      <c r="A3966" t="str">
        <f t="shared" si="113"/>
        <v>Canberra2016TOS216CvSF_Brazzil</v>
      </c>
      <c r="B3966" s="2">
        <v>42520</v>
      </c>
      <c r="C3966" t="s">
        <v>85</v>
      </c>
      <c r="D3966">
        <v>2</v>
      </c>
      <c r="E3966">
        <v>16</v>
      </c>
      <c r="F3966">
        <v>2.5</v>
      </c>
      <c r="G3966">
        <f t="shared" si="112"/>
        <v>3.5</v>
      </c>
    </row>
    <row r="3967" spans="1:7" x14ac:dyDescent="0.55000000000000004">
      <c r="A3967" t="str">
        <f t="shared" si="113"/>
        <v>Canberra2016TOS216CvSF_Brazzil</v>
      </c>
      <c r="B3967" s="2">
        <v>42527</v>
      </c>
      <c r="C3967" t="s">
        <v>85</v>
      </c>
      <c r="D3967">
        <v>2</v>
      </c>
      <c r="E3967">
        <v>16</v>
      </c>
      <c r="F3967">
        <v>3.5</v>
      </c>
      <c r="G3967">
        <f t="shared" si="112"/>
        <v>4.5</v>
      </c>
    </row>
    <row r="3968" spans="1:7" x14ac:dyDescent="0.55000000000000004">
      <c r="A3968" t="str">
        <f t="shared" si="113"/>
        <v>Canberra2016TOS216CvSF_Brazzil</v>
      </c>
      <c r="B3968" s="2">
        <v>42535</v>
      </c>
      <c r="C3968" t="s">
        <v>85</v>
      </c>
      <c r="D3968">
        <v>2</v>
      </c>
      <c r="E3968">
        <v>16</v>
      </c>
      <c r="F3968">
        <v>4.4375</v>
      </c>
      <c r="G3968">
        <f t="shared" si="112"/>
        <v>5.4375</v>
      </c>
    </row>
    <row r="3969" spans="1:7" x14ac:dyDescent="0.55000000000000004">
      <c r="A3969" t="str">
        <f t="shared" si="113"/>
        <v>Canberra2016TOS216CvSF_Brazzil</v>
      </c>
      <c r="B3969" s="2">
        <v>42541</v>
      </c>
      <c r="C3969" t="s">
        <v>85</v>
      </c>
      <c r="D3969">
        <v>2</v>
      </c>
      <c r="E3969">
        <v>16</v>
      </c>
      <c r="F3969">
        <v>5.25</v>
      </c>
      <c r="G3969">
        <f t="shared" si="112"/>
        <v>6.25</v>
      </c>
    </row>
    <row r="3970" spans="1:7" x14ac:dyDescent="0.55000000000000004">
      <c r="A3970" t="str">
        <f t="shared" si="113"/>
        <v>Canberra2016TOS216CvSF_Brazzil</v>
      </c>
      <c r="B3970" s="2">
        <v>42556</v>
      </c>
      <c r="C3970" t="s">
        <v>85</v>
      </c>
      <c r="D3970">
        <v>2</v>
      </c>
      <c r="E3970">
        <v>16</v>
      </c>
      <c r="F3970">
        <v>7.9375</v>
      </c>
      <c r="G3970">
        <f t="shared" si="112"/>
        <v>8.9375</v>
      </c>
    </row>
    <row r="3971" spans="1:7" x14ac:dyDescent="0.55000000000000004">
      <c r="A3971" t="str">
        <f t="shared" si="113"/>
        <v>Canberra2016TOS216CvSF_Brazzil</v>
      </c>
      <c r="B3971" s="2">
        <v>42562</v>
      </c>
      <c r="C3971" t="s">
        <v>85</v>
      </c>
      <c r="D3971">
        <v>2</v>
      </c>
      <c r="E3971">
        <v>16</v>
      </c>
      <c r="F3971">
        <v>8.8125</v>
      </c>
      <c r="G3971">
        <f t="shared" ref="G3971:G4026" si="114">IF(F3971&lt;9,F3971+1,"")</f>
        <v>9.8125</v>
      </c>
    </row>
    <row r="3972" spans="1:7" x14ac:dyDescent="0.55000000000000004">
      <c r="A3972" t="str">
        <f t="shared" si="113"/>
        <v>Canberra2016TOS216CvSF_Brazzil</v>
      </c>
      <c r="B3972" s="2">
        <v>42569</v>
      </c>
      <c r="C3972" t="s">
        <v>85</v>
      </c>
      <c r="D3972">
        <v>2</v>
      </c>
      <c r="E3972">
        <v>16</v>
      </c>
      <c r="F3972">
        <v>9</v>
      </c>
      <c r="G3972" t="str">
        <f t="shared" si="114"/>
        <v/>
      </c>
    </row>
    <row r="3973" spans="1:7" x14ac:dyDescent="0.55000000000000004">
      <c r="A3973" t="str">
        <f t="shared" si="113"/>
        <v>Canberra2016TOS3CvSF_Brazzil</v>
      </c>
      <c r="B3973" s="2">
        <v>42527</v>
      </c>
      <c r="C3973" t="s">
        <v>85</v>
      </c>
      <c r="D3973">
        <v>3</v>
      </c>
      <c r="E3973" t="s">
        <v>19</v>
      </c>
      <c r="F3973">
        <v>0</v>
      </c>
      <c r="G3973">
        <f t="shared" si="114"/>
        <v>1</v>
      </c>
    </row>
    <row r="3974" spans="1:7" x14ac:dyDescent="0.55000000000000004">
      <c r="A3974" t="str">
        <f t="shared" si="113"/>
        <v>Canberra2016TOS3CvSF_Brazzil</v>
      </c>
      <c r="B3974" s="2">
        <v>42541</v>
      </c>
      <c r="C3974" t="s">
        <v>85</v>
      </c>
      <c r="D3974">
        <v>3</v>
      </c>
      <c r="E3974" t="s">
        <v>19</v>
      </c>
      <c r="F3974">
        <v>0.375</v>
      </c>
      <c r="G3974">
        <f t="shared" si="114"/>
        <v>1.375</v>
      </c>
    </row>
    <row r="3975" spans="1:7" x14ac:dyDescent="0.55000000000000004">
      <c r="A3975" t="str">
        <f t="shared" si="113"/>
        <v>Canberra2016TOS3CvSF_Brazzil</v>
      </c>
      <c r="B3975" s="2">
        <v>42556</v>
      </c>
      <c r="C3975" t="s">
        <v>85</v>
      </c>
      <c r="D3975">
        <v>3</v>
      </c>
      <c r="E3975" t="s">
        <v>19</v>
      </c>
      <c r="F3975">
        <v>2.125</v>
      </c>
      <c r="G3975">
        <f t="shared" si="114"/>
        <v>3.125</v>
      </c>
    </row>
    <row r="3976" spans="1:7" x14ac:dyDescent="0.55000000000000004">
      <c r="A3976" t="str">
        <f t="shared" si="113"/>
        <v>Canberra2016TOS3CvSF_Brazzil</v>
      </c>
      <c r="B3976" s="2">
        <v>42562</v>
      </c>
      <c r="C3976" t="s">
        <v>85</v>
      </c>
      <c r="D3976">
        <v>3</v>
      </c>
      <c r="E3976" t="s">
        <v>19</v>
      </c>
      <c r="F3976">
        <v>3</v>
      </c>
      <c r="G3976">
        <f t="shared" si="114"/>
        <v>4</v>
      </c>
    </row>
    <row r="3977" spans="1:7" x14ac:dyDescent="0.55000000000000004">
      <c r="A3977" t="str">
        <f t="shared" si="113"/>
        <v>Canberra2016TOS3CvSF_Brazzil</v>
      </c>
      <c r="B3977" s="2">
        <v>42569</v>
      </c>
      <c r="C3977" t="s">
        <v>85</v>
      </c>
      <c r="D3977">
        <v>3</v>
      </c>
      <c r="E3977" t="s">
        <v>19</v>
      </c>
      <c r="F3977">
        <v>3.875</v>
      </c>
      <c r="G3977">
        <f t="shared" si="114"/>
        <v>4.875</v>
      </c>
    </row>
    <row r="3978" spans="1:7" x14ac:dyDescent="0.55000000000000004">
      <c r="A3978" t="str">
        <f t="shared" si="113"/>
        <v>Canberra2016TOS3CvSF_Brazzil</v>
      </c>
      <c r="B3978" s="2">
        <v>42576</v>
      </c>
      <c r="C3978" t="s">
        <v>85</v>
      </c>
      <c r="D3978">
        <v>3</v>
      </c>
      <c r="E3978" t="s">
        <v>19</v>
      </c>
      <c r="F3978">
        <v>5.6875</v>
      </c>
      <c r="G3978">
        <f t="shared" si="114"/>
        <v>6.6875</v>
      </c>
    </row>
    <row r="3979" spans="1:7" x14ac:dyDescent="0.55000000000000004">
      <c r="A3979" t="str">
        <f t="shared" si="113"/>
        <v>Canberra2016TOS3CvSF_Brazzil</v>
      </c>
      <c r="B3979" s="2">
        <v>42583</v>
      </c>
      <c r="C3979" t="s">
        <v>85</v>
      </c>
      <c r="D3979">
        <v>3</v>
      </c>
      <c r="E3979" t="s">
        <v>19</v>
      </c>
      <c r="F3979">
        <v>6.8125</v>
      </c>
      <c r="G3979">
        <f t="shared" si="114"/>
        <v>7.8125</v>
      </c>
    </row>
    <row r="3980" spans="1:7" x14ac:dyDescent="0.55000000000000004">
      <c r="A3980" t="str">
        <f t="shared" si="113"/>
        <v>Canberra2016TOS3CvSF_Brazzil</v>
      </c>
      <c r="B3980" s="2">
        <v>42590</v>
      </c>
      <c r="C3980" t="s">
        <v>85</v>
      </c>
      <c r="D3980">
        <v>3</v>
      </c>
      <c r="E3980" t="s">
        <v>19</v>
      </c>
      <c r="F3980">
        <v>8.5</v>
      </c>
      <c r="G3980">
        <f t="shared" si="114"/>
        <v>9.5</v>
      </c>
    </row>
    <row r="3981" spans="1:7" x14ac:dyDescent="0.55000000000000004">
      <c r="A3981" t="str">
        <f t="shared" si="113"/>
        <v>Canberra2016TOS3CvSF_Brazzil</v>
      </c>
      <c r="B3981" s="2">
        <v>42597</v>
      </c>
      <c r="C3981" t="s">
        <v>85</v>
      </c>
      <c r="D3981">
        <v>3</v>
      </c>
      <c r="E3981" t="s">
        <v>19</v>
      </c>
      <c r="F3981">
        <v>9</v>
      </c>
      <c r="G3981" t="str">
        <f t="shared" si="114"/>
        <v/>
      </c>
    </row>
    <row r="3982" spans="1:7" x14ac:dyDescent="0.55000000000000004">
      <c r="A3982" t="str">
        <f t="shared" si="113"/>
        <v>Canberra2016TOS1CvSF_Edimax</v>
      </c>
      <c r="B3982" s="2">
        <v>42475</v>
      </c>
      <c r="C3982" t="s">
        <v>92</v>
      </c>
      <c r="D3982">
        <v>1</v>
      </c>
      <c r="E3982" t="s">
        <v>19</v>
      </c>
      <c r="F3982">
        <v>0</v>
      </c>
      <c r="G3982">
        <f t="shared" si="114"/>
        <v>1</v>
      </c>
    </row>
    <row r="3983" spans="1:7" x14ac:dyDescent="0.55000000000000004">
      <c r="A3983" t="str">
        <f t="shared" si="113"/>
        <v>Canberra2016TOS1CvSF_Edimax</v>
      </c>
      <c r="B3983" s="2">
        <v>42479</v>
      </c>
      <c r="C3983" t="s">
        <v>92</v>
      </c>
      <c r="D3983">
        <v>1</v>
      </c>
      <c r="E3983" t="s">
        <v>19</v>
      </c>
      <c r="F3983">
        <v>0.75</v>
      </c>
      <c r="G3983">
        <f t="shared" si="114"/>
        <v>1.75</v>
      </c>
    </row>
    <row r="3984" spans="1:7" x14ac:dyDescent="0.55000000000000004">
      <c r="A3984" t="str">
        <f t="shared" si="113"/>
        <v>Canberra2016TOS1CvSF_Edimax</v>
      </c>
      <c r="B3984" s="2">
        <v>42482</v>
      </c>
      <c r="C3984" t="s">
        <v>92</v>
      </c>
      <c r="D3984">
        <v>1</v>
      </c>
      <c r="E3984" t="s">
        <v>19</v>
      </c>
      <c r="F3984">
        <v>1.875</v>
      </c>
      <c r="G3984">
        <f t="shared" si="114"/>
        <v>2.875</v>
      </c>
    </row>
    <row r="3985" spans="1:7" x14ac:dyDescent="0.55000000000000004">
      <c r="A3985" t="str">
        <f t="shared" si="113"/>
        <v>Canberra2016TOS1CvSF_Edimax</v>
      </c>
      <c r="B3985" s="2">
        <v>42486</v>
      </c>
      <c r="C3985" t="s">
        <v>92</v>
      </c>
      <c r="D3985">
        <v>1</v>
      </c>
      <c r="E3985" t="s">
        <v>19</v>
      </c>
      <c r="F3985">
        <v>4</v>
      </c>
      <c r="G3985">
        <f t="shared" si="114"/>
        <v>5</v>
      </c>
    </row>
    <row r="3986" spans="1:7" x14ac:dyDescent="0.55000000000000004">
      <c r="A3986" t="str">
        <f t="shared" si="113"/>
        <v>Canberra2016TOS1CvSF_Edimax</v>
      </c>
      <c r="B3986" s="2">
        <v>42489</v>
      </c>
      <c r="C3986" t="s">
        <v>92</v>
      </c>
      <c r="D3986">
        <v>1</v>
      </c>
      <c r="E3986" t="s">
        <v>19</v>
      </c>
      <c r="F3986">
        <v>2.6875</v>
      </c>
      <c r="G3986">
        <f t="shared" si="114"/>
        <v>3.6875</v>
      </c>
    </row>
    <row r="3987" spans="1:7" x14ac:dyDescent="0.55000000000000004">
      <c r="A3987" t="str">
        <f t="shared" si="113"/>
        <v>Canberra2016TOS2NaturalCvSF_Edimax</v>
      </c>
      <c r="B3987" s="2">
        <v>42496</v>
      </c>
      <c r="C3987" t="s">
        <v>92</v>
      </c>
      <c r="D3987">
        <v>2</v>
      </c>
      <c r="E3987" t="s">
        <v>19</v>
      </c>
      <c r="F3987">
        <v>0</v>
      </c>
      <c r="G3987">
        <f t="shared" si="114"/>
        <v>1</v>
      </c>
    </row>
    <row r="3988" spans="1:7" x14ac:dyDescent="0.55000000000000004">
      <c r="A3988" t="str">
        <f t="shared" si="113"/>
        <v>Canberra2016TOS2NaturalCvSF_Edimax</v>
      </c>
      <c r="B3988" s="2">
        <v>42500</v>
      </c>
      <c r="C3988" t="s">
        <v>92</v>
      </c>
      <c r="D3988">
        <v>2</v>
      </c>
      <c r="E3988" t="s">
        <v>19</v>
      </c>
      <c r="F3988">
        <v>0</v>
      </c>
      <c r="G3988">
        <f t="shared" si="114"/>
        <v>1</v>
      </c>
    </row>
    <row r="3989" spans="1:7" x14ac:dyDescent="0.55000000000000004">
      <c r="A3989" t="str">
        <f t="shared" si="113"/>
        <v>Canberra2016TOS2NaturalCvSF_Edimax</v>
      </c>
      <c r="B3989" s="2">
        <v>42509</v>
      </c>
      <c r="C3989" t="s">
        <v>92</v>
      </c>
      <c r="D3989">
        <v>2</v>
      </c>
      <c r="E3989" t="s">
        <v>19</v>
      </c>
      <c r="F3989">
        <v>0.375</v>
      </c>
      <c r="G3989">
        <f t="shared" si="114"/>
        <v>1.375</v>
      </c>
    </row>
    <row r="3990" spans="1:7" x14ac:dyDescent="0.55000000000000004">
      <c r="A3990" t="str">
        <f t="shared" si="113"/>
        <v>Canberra2016TOS2NaturalCvSF_Edimax</v>
      </c>
      <c r="B3990" s="2">
        <v>42513</v>
      </c>
      <c r="C3990" t="s">
        <v>92</v>
      </c>
      <c r="D3990">
        <v>2</v>
      </c>
      <c r="E3990" t="s">
        <v>19</v>
      </c>
      <c r="F3990">
        <v>1.9375</v>
      </c>
      <c r="G3990">
        <f t="shared" si="114"/>
        <v>2.9375</v>
      </c>
    </row>
    <row r="3991" spans="1:7" x14ac:dyDescent="0.55000000000000004">
      <c r="A3991" t="str">
        <f t="shared" si="113"/>
        <v>Canberra2016TOS2NaturalCvSF_Edimax</v>
      </c>
      <c r="B3991" s="2">
        <v>42520</v>
      </c>
      <c r="C3991" t="s">
        <v>92</v>
      </c>
      <c r="D3991">
        <v>2</v>
      </c>
      <c r="E3991" t="s">
        <v>19</v>
      </c>
      <c r="F3991">
        <v>2.4375</v>
      </c>
      <c r="G3991">
        <f t="shared" si="114"/>
        <v>3.4375</v>
      </c>
    </row>
    <row r="3992" spans="1:7" x14ac:dyDescent="0.55000000000000004">
      <c r="A3992" t="str">
        <f t="shared" si="113"/>
        <v>Canberra2016TOS2NaturalCvSF_Edimax</v>
      </c>
      <c r="B3992" s="2">
        <v>42527</v>
      </c>
      <c r="C3992" t="s">
        <v>92</v>
      </c>
      <c r="D3992">
        <v>2</v>
      </c>
      <c r="E3992" t="s">
        <v>19</v>
      </c>
      <c r="F3992">
        <v>3.6875</v>
      </c>
      <c r="G3992">
        <f t="shared" si="114"/>
        <v>4.6875</v>
      </c>
    </row>
    <row r="3993" spans="1:7" x14ac:dyDescent="0.55000000000000004">
      <c r="A3993" t="str">
        <f t="shared" si="113"/>
        <v>Canberra2016TOS2NaturalCvSF_Edimax</v>
      </c>
      <c r="B3993" s="2">
        <v>42541</v>
      </c>
      <c r="C3993" t="s">
        <v>92</v>
      </c>
      <c r="D3993">
        <v>2</v>
      </c>
      <c r="E3993" t="s">
        <v>19</v>
      </c>
      <c r="F3993">
        <v>6.0625</v>
      </c>
      <c r="G3993">
        <f t="shared" si="114"/>
        <v>7.0625</v>
      </c>
    </row>
    <row r="3994" spans="1:7" x14ac:dyDescent="0.55000000000000004">
      <c r="A3994" t="str">
        <f t="shared" si="113"/>
        <v>Canberra2016TOS2NaturalCvSF_Edimax</v>
      </c>
      <c r="B3994" s="2">
        <v>42556</v>
      </c>
      <c r="C3994" t="s">
        <v>92</v>
      </c>
      <c r="D3994">
        <v>2</v>
      </c>
      <c r="E3994" t="s">
        <v>19</v>
      </c>
      <c r="F3994">
        <v>8.5</v>
      </c>
      <c r="G3994">
        <f t="shared" si="114"/>
        <v>9.5</v>
      </c>
    </row>
    <row r="3995" spans="1:7" x14ac:dyDescent="0.55000000000000004">
      <c r="A3995" t="str">
        <f t="shared" si="113"/>
        <v>Canberra2016TOS2NaturalCvSF_Edimax</v>
      </c>
      <c r="B3995" s="2">
        <v>42562</v>
      </c>
      <c r="C3995" t="s">
        <v>92</v>
      </c>
      <c r="D3995">
        <v>2</v>
      </c>
      <c r="E3995" t="s">
        <v>19</v>
      </c>
      <c r="F3995">
        <v>9</v>
      </c>
      <c r="G3995" t="str">
        <f t="shared" si="114"/>
        <v/>
      </c>
    </row>
    <row r="3996" spans="1:7" x14ac:dyDescent="0.55000000000000004">
      <c r="A3996" t="str">
        <f t="shared" si="113"/>
        <v>Canberra2016TOS214CvSF_Edimax</v>
      </c>
      <c r="B3996" s="2">
        <v>42496</v>
      </c>
      <c r="C3996" t="s">
        <v>92</v>
      </c>
      <c r="D3996">
        <v>2</v>
      </c>
      <c r="E3996">
        <v>14</v>
      </c>
      <c r="F3996">
        <v>0</v>
      </c>
      <c r="G3996">
        <f t="shared" si="114"/>
        <v>1</v>
      </c>
    </row>
    <row r="3997" spans="1:7" x14ac:dyDescent="0.55000000000000004">
      <c r="A3997" t="str">
        <f t="shared" si="113"/>
        <v>Canberra2016TOS214CvSF_Edimax</v>
      </c>
      <c r="B3997" s="2">
        <v>42500</v>
      </c>
      <c r="C3997" t="s">
        <v>92</v>
      </c>
      <c r="D3997">
        <v>2</v>
      </c>
      <c r="E3997">
        <v>14</v>
      </c>
      <c r="F3997">
        <v>0</v>
      </c>
      <c r="G3997">
        <f t="shared" si="114"/>
        <v>1</v>
      </c>
    </row>
    <row r="3998" spans="1:7" x14ac:dyDescent="0.55000000000000004">
      <c r="A3998" t="str">
        <f t="shared" si="113"/>
        <v>Canberra2016TOS214CvSF_Edimax</v>
      </c>
      <c r="B3998" s="2">
        <v>42509</v>
      </c>
      <c r="C3998" t="s">
        <v>92</v>
      </c>
      <c r="D3998">
        <v>2</v>
      </c>
      <c r="E3998">
        <v>14</v>
      </c>
      <c r="F3998">
        <v>1.6875</v>
      </c>
      <c r="G3998">
        <f t="shared" si="114"/>
        <v>2.6875</v>
      </c>
    </row>
    <row r="3999" spans="1:7" x14ac:dyDescent="0.55000000000000004">
      <c r="A3999" t="str">
        <f t="shared" si="113"/>
        <v>Canberra2016TOS214CvSF_Edimax</v>
      </c>
      <c r="B3999" s="2">
        <v>42513</v>
      </c>
      <c r="C3999" t="s">
        <v>92</v>
      </c>
      <c r="D3999">
        <v>2</v>
      </c>
      <c r="E3999">
        <v>14</v>
      </c>
      <c r="F3999">
        <v>2.25</v>
      </c>
      <c r="G3999">
        <f t="shared" si="114"/>
        <v>3.25</v>
      </c>
    </row>
    <row r="4000" spans="1:7" x14ac:dyDescent="0.55000000000000004">
      <c r="A4000" t="str">
        <f t="shared" si="113"/>
        <v>Canberra2016TOS214CvSF_Edimax</v>
      </c>
      <c r="B4000" s="2">
        <v>42520</v>
      </c>
      <c r="C4000" t="s">
        <v>92</v>
      </c>
      <c r="D4000">
        <v>2</v>
      </c>
      <c r="E4000">
        <v>14</v>
      </c>
      <c r="F4000">
        <v>2.6875</v>
      </c>
      <c r="G4000">
        <f t="shared" si="114"/>
        <v>3.6875</v>
      </c>
    </row>
    <row r="4001" spans="1:7" x14ac:dyDescent="0.55000000000000004">
      <c r="A4001" t="str">
        <f t="shared" si="113"/>
        <v>Canberra2016TOS214CvSF_Edimax</v>
      </c>
      <c r="B4001" s="2">
        <v>42527</v>
      </c>
      <c r="C4001" t="s">
        <v>92</v>
      </c>
      <c r="D4001">
        <v>2</v>
      </c>
      <c r="E4001">
        <v>14</v>
      </c>
      <c r="F4001">
        <v>4.125</v>
      </c>
      <c r="G4001">
        <f t="shared" si="114"/>
        <v>5.125</v>
      </c>
    </row>
    <row r="4002" spans="1:7" x14ac:dyDescent="0.55000000000000004">
      <c r="A4002" t="str">
        <f t="shared" si="113"/>
        <v>Canberra2016TOS214CvSF_Edimax</v>
      </c>
      <c r="B4002" s="2">
        <v>42535</v>
      </c>
      <c r="C4002" t="s">
        <v>92</v>
      </c>
      <c r="D4002">
        <v>2</v>
      </c>
      <c r="E4002">
        <v>14</v>
      </c>
      <c r="F4002">
        <v>4.75</v>
      </c>
      <c r="G4002">
        <f t="shared" si="114"/>
        <v>5.75</v>
      </c>
    </row>
    <row r="4003" spans="1:7" x14ac:dyDescent="0.55000000000000004">
      <c r="A4003" t="str">
        <f t="shared" si="113"/>
        <v>Canberra2016TOS214CvSF_Edimax</v>
      </c>
      <c r="B4003" s="2">
        <v>42541</v>
      </c>
      <c r="C4003" t="s">
        <v>92</v>
      </c>
      <c r="D4003">
        <v>2</v>
      </c>
      <c r="E4003">
        <v>14</v>
      </c>
      <c r="F4003">
        <v>6.3125</v>
      </c>
      <c r="G4003">
        <f t="shared" si="114"/>
        <v>7.3125</v>
      </c>
    </row>
    <row r="4004" spans="1:7" x14ac:dyDescent="0.55000000000000004">
      <c r="A4004" t="str">
        <f t="shared" si="113"/>
        <v>Canberra2016TOS214CvSF_Edimax</v>
      </c>
      <c r="B4004" s="2">
        <v>42556</v>
      </c>
      <c r="C4004" t="s">
        <v>92</v>
      </c>
      <c r="D4004">
        <v>2</v>
      </c>
      <c r="E4004">
        <v>14</v>
      </c>
      <c r="F4004">
        <v>8.625</v>
      </c>
      <c r="G4004">
        <f t="shared" si="114"/>
        <v>9.625</v>
      </c>
    </row>
    <row r="4005" spans="1:7" x14ac:dyDescent="0.55000000000000004">
      <c r="A4005" t="str">
        <f t="shared" si="113"/>
        <v>Canberra2016TOS214CvSF_Edimax</v>
      </c>
      <c r="B4005" s="2">
        <v>42562</v>
      </c>
      <c r="C4005" t="s">
        <v>92</v>
      </c>
      <c r="D4005">
        <v>2</v>
      </c>
      <c r="E4005">
        <v>14</v>
      </c>
      <c r="F4005">
        <v>9</v>
      </c>
      <c r="G4005" t="str">
        <f t="shared" si="114"/>
        <v/>
      </c>
    </row>
    <row r="4006" spans="1:7" x14ac:dyDescent="0.55000000000000004">
      <c r="A4006" t="str">
        <f t="shared" si="113"/>
        <v>Canberra2016TOS214CvSF_Edimax</v>
      </c>
      <c r="B4006" s="2">
        <v>42569</v>
      </c>
      <c r="C4006" t="s">
        <v>92</v>
      </c>
      <c r="D4006">
        <v>2</v>
      </c>
      <c r="E4006">
        <v>14</v>
      </c>
      <c r="F4006">
        <v>9</v>
      </c>
      <c r="G4006" t="str">
        <f t="shared" si="114"/>
        <v/>
      </c>
    </row>
    <row r="4007" spans="1:7" x14ac:dyDescent="0.55000000000000004">
      <c r="A4007" t="str">
        <f t="shared" si="113"/>
        <v>Canberra2016TOS216CvSF_Edimax</v>
      </c>
      <c r="B4007" s="2">
        <v>42496</v>
      </c>
      <c r="C4007" t="s">
        <v>92</v>
      </c>
      <c r="D4007">
        <v>2</v>
      </c>
      <c r="E4007">
        <v>16</v>
      </c>
      <c r="F4007">
        <v>0</v>
      </c>
      <c r="G4007">
        <f t="shared" si="114"/>
        <v>1</v>
      </c>
    </row>
    <row r="4008" spans="1:7" x14ac:dyDescent="0.55000000000000004">
      <c r="A4008" t="str">
        <f t="shared" si="113"/>
        <v>Canberra2016TOS216CvSF_Edimax</v>
      </c>
      <c r="B4008" s="2">
        <v>42500</v>
      </c>
      <c r="C4008" t="s">
        <v>92</v>
      </c>
      <c r="D4008">
        <v>2</v>
      </c>
      <c r="E4008">
        <v>16</v>
      </c>
      <c r="F4008">
        <v>0</v>
      </c>
      <c r="G4008">
        <f t="shared" si="114"/>
        <v>1</v>
      </c>
    </row>
    <row r="4009" spans="1:7" x14ac:dyDescent="0.55000000000000004">
      <c r="A4009" t="str">
        <f t="shared" si="113"/>
        <v>Canberra2016TOS216CvSF_Edimax</v>
      </c>
      <c r="B4009" s="2">
        <v>42509</v>
      </c>
      <c r="C4009" t="s">
        <v>92</v>
      </c>
      <c r="D4009">
        <v>2</v>
      </c>
      <c r="E4009">
        <v>16</v>
      </c>
      <c r="F4009">
        <v>1.1875</v>
      </c>
      <c r="G4009">
        <f t="shared" si="114"/>
        <v>2.1875</v>
      </c>
    </row>
    <row r="4010" spans="1:7" x14ac:dyDescent="0.55000000000000004">
      <c r="A4010" t="str">
        <f t="shared" si="113"/>
        <v>Canberra2016TOS216CvSF_Edimax</v>
      </c>
      <c r="B4010" s="2">
        <v>42513</v>
      </c>
      <c r="C4010" t="s">
        <v>92</v>
      </c>
      <c r="D4010">
        <v>2</v>
      </c>
      <c r="E4010">
        <v>16</v>
      </c>
      <c r="F4010">
        <v>1.9375</v>
      </c>
      <c r="G4010">
        <f t="shared" si="114"/>
        <v>2.9375</v>
      </c>
    </row>
    <row r="4011" spans="1:7" x14ac:dyDescent="0.55000000000000004">
      <c r="A4011" t="str">
        <f t="shared" si="113"/>
        <v>Canberra2016TOS216CvSF_Edimax</v>
      </c>
      <c r="B4011" s="2">
        <v>42520</v>
      </c>
      <c r="C4011" t="s">
        <v>92</v>
      </c>
      <c r="D4011">
        <v>2</v>
      </c>
      <c r="E4011">
        <v>16</v>
      </c>
      <c r="F4011">
        <v>2.3125</v>
      </c>
      <c r="G4011">
        <f t="shared" si="114"/>
        <v>3.3125</v>
      </c>
    </row>
    <row r="4012" spans="1:7" x14ac:dyDescent="0.55000000000000004">
      <c r="A4012" t="str">
        <f t="shared" si="113"/>
        <v>Canberra2016TOS216CvSF_Edimax</v>
      </c>
      <c r="B4012" s="2">
        <v>42527</v>
      </c>
      <c r="C4012" t="s">
        <v>92</v>
      </c>
      <c r="D4012">
        <v>2</v>
      </c>
      <c r="E4012">
        <v>16</v>
      </c>
      <c r="F4012">
        <v>3.6875</v>
      </c>
      <c r="G4012">
        <f t="shared" si="114"/>
        <v>4.6875</v>
      </c>
    </row>
    <row r="4013" spans="1:7" x14ac:dyDescent="0.55000000000000004">
      <c r="A4013" t="str">
        <f t="shared" si="113"/>
        <v>Canberra2016TOS216CvSF_Edimax</v>
      </c>
      <c r="B4013" s="2">
        <v>42535</v>
      </c>
      <c r="C4013" t="s">
        <v>92</v>
      </c>
      <c r="D4013">
        <v>2</v>
      </c>
      <c r="E4013">
        <v>16</v>
      </c>
      <c r="F4013">
        <v>4.5625</v>
      </c>
      <c r="G4013">
        <f t="shared" si="114"/>
        <v>5.5625</v>
      </c>
    </row>
    <row r="4014" spans="1:7" x14ac:dyDescent="0.55000000000000004">
      <c r="A4014" t="str">
        <f t="shared" si="113"/>
        <v>Canberra2016TOS216CvSF_Edimax</v>
      </c>
      <c r="B4014" s="2">
        <v>42541</v>
      </c>
      <c r="C4014" t="s">
        <v>92</v>
      </c>
      <c r="D4014">
        <v>2</v>
      </c>
      <c r="E4014">
        <v>16</v>
      </c>
      <c r="F4014">
        <v>5.625</v>
      </c>
      <c r="G4014">
        <f t="shared" si="114"/>
        <v>6.625</v>
      </c>
    </row>
    <row r="4015" spans="1:7" x14ac:dyDescent="0.55000000000000004">
      <c r="A4015" t="str">
        <f t="shared" si="113"/>
        <v>Canberra2016TOS216CvSF_Edimax</v>
      </c>
      <c r="B4015" s="2">
        <v>42556</v>
      </c>
      <c r="C4015" t="s">
        <v>92</v>
      </c>
      <c r="D4015">
        <v>2</v>
      </c>
      <c r="E4015">
        <v>16</v>
      </c>
      <c r="F4015">
        <v>8.1875</v>
      </c>
      <c r="G4015">
        <f t="shared" si="114"/>
        <v>9.1875</v>
      </c>
    </row>
    <row r="4016" spans="1:7" x14ac:dyDescent="0.55000000000000004">
      <c r="A4016" t="str">
        <f t="shared" si="113"/>
        <v>Canberra2016TOS216CvSF_Edimax</v>
      </c>
      <c r="B4016" s="2">
        <v>42562</v>
      </c>
      <c r="C4016" t="s">
        <v>92</v>
      </c>
      <c r="D4016">
        <v>2</v>
      </c>
      <c r="E4016">
        <v>16</v>
      </c>
      <c r="F4016">
        <v>8.75</v>
      </c>
      <c r="G4016">
        <f t="shared" si="114"/>
        <v>9.75</v>
      </c>
    </row>
    <row r="4017" spans="1:7" x14ac:dyDescent="0.55000000000000004">
      <c r="A4017" t="str">
        <f t="shared" si="113"/>
        <v>Canberra2016TOS216CvSF_Edimax</v>
      </c>
      <c r="B4017" s="2">
        <v>42569</v>
      </c>
      <c r="C4017" t="s">
        <v>92</v>
      </c>
      <c r="D4017">
        <v>2</v>
      </c>
      <c r="E4017">
        <v>16</v>
      </c>
      <c r="F4017">
        <v>9</v>
      </c>
      <c r="G4017" t="str">
        <f t="shared" si="114"/>
        <v/>
      </c>
    </row>
    <row r="4018" spans="1:7" x14ac:dyDescent="0.55000000000000004">
      <c r="A4018" t="str">
        <f t="shared" si="113"/>
        <v>Canberra2016TOS3CvSF_Edimax</v>
      </c>
      <c r="B4018" s="2">
        <v>42527</v>
      </c>
      <c r="C4018" t="s">
        <v>92</v>
      </c>
      <c r="D4018">
        <v>3</v>
      </c>
      <c r="E4018" t="s">
        <v>19</v>
      </c>
      <c r="F4018">
        <v>0</v>
      </c>
      <c r="G4018">
        <f t="shared" si="114"/>
        <v>1</v>
      </c>
    </row>
    <row r="4019" spans="1:7" x14ac:dyDescent="0.55000000000000004">
      <c r="A4019" t="str">
        <f t="shared" si="113"/>
        <v>Canberra2016TOS3CvSF_Edimax</v>
      </c>
      <c r="B4019" s="2">
        <v>42541</v>
      </c>
      <c r="C4019" t="s">
        <v>92</v>
      </c>
      <c r="D4019">
        <v>3</v>
      </c>
      <c r="E4019" t="s">
        <v>19</v>
      </c>
      <c r="F4019">
        <v>1.4375</v>
      </c>
      <c r="G4019">
        <f t="shared" si="114"/>
        <v>2.4375</v>
      </c>
    </row>
    <row r="4020" spans="1:7" x14ac:dyDescent="0.55000000000000004">
      <c r="A4020" t="str">
        <f t="shared" si="113"/>
        <v>Canberra2016TOS3CvSF_Edimax</v>
      </c>
      <c r="B4020" s="2">
        <v>42556</v>
      </c>
      <c r="C4020" t="s">
        <v>92</v>
      </c>
      <c r="D4020">
        <v>3</v>
      </c>
      <c r="E4020" t="s">
        <v>19</v>
      </c>
      <c r="F4020">
        <v>2.6875</v>
      </c>
      <c r="G4020">
        <f t="shared" si="114"/>
        <v>3.6875</v>
      </c>
    </row>
    <row r="4021" spans="1:7" x14ac:dyDescent="0.55000000000000004">
      <c r="A4021" t="str">
        <f t="shared" si="113"/>
        <v>Canberra2016TOS3CvSF_Edimax</v>
      </c>
      <c r="B4021" s="2">
        <v>42562</v>
      </c>
      <c r="C4021" t="s">
        <v>92</v>
      </c>
      <c r="D4021">
        <v>3</v>
      </c>
      <c r="E4021" t="s">
        <v>19</v>
      </c>
      <c r="F4021">
        <v>3.75</v>
      </c>
      <c r="G4021">
        <f t="shared" si="114"/>
        <v>4.75</v>
      </c>
    </row>
    <row r="4022" spans="1:7" x14ac:dyDescent="0.55000000000000004">
      <c r="A4022" t="str">
        <f t="shared" si="113"/>
        <v>Canberra2016TOS3CvSF_Edimax</v>
      </c>
      <c r="B4022" s="2">
        <v>42569</v>
      </c>
      <c r="C4022" t="s">
        <v>92</v>
      </c>
      <c r="D4022">
        <v>3</v>
      </c>
      <c r="E4022" t="s">
        <v>19</v>
      </c>
      <c r="F4022">
        <v>4.875</v>
      </c>
      <c r="G4022">
        <f t="shared" si="114"/>
        <v>5.875</v>
      </c>
    </row>
    <row r="4023" spans="1:7" x14ac:dyDescent="0.55000000000000004">
      <c r="A4023" t="str">
        <f t="shared" si="113"/>
        <v>Canberra2016TOS3CvSF_Edimax</v>
      </c>
      <c r="B4023" s="2">
        <v>42576</v>
      </c>
      <c r="C4023" t="s">
        <v>92</v>
      </c>
      <c r="D4023">
        <v>3</v>
      </c>
      <c r="E4023" t="s">
        <v>19</v>
      </c>
      <c r="F4023">
        <v>6.25</v>
      </c>
      <c r="G4023">
        <f t="shared" si="114"/>
        <v>7.25</v>
      </c>
    </row>
    <row r="4024" spans="1:7" x14ac:dyDescent="0.55000000000000004">
      <c r="A4024" t="str">
        <f t="shared" si="113"/>
        <v>Canberra2016TOS3CvSF_Edimax</v>
      </c>
      <c r="B4024" s="2">
        <v>42583</v>
      </c>
      <c r="C4024" t="s">
        <v>92</v>
      </c>
      <c r="D4024">
        <v>3</v>
      </c>
      <c r="E4024" t="s">
        <v>19</v>
      </c>
      <c r="F4024">
        <v>7.75</v>
      </c>
      <c r="G4024">
        <f t="shared" si="114"/>
        <v>8.75</v>
      </c>
    </row>
    <row r="4025" spans="1:7" x14ac:dyDescent="0.55000000000000004">
      <c r="A4025" t="str">
        <f t="shared" si="113"/>
        <v>Canberra2016TOS3CvSF_Edimax</v>
      </c>
      <c r="B4025" s="2">
        <v>42590</v>
      </c>
      <c r="C4025" t="s">
        <v>92</v>
      </c>
      <c r="D4025">
        <v>3</v>
      </c>
      <c r="E4025" t="s">
        <v>19</v>
      </c>
      <c r="F4025">
        <v>9</v>
      </c>
      <c r="G4025" t="str">
        <f t="shared" si="114"/>
        <v/>
      </c>
    </row>
    <row r="4026" spans="1:7" x14ac:dyDescent="0.55000000000000004">
      <c r="A4026" t="str">
        <f t="shared" si="113"/>
        <v>Canberra2016TOS3CvSF_Edimax</v>
      </c>
      <c r="B4026" s="2">
        <v>42597</v>
      </c>
      <c r="C4026" t="s">
        <v>92</v>
      </c>
      <c r="D4026">
        <v>3</v>
      </c>
      <c r="E4026" t="s">
        <v>19</v>
      </c>
      <c r="F4026">
        <v>9</v>
      </c>
      <c r="G4026" t="str">
        <f t="shared" si="114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866B-24D3-4A14-B692-B7A67664E40B}">
  <dimension ref="A1:I75"/>
  <sheetViews>
    <sheetView workbookViewId="0">
      <selection activeCell="J1" sqref="J1"/>
    </sheetView>
  </sheetViews>
  <sheetFormatPr defaultRowHeight="14.4" x14ac:dyDescent="0.55000000000000004"/>
  <cols>
    <col min="2" max="2" width="27.7890625" bestFit="1" customWidth="1"/>
    <col min="5" max="5" width="10.15625" bestFit="1" customWidth="1"/>
  </cols>
  <sheetData>
    <row r="1" spans="1:9" x14ac:dyDescent="0.55000000000000004">
      <c r="A1" t="s">
        <v>26</v>
      </c>
      <c r="B1" t="s">
        <v>27</v>
      </c>
      <c r="C1" t="s">
        <v>28</v>
      </c>
      <c r="D1" t="s">
        <v>15</v>
      </c>
      <c r="E1" t="s">
        <v>578</v>
      </c>
      <c r="F1" t="s">
        <v>31</v>
      </c>
      <c r="G1" t="s">
        <v>32</v>
      </c>
      <c r="H1" t="s">
        <v>667</v>
      </c>
      <c r="I1" t="s">
        <v>668</v>
      </c>
    </row>
    <row r="2" spans="1:9" x14ac:dyDescent="0.55000000000000004">
      <c r="A2">
        <v>10022</v>
      </c>
      <c r="B2" t="s">
        <v>582</v>
      </c>
      <c r="C2" t="s">
        <v>583</v>
      </c>
      <c r="D2">
        <v>1</v>
      </c>
      <c r="E2" s="2">
        <v>42910</v>
      </c>
      <c r="F2" t="s">
        <v>1</v>
      </c>
      <c r="G2">
        <v>0</v>
      </c>
      <c r="H2">
        <v>51</v>
      </c>
      <c r="I2">
        <v>20</v>
      </c>
    </row>
    <row r="3" spans="1:9" x14ac:dyDescent="0.55000000000000004">
      <c r="A3">
        <v>10022</v>
      </c>
      <c r="B3" t="s">
        <v>584</v>
      </c>
      <c r="C3" t="s">
        <v>585</v>
      </c>
      <c r="D3">
        <v>1</v>
      </c>
      <c r="E3" s="2">
        <v>42906</v>
      </c>
      <c r="F3" t="s">
        <v>1</v>
      </c>
      <c r="G3">
        <v>14</v>
      </c>
      <c r="H3">
        <v>51</v>
      </c>
      <c r="I3">
        <v>18</v>
      </c>
    </row>
    <row r="4" spans="1:9" x14ac:dyDescent="0.55000000000000004">
      <c r="A4">
        <v>10022</v>
      </c>
      <c r="B4" t="s">
        <v>586</v>
      </c>
      <c r="C4" t="s">
        <v>587</v>
      </c>
      <c r="D4">
        <v>1</v>
      </c>
      <c r="E4" s="2">
        <v>42910</v>
      </c>
      <c r="F4" t="s">
        <v>1</v>
      </c>
      <c r="G4">
        <v>16</v>
      </c>
      <c r="H4">
        <v>51</v>
      </c>
      <c r="I4">
        <v>18</v>
      </c>
    </row>
    <row r="5" spans="1:9" x14ac:dyDescent="0.55000000000000004">
      <c r="A5">
        <v>10022</v>
      </c>
      <c r="B5" t="s">
        <v>594</v>
      </c>
      <c r="C5" t="s">
        <v>583</v>
      </c>
      <c r="D5">
        <v>1</v>
      </c>
      <c r="E5" s="2">
        <v>42916</v>
      </c>
      <c r="F5" t="s">
        <v>11</v>
      </c>
      <c r="G5">
        <v>0</v>
      </c>
      <c r="H5">
        <v>51</v>
      </c>
      <c r="I5">
        <v>23</v>
      </c>
    </row>
    <row r="6" spans="1:9" x14ac:dyDescent="0.55000000000000004">
      <c r="A6">
        <v>10022</v>
      </c>
      <c r="B6" t="s">
        <v>595</v>
      </c>
      <c r="C6" t="s">
        <v>585</v>
      </c>
      <c r="D6">
        <v>1</v>
      </c>
      <c r="E6" s="2">
        <v>42910</v>
      </c>
      <c r="F6" t="s">
        <v>11</v>
      </c>
      <c r="G6">
        <v>14</v>
      </c>
      <c r="H6">
        <v>51</v>
      </c>
      <c r="I6">
        <v>23</v>
      </c>
    </row>
    <row r="7" spans="1:9" x14ac:dyDescent="0.55000000000000004">
      <c r="A7">
        <v>10022</v>
      </c>
      <c r="B7" t="s">
        <v>596</v>
      </c>
      <c r="C7" t="s">
        <v>587</v>
      </c>
      <c r="D7">
        <v>1</v>
      </c>
      <c r="E7" s="2">
        <v>42906</v>
      </c>
      <c r="F7" t="s">
        <v>11</v>
      </c>
      <c r="G7">
        <v>16</v>
      </c>
      <c r="H7">
        <v>51</v>
      </c>
      <c r="I7">
        <v>18</v>
      </c>
    </row>
    <row r="8" spans="1:9" x14ac:dyDescent="0.55000000000000004">
      <c r="A8">
        <v>10022</v>
      </c>
      <c r="B8" t="s">
        <v>606</v>
      </c>
      <c r="C8" t="s">
        <v>583</v>
      </c>
      <c r="D8">
        <v>1</v>
      </c>
      <c r="E8" s="2">
        <v>42927</v>
      </c>
      <c r="F8" t="s">
        <v>9</v>
      </c>
      <c r="G8">
        <v>0</v>
      </c>
      <c r="H8">
        <v>51</v>
      </c>
      <c r="I8">
        <v>29</v>
      </c>
    </row>
    <row r="9" spans="1:9" x14ac:dyDescent="0.55000000000000004">
      <c r="A9">
        <v>10022</v>
      </c>
      <c r="B9" t="s">
        <v>607</v>
      </c>
      <c r="C9" t="s">
        <v>585</v>
      </c>
      <c r="D9">
        <v>1</v>
      </c>
      <c r="E9" s="2">
        <v>42916</v>
      </c>
      <c r="F9" t="s">
        <v>9</v>
      </c>
      <c r="G9">
        <v>14</v>
      </c>
      <c r="H9">
        <v>51</v>
      </c>
      <c r="I9">
        <v>36</v>
      </c>
    </row>
    <row r="10" spans="1:9" x14ac:dyDescent="0.55000000000000004">
      <c r="A10">
        <v>10022</v>
      </c>
      <c r="B10" t="s">
        <v>608</v>
      </c>
      <c r="C10" t="s">
        <v>587</v>
      </c>
      <c r="D10">
        <v>1</v>
      </c>
      <c r="E10" s="2">
        <v>42913</v>
      </c>
      <c r="F10" t="s">
        <v>9</v>
      </c>
      <c r="G10">
        <v>16</v>
      </c>
      <c r="H10">
        <v>51</v>
      </c>
      <c r="I10">
        <v>29</v>
      </c>
    </row>
    <row r="11" spans="1:9" x14ac:dyDescent="0.55000000000000004">
      <c r="A11">
        <v>10022</v>
      </c>
      <c r="B11" t="s">
        <v>612</v>
      </c>
      <c r="C11" t="s">
        <v>583</v>
      </c>
      <c r="D11">
        <v>1</v>
      </c>
      <c r="E11" s="2">
        <v>42913</v>
      </c>
      <c r="F11" t="s">
        <v>7</v>
      </c>
      <c r="G11">
        <v>0</v>
      </c>
      <c r="H11">
        <v>51</v>
      </c>
      <c r="I11">
        <v>19</v>
      </c>
    </row>
    <row r="12" spans="1:9" x14ac:dyDescent="0.55000000000000004">
      <c r="A12">
        <v>10022</v>
      </c>
      <c r="B12" t="s">
        <v>613</v>
      </c>
      <c r="C12" t="s">
        <v>585</v>
      </c>
      <c r="D12">
        <v>1</v>
      </c>
      <c r="E12" s="2">
        <v>42910</v>
      </c>
      <c r="F12" t="s">
        <v>7</v>
      </c>
      <c r="G12">
        <v>14</v>
      </c>
      <c r="H12">
        <v>51</v>
      </c>
      <c r="I12">
        <v>18</v>
      </c>
    </row>
    <row r="13" spans="1:9" x14ac:dyDescent="0.55000000000000004">
      <c r="A13">
        <v>10022</v>
      </c>
      <c r="B13" t="s">
        <v>614</v>
      </c>
      <c r="C13" t="s">
        <v>587</v>
      </c>
      <c r="D13">
        <v>1</v>
      </c>
      <c r="E13" s="2">
        <v>42906</v>
      </c>
      <c r="F13" t="s">
        <v>7</v>
      </c>
      <c r="G13">
        <v>16</v>
      </c>
      <c r="H13">
        <v>51</v>
      </c>
      <c r="I13">
        <v>17</v>
      </c>
    </row>
    <row r="14" spans="1:9" x14ac:dyDescent="0.55000000000000004">
      <c r="A14">
        <v>10022</v>
      </c>
      <c r="B14" t="s">
        <v>618</v>
      </c>
      <c r="C14" t="s">
        <v>583</v>
      </c>
      <c r="D14">
        <v>1</v>
      </c>
      <c r="E14" s="2">
        <v>42906</v>
      </c>
      <c r="F14" t="s">
        <v>10</v>
      </c>
      <c r="G14">
        <v>0</v>
      </c>
      <c r="H14">
        <v>51</v>
      </c>
      <c r="I14">
        <v>17</v>
      </c>
    </row>
    <row r="15" spans="1:9" x14ac:dyDescent="0.55000000000000004">
      <c r="A15">
        <v>10022</v>
      </c>
      <c r="B15" t="s">
        <v>619</v>
      </c>
      <c r="C15" t="s">
        <v>585</v>
      </c>
      <c r="D15">
        <v>1</v>
      </c>
      <c r="E15" s="2">
        <v>42906</v>
      </c>
      <c r="F15" t="s">
        <v>10</v>
      </c>
      <c r="G15">
        <v>14</v>
      </c>
      <c r="H15">
        <v>51</v>
      </c>
      <c r="I15">
        <v>17</v>
      </c>
    </row>
    <row r="16" spans="1:9" x14ac:dyDescent="0.55000000000000004">
      <c r="A16">
        <v>10022</v>
      </c>
      <c r="B16" t="s">
        <v>620</v>
      </c>
      <c r="C16" t="s">
        <v>587</v>
      </c>
      <c r="D16">
        <v>1</v>
      </c>
      <c r="E16" s="2">
        <v>42906</v>
      </c>
      <c r="F16" t="s">
        <v>10</v>
      </c>
      <c r="G16">
        <v>16</v>
      </c>
      <c r="H16">
        <v>51</v>
      </c>
      <c r="I16">
        <v>17</v>
      </c>
    </row>
    <row r="17" spans="1:9" x14ac:dyDescent="0.55000000000000004">
      <c r="A17">
        <v>10022</v>
      </c>
      <c r="B17" t="s">
        <v>624</v>
      </c>
      <c r="C17" t="s">
        <v>583</v>
      </c>
      <c r="D17">
        <v>1</v>
      </c>
      <c r="E17" s="2">
        <v>42920</v>
      </c>
      <c r="F17" t="s">
        <v>2</v>
      </c>
      <c r="G17">
        <v>0</v>
      </c>
      <c r="H17">
        <v>51</v>
      </c>
      <c r="I17">
        <v>28</v>
      </c>
    </row>
    <row r="18" spans="1:9" x14ac:dyDescent="0.55000000000000004">
      <c r="A18">
        <v>10022</v>
      </c>
      <c r="B18" t="s">
        <v>625</v>
      </c>
      <c r="C18" t="s">
        <v>585</v>
      </c>
      <c r="D18">
        <v>1</v>
      </c>
      <c r="E18" s="2">
        <v>42920</v>
      </c>
      <c r="F18" t="s">
        <v>2</v>
      </c>
      <c r="G18">
        <v>14</v>
      </c>
      <c r="H18">
        <v>51</v>
      </c>
      <c r="I18">
        <v>27</v>
      </c>
    </row>
    <row r="19" spans="1:9" x14ac:dyDescent="0.55000000000000004">
      <c r="A19">
        <v>10022</v>
      </c>
      <c r="B19" t="s">
        <v>626</v>
      </c>
      <c r="C19" t="s">
        <v>587</v>
      </c>
      <c r="D19">
        <v>1</v>
      </c>
      <c r="E19" s="2">
        <v>42916</v>
      </c>
      <c r="F19" t="s">
        <v>2</v>
      </c>
      <c r="G19">
        <v>16</v>
      </c>
      <c r="H19">
        <v>51</v>
      </c>
      <c r="I19">
        <v>30</v>
      </c>
    </row>
    <row r="20" spans="1:9" x14ac:dyDescent="0.55000000000000004">
      <c r="A20">
        <v>10022</v>
      </c>
      <c r="B20" t="s">
        <v>630</v>
      </c>
      <c r="C20" t="s">
        <v>583</v>
      </c>
      <c r="D20">
        <v>1</v>
      </c>
      <c r="E20" s="2">
        <v>42930</v>
      </c>
      <c r="F20" t="s">
        <v>5</v>
      </c>
      <c r="G20">
        <v>0</v>
      </c>
      <c r="H20">
        <v>51</v>
      </c>
      <c r="I20">
        <v>22</v>
      </c>
    </row>
    <row r="21" spans="1:9" x14ac:dyDescent="0.55000000000000004">
      <c r="A21">
        <v>10022</v>
      </c>
      <c r="B21" t="s">
        <v>631</v>
      </c>
      <c r="C21" t="s">
        <v>585</v>
      </c>
      <c r="D21">
        <v>1</v>
      </c>
      <c r="E21" s="2">
        <v>42920</v>
      </c>
      <c r="F21" t="s">
        <v>5</v>
      </c>
      <c r="G21">
        <v>14</v>
      </c>
      <c r="H21">
        <v>51</v>
      </c>
      <c r="I21">
        <v>23</v>
      </c>
    </row>
    <row r="22" spans="1:9" x14ac:dyDescent="0.55000000000000004">
      <c r="A22">
        <v>10022</v>
      </c>
      <c r="B22" t="s">
        <v>632</v>
      </c>
      <c r="C22" t="s">
        <v>587</v>
      </c>
      <c r="D22">
        <v>1</v>
      </c>
      <c r="E22" s="2">
        <v>42910</v>
      </c>
      <c r="F22" t="s">
        <v>5</v>
      </c>
      <c r="G22">
        <v>16</v>
      </c>
      <c r="H22">
        <v>51</v>
      </c>
      <c r="I22">
        <v>19</v>
      </c>
    </row>
    <row r="23" spans="1:9" x14ac:dyDescent="0.55000000000000004">
      <c r="A23">
        <v>10022</v>
      </c>
      <c r="B23" t="s">
        <v>636</v>
      </c>
      <c r="C23" t="s">
        <v>583</v>
      </c>
      <c r="D23">
        <v>1</v>
      </c>
      <c r="E23" s="2">
        <v>42937</v>
      </c>
      <c r="F23" t="s">
        <v>3</v>
      </c>
      <c r="G23">
        <v>0</v>
      </c>
      <c r="H23">
        <v>51</v>
      </c>
      <c r="I23">
        <v>29</v>
      </c>
    </row>
    <row r="24" spans="1:9" x14ac:dyDescent="0.55000000000000004">
      <c r="A24">
        <v>10022</v>
      </c>
      <c r="B24" t="s">
        <v>637</v>
      </c>
      <c r="C24" t="s">
        <v>585</v>
      </c>
      <c r="D24">
        <v>1</v>
      </c>
      <c r="E24" s="2">
        <v>42930</v>
      </c>
      <c r="F24" t="s">
        <v>3</v>
      </c>
      <c r="G24">
        <v>14</v>
      </c>
      <c r="H24">
        <v>51</v>
      </c>
      <c r="I24">
        <v>25</v>
      </c>
    </row>
    <row r="25" spans="1:9" x14ac:dyDescent="0.55000000000000004">
      <c r="A25">
        <v>10022</v>
      </c>
      <c r="B25" t="s">
        <v>638</v>
      </c>
      <c r="C25" t="s">
        <v>587</v>
      </c>
      <c r="D25">
        <v>1</v>
      </c>
      <c r="E25" s="2">
        <v>42937</v>
      </c>
      <c r="F25" t="s">
        <v>3</v>
      </c>
      <c r="G25">
        <v>16</v>
      </c>
      <c r="H25">
        <v>51</v>
      </c>
      <c r="I25">
        <v>28</v>
      </c>
    </row>
    <row r="26" spans="1:9" x14ac:dyDescent="0.55000000000000004">
      <c r="A26">
        <v>10022</v>
      </c>
      <c r="B26" t="s">
        <v>642</v>
      </c>
      <c r="C26" t="s">
        <v>583</v>
      </c>
      <c r="D26">
        <v>1</v>
      </c>
      <c r="E26" s="2">
        <v>42943</v>
      </c>
      <c r="F26" t="s">
        <v>8</v>
      </c>
      <c r="G26">
        <v>0</v>
      </c>
      <c r="H26">
        <v>51</v>
      </c>
      <c r="I26">
        <v>26</v>
      </c>
    </row>
    <row r="27" spans="1:9" x14ac:dyDescent="0.55000000000000004">
      <c r="A27">
        <v>10022</v>
      </c>
      <c r="B27" t="s">
        <v>643</v>
      </c>
      <c r="C27" t="s">
        <v>585</v>
      </c>
      <c r="D27">
        <v>1</v>
      </c>
      <c r="E27" s="2">
        <v>42943</v>
      </c>
      <c r="F27" t="s">
        <v>8</v>
      </c>
      <c r="G27">
        <v>14</v>
      </c>
      <c r="H27">
        <v>51</v>
      </c>
      <c r="I27">
        <v>28</v>
      </c>
    </row>
    <row r="28" spans="1:9" x14ac:dyDescent="0.55000000000000004">
      <c r="A28">
        <v>10022</v>
      </c>
      <c r="B28" t="s">
        <v>644</v>
      </c>
      <c r="C28" t="s">
        <v>587</v>
      </c>
      <c r="D28">
        <v>1</v>
      </c>
      <c r="E28" s="2">
        <v>42937</v>
      </c>
      <c r="F28" t="s">
        <v>8</v>
      </c>
      <c r="G28">
        <v>16</v>
      </c>
      <c r="H28">
        <v>51</v>
      </c>
      <c r="I28">
        <v>28</v>
      </c>
    </row>
    <row r="29" spans="1:9" x14ac:dyDescent="0.55000000000000004">
      <c r="A29">
        <v>10022</v>
      </c>
      <c r="B29" t="s">
        <v>658</v>
      </c>
      <c r="C29" t="s">
        <v>583</v>
      </c>
      <c r="D29">
        <v>1</v>
      </c>
      <c r="E29" s="2">
        <v>42937</v>
      </c>
      <c r="F29" t="s">
        <v>12</v>
      </c>
      <c r="G29">
        <v>0</v>
      </c>
      <c r="H29">
        <v>51</v>
      </c>
      <c r="I29">
        <v>26</v>
      </c>
    </row>
    <row r="30" spans="1:9" x14ac:dyDescent="0.55000000000000004">
      <c r="A30">
        <v>10022</v>
      </c>
      <c r="B30" t="s">
        <v>659</v>
      </c>
      <c r="C30" t="s">
        <v>585</v>
      </c>
      <c r="D30">
        <v>1</v>
      </c>
      <c r="E30" s="2">
        <v>42916</v>
      </c>
      <c r="F30" t="s">
        <v>12</v>
      </c>
      <c r="G30">
        <v>14</v>
      </c>
      <c r="H30">
        <v>51</v>
      </c>
      <c r="I30">
        <v>29</v>
      </c>
    </row>
    <row r="31" spans="1:9" x14ac:dyDescent="0.55000000000000004">
      <c r="A31">
        <v>10022</v>
      </c>
      <c r="B31" t="s">
        <v>660</v>
      </c>
      <c r="C31" t="s">
        <v>587</v>
      </c>
      <c r="D31">
        <v>1</v>
      </c>
      <c r="E31" s="2">
        <v>42910</v>
      </c>
      <c r="F31" t="s">
        <v>12</v>
      </c>
      <c r="G31">
        <v>16</v>
      </c>
      <c r="H31">
        <v>51</v>
      </c>
      <c r="I31">
        <v>25</v>
      </c>
    </row>
    <row r="32" spans="1:9" x14ac:dyDescent="0.55000000000000004">
      <c r="A32">
        <v>10023</v>
      </c>
      <c r="B32" t="s">
        <v>227</v>
      </c>
      <c r="C32" t="s">
        <v>226</v>
      </c>
      <c r="D32">
        <v>1</v>
      </c>
      <c r="E32" s="2">
        <v>42942</v>
      </c>
      <c r="F32" t="s">
        <v>1</v>
      </c>
      <c r="G32">
        <v>0</v>
      </c>
      <c r="H32">
        <v>51</v>
      </c>
      <c r="I32">
        <v>12</v>
      </c>
    </row>
    <row r="33" spans="1:9" x14ac:dyDescent="0.55000000000000004">
      <c r="A33">
        <v>10023</v>
      </c>
      <c r="B33" t="s">
        <v>210</v>
      </c>
      <c r="C33" t="s">
        <v>202</v>
      </c>
      <c r="D33">
        <v>1</v>
      </c>
      <c r="E33" s="2">
        <v>42926</v>
      </c>
      <c r="F33" t="s">
        <v>1</v>
      </c>
      <c r="G33">
        <v>14</v>
      </c>
      <c r="H33">
        <v>51</v>
      </c>
      <c r="I33">
        <v>16</v>
      </c>
    </row>
    <row r="34" spans="1:9" x14ac:dyDescent="0.55000000000000004">
      <c r="A34">
        <v>10023</v>
      </c>
      <c r="B34" t="s">
        <v>224</v>
      </c>
      <c r="C34" t="s">
        <v>200</v>
      </c>
      <c r="D34">
        <v>1</v>
      </c>
      <c r="E34" s="2">
        <v>42926</v>
      </c>
      <c r="F34" t="s">
        <v>1</v>
      </c>
      <c r="G34">
        <v>16</v>
      </c>
      <c r="H34">
        <v>51</v>
      </c>
      <c r="I34">
        <v>16</v>
      </c>
    </row>
    <row r="35" spans="1:9" x14ac:dyDescent="0.55000000000000004">
      <c r="A35">
        <v>10023</v>
      </c>
      <c r="B35" t="s">
        <v>272</v>
      </c>
      <c r="C35" t="s">
        <v>265</v>
      </c>
      <c r="D35">
        <v>2</v>
      </c>
      <c r="E35" s="2">
        <v>42962</v>
      </c>
      <c r="F35" t="s">
        <v>1</v>
      </c>
      <c r="G35">
        <v>0</v>
      </c>
      <c r="H35">
        <v>51</v>
      </c>
      <c r="I35">
        <v>14</v>
      </c>
    </row>
    <row r="36" spans="1:9" x14ac:dyDescent="0.55000000000000004">
      <c r="A36">
        <v>10023</v>
      </c>
      <c r="B36" t="s">
        <v>249</v>
      </c>
      <c r="C36" t="s">
        <v>241</v>
      </c>
      <c r="D36">
        <v>2</v>
      </c>
      <c r="E36" s="2">
        <v>42962</v>
      </c>
      <c r="F36" t="s">
        <v>1</v>
      </c>
      <c r="G36">
        <v>14</v>
      </c>
      <c r="H36">
        <v>51</v>
      </c>
      <c r="I36">
        <v>12</v>
      </c>
    </row>
    <row r="37" spans="1:9" x14ac:dyDescent="0.55000000000000004">
      <c r="A37">
        <v>10023</v>
      </c>
      <c r="B37" t="s">
        <v>259</v>
      </c>
      <c r="C37" t="s">
        <v>239</v>
      </c>
      <c r="D37">
        <v>2</v>
      </c>
      <c r="E37" s="2">
        <v>42962</v>
      </c>
      <c r="F37" t="s">
        <v>1</v>
      </c>
      <c r="G37">
        <v>16</v>
      </c>
      <c r="H37">
        <v>51</v>
      </c>
      <c r="I37">
        <v>14</v>
      </c>
    </row>
    <row r="38" spans="1:9" x14ac:dyDescent="0.55000000000000004">
      <c r="A38">
        <v>10023</v>
      </c>
      <c r="B38" t="s">
        <v>234</v>
      </c>
      <c r="C38" t="s">
        <v>226</v>
      </c>
      <c r="D38">
        <v>1</v>
      </c>
      <c r="E38" s="2">
        <v>42956</v>
      </c>
      <c r="F38" t="s">
        <v>11</v>
      </c>
      <c r="G38">
        <v>0</v>
      </c>
      <c r="H38">
        <v>51</v>
      </c>
      <c r="I38">
        <v>17</v>
      </c>
    </row>
    <row r="39" spans="1:9" x14ac:dyDescent="0.55000000000000004">
      <c r="A39">
        <v>10023</v>
      </c>
      <c r="B39" t="s">
        <v>213</v>
      </c>
      <c r="C39" t="s">
        <v>202</v>
      </c>
      <c r="D39">
        <v>1</v>
      </c>
      <c r="E39" s="2">
        <v>42942</v>
      </c>
      <c r="F39" t="s">
        <v>11</v>
      </c>
      <c r="G39">
        <v>14</v>
      </c>
      <c r="H39">
        <v>51</v>
      </c>
      <c r="I39">
        <v>8</v>
      </c>
    </row>
    <row r="40" spans="1:9" x14ac:dyDescent="0.55000000000000004">
      <c r="A40">
        <v>10023</v>
      </c>
      <c r="B40" t="s">
        <v>208</v>
      </c>
      <c r="C40" t="s">
        <v>200</v>
      </c>
      <c r="D40">
        <v>1</v>
      </c>
      <c r="E40" s="2">
        <v>42926</v>
      </c>
      <c r="F40" t="s">
        <v>11</v>
      </c>
      <c r="G40">
        <v>16</v>
      </c>
      <c r="H40">
        <v>51</v>
      </c>
      <c r="I40">
        <v>14</v>
      </c>
    </row>
    <row r="41" spans="1:9" x14ac:dyDescent="0.55000000000000004">
      <c r="A41">
        <v>10023</v>
      </c>
      <c r="B41" t="s">
        <v>275</v>
      </c>
      <c r="C41" t="s">
        <v>265</v>
      </c>
      <c r="D41">
        <v>2</v>
      </c>
      <c r="E41" s="2">
        <v>42969</v>
      </c>
      <c r="F41" t="s">
        <v>11</v>
      </c>
      <c r="G41">
        <v>0</v>
      </c>
      <c r="H41">
        <v>51</v>
      </c>
      <c r="I41">
        <v>12</v>
      </c>
    </row>
    <row r="42" spans="1:9" x14ac:dyDescent="0.55000000000000004">
      <c r="A42">
        <v>10023</v>
      </c>
      <c r="B42" t="s">
        <v>255</v>
      </c>
      <c r="C42" t="s">
        <v>241</v>
      </c>
      <c r="D42">
        <v>2</v>
      </c>
      <c r="E42" s="2">
        <v>42962</v>
      </c>
      <c r="F42" t="s">
        <v>11</v>
      </c>
      <c r="G42">
        <v>14</v>
      </c>
      <c r="H42">
        <v>51</v>
      </c>
      <c r="I42">
        <v>11</v>
      </c>
    </row>
    <row r="43" spans="1:9" x14ac:dyDescent="0.55000000000000004">
      <c r="A43">
        <v>10023</v>
      </c>
      <c r="B43" t="s">
        <v>238</v>
      </c>
      <c r="C43" t="s">
        <v>239</v>
      </c>
      <c r="D43">
        <v>2</v>
      </c>
      <c r="E43" s="2">
        <v>42962</v>
      </c>
      <c r="F43" t="s">
        <v>11</v>
      </c>
      <c r="G43">
        <v>16</v>
      </c>
      <c r="H43">
        <v>51</v>
      </c>
      <c r="I43">
        <v>10</v>
      </c>
    </row>
    <row r="44" spans="1:9" x14ac:dyDescent="0.55000000000000004">
      <c r="A44">
        <v>10023</v>
      </c>
      <c r="B44" t="s">
        <v>271</v>
      </c>
      <c r="C44" t="s">
        <v>265</v>
      </c>
      <c r="D44">
        <v>2</v>
      </c>
      <c r="E44" s="2">
        <v>42989</v>
      </c>
      <c r="F44" t="s">
        <v>4</v>
      </c>
      <c r="G44">
        <v>0</v>
      </c>
      <c r="H44">
        <v>51</v>
      </c>
      <c r="I44">
        <v>15</v>
      </c>
    </row>
    <row r="45" spans="1:9" x14ac:dyDescent="0.55000000000000004">
      <c r="A45">
        <v>10023</v>
      </c>
      <c r="B45" t="s">
        <v>235</v>
      </c>
      <c r="C45" t="s">
        <v>226</v>
      </c>
      <c r="D45">
        <v>1</v>
      </c>
      <c r="E45" s="2">
        <v>42956</v>
      </c>
      <c r="F45" t="s">
        <v>9</v>
      </c>
      <c r="G45">
        <v>0</v>
      </c>
      <c r="H45">
        <v>51</v>
      </c>
      <c r="I45">
        <v>20</v>
      </c>
    </row>
    <row r="46" spans="1:9" x14ac:dyDescent="0.55000000000000004">
      <c r="A46">
        <v>10023</v>
      </c>
      <c r="B46" t="s">
        <v>220</v>
      </c>
      <c r="C46" t="s">
        <v>202</v>
      </c>
      <c r="D46">
        <v>1</v>
      </c>
      <c r="E46" s="2">
        <v>42942</v>
      </c>
      <c r="F46" t="s">
        <v>9</v>
      </c>
      <c r="G46">
        <v>14</v>
      </c>
      <c r="H46">
        <v>51</v>
      </c>
      <c r="I46">
        <v>16</v>
      </c>
    </row>
    <row r="47" spans="1:9" x14ac:dyDescent="0.55000000000000004">
      <c r="A47">
        <v>10023</v>
      </c>
      <c r="B47" t="s">
        <v>214</v>
      </c>
      <c r="C47" t="s">
        <v>200</v>
      </c>
      <c r="D47">
        <v>1</v>
      </c>
      <c r="E47" s="2">
        <v>42926</v>
      </c>
      <c r="F47" t="s">
        <v>9</v>
      </c>
      <c r="G47">
        <v>16</v>
      </c>
      <c r="H47">
        <v>51</v>
      </c>
      <c r="I47">
        <v>15</v>
      </c>
    </row>
    <row r="48" spans="1:9" x14ac:dyDescent="0.55000000000000004">
      <c r="A48">
        <v>10023</v>
      </c>
      <c r="B48" t="s">
        <v>274</v>
      </c>
      <c r="C48" t="s">
        <v>265</v>
      </c>
      <c r="D48">
        <v>2</v>
      </c>
      <c r="E48" s="2">
        <v>42969</v>
      </c>
      <c r="F48" t="s">
        <v>9</v>
      </c>
      <c r="G48">
        <v>0</v>
      </c>
      <c r="H48">
        <v>51</v>
      </c>
      <c r="I48">
        <v>13</v>
      </c>
    </row>
    <row r="49" spans="1:9" x14ac:dyDescent="0.55000000000000004">
      <c r="A49">
        <v>10023</v>
      </c>
      <c r="B49" t="s">
        <v>262</v>
      </c>
      <c r="C49" t="s">
        <v>241</v>
      </c>
      <c r="D49">
        <v>2</v>
      </c>
      <c r="E49" s="2">
        <v>42969</v>
      </c>
      <c r="F49" t="s">
        <v>9</v>
      </c>
      <c r="G49">
        <v>14</v>
      </c>
      <c r="H49">
        <v>51</v>
      </c>
      <c r="I49">
        <v>11</v>
      </c>
    </row>
    <row r="50" spans="1:9" x14ac:dyDescent="0.55000000000000004">
      <c r="A50">
        <v>10023</v>
      </c>
      <c r="B50" t="s">
        <v>254</v>
      </c>
      <c r="C50" t="s">
        <v>239</v>
      </c>
      <c r="D50">
        <v>2</v>
      </c>
      <c r="E50" s="2">
        <v>42969</v>
      </c>
      <c r="F50" t="s">
        <v>9</v>
      </c>
      <c r="G50">
        <v>16</v>
      </c>
      <c r="H50">
        <v>51</v>
      </c>
      <c r="I50">
        <v>11</v>
      </c>
    </row>
    <row r="51" spans="1:9" x14ac:dyDescent="0.55000000000000004">
      <c r="A51">
        <v>10023</v>
      </c>
      <c r="B51" t="s">
        <v>273</v>
      </c>
      <c r="C51" t="s">
        <v>265</v>
      </c>
      <c r="D51">
        <v>2</v>
      </c>
      <c r="E51" s="2">
        <v>42969</v>
      </c>
      <c r="F51" t="s">
        <v>7</v>
      </c>
      <c r="G51">
        <v>0</v>
      </c>
      <c r="H51">
        <v>51</v>
      </c>
      <c r="I51">
        <v>10</v>
      </c>
    </row>
    <row r="52" spans="1:9" x14ac:dyDescent="0.55000000000000004">
      <c r="A52">
        <v>10023</v>
      </c>
      <c r="B52" t="s">
        <v>276</v>
      </c>
      <c r="C52" t="s">
        <v>265</v>
      </c>
      <c r="D52">
        <v>2</v>
      </c>
      <c r="E52" s="2">
        <v>42969</v>
      </c>
      <c r="F52" t="s">
        <v>10</v>
      </c>
      <c r="G52">
        <v>0</v>
      </c>
      <c r="H52">
        <v>51</v>
      </c>
      <c r="I52">
        <v>14</v>
      </c>
    </row>
    <row r="53" spans="1:9" x14ac:dyDescent="0.55000000000000004">
      <c r="A53">
        <v>10023</v>
      </c>
      <c r="B53" t="s">
        <v>247</v>
      </c>
      <c r="C53" t="s">
        <v>239</v>
      </c>
      <c r="D53">
        <v>2</v>
      </c>
      <c r="E53" s="2">
        <v>42969</v>
      </c>
      <c r="F53" t="s">
        <v>10</v>
      </c>
      <c r="G53">
        <v>16</v>
      </c>
      <c r="H53">
        <v>51</v>
      </c>
      <c r="I53">
        <v>19</v>
      </c>
    </row>
    <row r="54" spans="1:9" x14ac:dyDescent="0.55000000000000004">
      <c r="A54">
        <v>10023</v>
      </c>
      <c r="B54" t="s">
        <v>267</v>
      </c>
      <c r="C54" t="s">
        <v>265</v>
      </c>
      <c r="D54">
        <v>2</v>
      </c>
      <c r="E54" s="2">
        <v>42972</v>
      </c>
      <c r="F54" t="s">
        <v>2</v>
      </c>
      <c r="G54">
        <v>0</v>
      </c>
      <c r="H54">
        <v>51</v>
      </c>
      <c r="I54">
        <v>12</v>
      </c>
    </row>
    <row r="55" spans="1:9" x14ac:dyDescent="0.55000000000000004">
      <c r="A55">
        <v>10023</v>
      </c>
      <c r="B55" t="s">
        <v>240</v>
      </c>
      <c r="C55" t="s">
        <v>241</v>
      </c>
      <c r="D55">
        <v>2</v>
      </c>
      <c r="E55" s="2">
        <v>42969</v>
      </c>
      <c r="F55" t="s">
        <v>2</v>
      </c>
      <c r="G55">
        <v>14</v>
      </c>
      <c r="H55">
        <v>51</v>
      </c>
      <c r="I55">
        <v>11</v>
      </c>
    </row>
    <row r="56" spans="1:9" x14ac:dyDescent="0.55000000000000004">
      <c r="A56">
        <v>10023</v>
      </c>
      <c r="B56" t="s">
        <v>669</v>
      </c>
      <c r="C56" t="s">
        <v>670</v>
      </c>
      <c r="D56">
        <v>3</v>
      </c>
      <c r="E56" s="2">
        <v>43004</v>
      </c>
      <c r="F56" t="s">
        <v>2</v>
      </c>
      <c r="G56">
        <v>0</v>
      </c>
      <c r="H56">
        <v>51</v>
      </c>
      <c r="I56">
        <v>8</v>
      </c>
    </row>
    <row r="57" spans="1:9" x14ac:dyDescent="0.55000000000000004">
      <c r="A57">
        <v>10023</v>
      </c>
      <c r="B57" t="s">
        <v>266</v>
      </c>
      <c r="C57" t="s">
        <v>265</v>
      </c>
      <c r="D57">
        <v>2</v>
      </c>
      <c r="E57" s="2">
        <v>42977</v>
      </c>
      <c r="F57" t="s">
        <v>5</v>
      </c>
      <c r="G57">
        <v>0</v>
      </c>
      <c r="H57">
        <v>51</v>
      </c>
      <c r="I57">
        <v>14</v>
      </c>
    </row>
    <row r="58" spans="1:9" x14ac:dyDescent="0.55000000000000004">
      <c r="A58">
        <v>10023</v>
      </c>
      <c r="B58" t="s">
        <v>261</v>
      </c>
      <c r="C58" t="s">
        <v>241</v>
      </c>
      <c r="D58">
        <v>2</v>
      </c>
      <c r="E58" s="2">
        <v>42984</v>
      </c>
      <c r="F58" t="s">
        <v>5</v>
      </c>
      <c r="G58">
        <v>14</v>
      </c>
      <c r="H58">
        <v>51</v>
      </c>
      <c r="I58">
        <v>10</v>
      </c>
    </row>
    <row r="59" spans="1:9" x14ac:dyDescent="0.55000000000000004">
      <c r="A59">
        <v>10023</v>
      </c>
      <c r="B59" t="s">
        <v>671</v>
      </c>
      <c r="C59" t="s">
        <v>670</v>
      </c>
      <c r="D59">
        <v>3</v>
      </c>
      <c r="E59" s="2">
        <v>43004</v>
      </c>
      <c r="F59" t="s">
        <v>5</v>
      </c>
      <c r="G59">
        <v>0</v>
      </c>
      <c r="H59">
        <v>51</v>
      </c>
      <c r="I59">
        <v>7</v>
      </c>
    </row>
    <row r="60" spans="1:9" x14ac:dyDescent="0.55000000000000004">
      <c r="A60">
        <v>10023</v>
      </c>
      <c r="B60" t="s">
        <v>236</v>
      </c>
      <c r="C60" t="s">
        <v>226</v>
      </c>
      <c r="D60">
        <v>1</v>
      </c>
      <c r="E60" s="2">
        <v>42962</v>
      </c>
      <c r="F60" t="s">
        <v>3</v>
      </c>
      <c r="G60">
        <v>0</v>
      </c>
      <c r="H60">
        <v>51</v>
      </c>
      <c r="I60">
        <v>20</v>
      </c>
    </row>
    <row r="61" spans="1:9" x14ac:dyDescent="0.55000000000000004">
      <c r="A61">
        <v>10023</v>
      </c>
      <c r="B61" t="s">
        <v>212</v>
      </c>
      <c r="C61" t="s">
        <v>202</v>
      </c>
      <c r="D61">
        <v>1</v>
      </c>
      <c r="E61" s="2">
        <v>42962</v>
      </c>
      <c r="F61" t="s">
        <v>3</v>
      </c>
      <c r="G61">
        <v>14</v>
      </c>
      <c r="H61">
        <v>51</v>
      </c>
      <c r="I61">
        <v>16</v>
      </c>
    </row>
    <row r="62" spans="1:9" x14ac:dyDescent="0.55000000000000004">
      <c r="A62">
        <v>10023</v>
      </c>
      <c r="B62" t="s">
        <v>209</v>
      </c>
      <c r="C62" t="s">
        <v>200</v>
      </c>
      <c r="D62">
        <v>1</v>
      </c>
      <c r="E62" s="2">
        <v>42956</v>
      </c>
      <c r="F62" t="s">
        <v>3</v>
      </c>
      <c r="G62">
        <v>16</v>
      </c>
      <c r="H62">
        <v>51</v>
      </c>
      <c r="I62">
        <v>22</v>
      </c>
    </row>
    <row r="63" spans="1:9" x14ac:dyDescent="0.55000000000000004">
      <c r="A63">
        <v>10023</v>
      </c>
      <c r="B63" t="s">
        <v>269</v>
      </c>
      <c r="C63" t="s">
        <v>265</v>
      </c>
      <c r="D63">
        <v>2</v>
      </c>
      <c r="E63" s="2">
        <v>42984</v>
      </c>
      <c r="F63" t="s">
        <v>3</v>
      </c>
      <c r="G63">
        <v>0</v>
      </c>
      <c r="H63">
        <v>51</v>
      </c>
      <c r="I63">
        <v>15</v>
      </c>
    </row>
    <row r="64" spans="1:9" x14ac:dyDescent="0.55000000000000004">
      <c r="A64">
        <v>10023</v>
      </c>
      <c r="B64" t="s">
        <v>204</v>
      </c>
      <c r="C64" t="s">
        <v>202</v>
      </c>
      <c r="D64">
        <v>1</v>
      </c>
      <c r="E64" s="2">
        <v>42969</v>
      </c>
      <c r="F64" t="s">
        <v>8</v>
      </c>
      <c r="G64">
        <v>14</v>
      </c>
      <c r="H64">
        <v>51</v>
      </c>
      <c r="I64">
        <v>19</v>
      </c>
    </row>
    <row r="65" spans="1:9" x14ac:dyDescent="0.55000000000000004">
      <c r="A65">
        <v>10023</v>
      </c>
      <c r="B65" t="s">
        <v>211</v>
      </c>
      <c r="C65" t="s">
        <v>200</v>
      </c>
      <c r="D65">
        <v>1</v>
      </c>
      <c r="E65" s="2">
        <v>42962</v>
      </c>
      <c r="F65" t="s">
        <v>8</v>
      </c>
      <c r="G65">
        <v>16</v>
      </c>
      <c r="H65">
        <v>51</v>
      </c>
      <c r="I65">
        <v>16</v>
      </c>
    </row>
    <row r="66" spans="1:9" x14ac:dyDescent="0.55000000000000004">
      <c r="A66">
        <v>10023</v>
      </c>
      <c r="B66" t="s">
        <v>264</v>
      </c>
      <c r="C66" t="s">
        <v>265</v>
      </c>
      <c r="D66">
        <v>2</v>
      </c>
      <c r="E66" s="2">
        <v>42984</v>
      </c>
      <c r="F66" t="s">
        <v>8</v>
      </c>
      <c r="G66">
        <v>0</v>
      </c>
      <c r="H66">
        <v>51</v>
      </c>
      <c r="I66">
        <v>20</v>
      </c>
    </row>
    <row r="67" spans="1:9" x14ac:dyDescent="0.55000000000000004">
      <c r="A67">
        <v>10023</v>
      </c>
      <c r="B67" t="s">
        <v>244</v>
      </c>
      <c r="C67" t="s">
        <v>241</v>
      </c>
      <c r="D67">
        <v>2</v>
      </c>
      <c r="E67" s="2">
        <v>42984</v>
      </c>
      <c r="F67" t="s">
        <v>8</v>
      </c>
      <c r="G67">
        <v>14</v>
      </c>
      <c r="H67">
        <v>51</v>
      </c>
      <c r="I67">
        <v>14</v>
      </c>
    </row>
    <row r="68" spans="1:9" x14ac:dyDescent="0.55000000000000004">
      <c r="A68">
        <v>10023</v>
      </c>
      <c r="B68" t="s">
        <v>672</v>
      </c>
      <c r="C68" t="s">
        <v>226</v>
      </c>
      <c r="D68">
        <v>1</v>
      </c>
      <c r="E68" s="2">
        <v>42962</v>
      </c>
      <c r="F68" t="s">
        <v>13</v>
      </c>
      <c r="G68">
        <v>0</v>
      </c>
      <c r="H68">
        <v>51</v>
      </c>
      <c r="I68">
        <v>5</v>
      </c>
    </row>
    <row r="69" spans="1:9" x14ac:dyDescent="0.55000000000000004">
      <c r="A69">
        <v>10023</v>
      </c>
      <c r="B69" t="s">
        <v>270</v>
      </c>
      <c r="C69" t="s">
        <v>265</v>
      </c>
      <c r="D69">
        <v>2</v>
      </c>
      <c r="E69" s="2">
        <v>43004</v>
      </c>
      <c r="F69" t="s">
        <v>6</v>
      </c>
      <c r="G69">
        <v>0</v>
      </c>
      <c r="H69">
        <v>51</v>
      </c>
      <c r="I69">
        <v>18</v>
      </c>
    </row>
    <row r="70" spans="1:9" x14ac:dyDescent="0.55000000000000004">
      <c r="A70">
        <v>10023</v>
      </c>
      <c r="B70" t="s">
        <v>231</v>
      </c>
      <c r="C70" t="s">
        <v>226</v>
      </c>
      <c r="D70">
        <v>1</v>
      </c>
      <c r="E70" s="2">
        <v>42962</v>
      </c>
      <c r="F70" t="s">
        <v>12</v>
      </c>
      <c r="G70">
        <v>0</v>
      </c>
      <c r="H70">
        <v>51</v>
      </c>
      <c r="I70">
        <v>15</v>
      </c>
    </row>
    <row r="71" spans="1:9" x14ac:dyDescent="0.55000000000000004">
      <c r="A71">
        <v>10023</v>
      </c>
      <c r="B71" t="s">
        <v>207</v>
      </c>
      <c r="C71" t="s">
        <v>202</v>
      </c>
      <c r="D71">
        <v>1</v>
      </c>
      <c r="E71" s="2">
        <v>42956</v>
      </c>
      <c r="F71" t="s">
        <v>12</v>
      </c>
      <c r="G71">
        <v>14</v>
      </c>
      <c r="H71">
        <v>51</v>
      </c>
      <c r="I71">
        <v>12</v>
      </c>
    </row>
    <row r="72" spans="1:9" x14ac:dyDescent="0.55000000000000004">
      <c r="A72">
        <v>10023</v>
      </c>
      <c r="B72" t="s">
        <v>206</v>
      </c>
      <c r="C72" t="s">
        <v>200</v>
      </c>
      <c r="D72">
        <v>1</v>
      </c>
      <c r="E72" s="2">
        <v>42949</v>
      </c>
      <c r="F72" t="s">
        <v>12</v>
      </c>
      <c r="G72">
        <v>16</v>
      </c>
      <c r="H72">
        <v>51</v>
      </c>
      <c r="I72">
        <v>14</v>
      </c>
    </row>
    <row r="73" spans="1:9" x14ac:dyDescent="0.55000000000000004">
      <c r="A73">
        <v>10023</v>
      </c>
      <c r="B73" t="s">
        <v>268</v>
      </c>
      <c r="C73" t="s">
        <v>265</v>
      </c>
      <c r="D73">
        <v>2</v>
      </c>
      <c r="E73" s="2">
        <v>42977</v>
      </c>
      <c r="F73" t="s">
        <v>12</v>
      </c>
      <c r="G73">
        <v>0</v>
      </c>
      <c r="H73">
        <v>51</v>
      </c>
      <c r="I73">
        <v>14</v>
      </c>
    </row>
    <row r="74" spans="1:9" x14ac:dyDescent="0.55000000000000004">
      <c r="A74">
        <v>10023</v>
      </c>
      <c r="B74" t="s">
        <v>243</v>
      </c>
      <c r="C74" t="s">
        <v>241</v>
      </c>
      <c r="D74">
        <v>2</v>
      </c>
      <c r="E74" s="2">
        <v>42969</v>
      </c>
      <c r="F74" t="s">
        <v>12</v>
      </c>
      <c r="G74">
        <v>14</v>
      </c>
      <c r="H74">
        <v>51</v>
      </c>
      <c r="I74">
        <v>12</v>
      </c>
    </row>
    <row r="75" spans="1:9" x14ac:dyDescent="0.55000000000000004">
      <c r="A75">
        <v>10023</v>
      </c>
      <c r="B75" t="s">
        <v>263</v>
      </c>
      <c r="C75" t="s">
        <v>239</v>
      </c>
      <c r="D75">
        <v>2</v>
      </c>
      <c r="E75" s="2">
        <v>42962</v>
      </c>
      <c r="F75" t="s">
        <v>12</v>
      </c>
      <c r="G75">
        <v>16</v>
      </c>
      <c r="H75">
        <v>51</v>
      </c>
      <c r="I75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OBSPhenology</vt:lpstr>
      <vt:lpstr>Sheet2</vt:lpstr>
      <vt:lpstr>PhenologyWorking</vt:lpstr>
      <vt:lpstr>LeafAppearanceOLD</vt:lpstr>
      <vt:lpstr>OBSLeafAppearance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2019-01-25T08:46:35Z</dcterms:modified>
</cp:coreProperties>
</file>