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Common\EXPTS\PFR Core Funding\Vegetables Sector\2017-18\T3\"/>
    </mc:Choice>
  </mc:AlternateContent>
  <bookViews>
    <workbookView xWindow="0" yWindow="0" windowWidth="28800" windowHeight="12630" tabRatio="725" activeTab="1"/>
  </bookViews>
  <sheets>
    <sheet name="ProjectDescription" sheetId="3" r:id="rId1"/>
    <sheet name="Diary" sheetId="11" r:id="rId2"/>
    <sheet name="FieldSheet" sheetId="12" r:id="rId3"/>
    <sheet name="VariableNames" sheetId="2" r:id="rId4"/>
    <sheet name="RawData" sheetId="5" r:id="rId5"/>
    <sheet name="Testing_number" sheetId="13" state="hidden" r:id="rId6"/>
    <sheet name="TrialPlan" sheetId="10" r:id="rId7"/>
    <sheet name="CalculatedData" sheetId="7" r:id="rId8"/>
    <sheet name="DataExploration" sheetId="8" r:id="rId9"/>
  </sheets>
  <definedNames>
    <definedName name="_xlnm._FilterDatabase" localSheetId="4" hidden="1">RawData!$B$1:$D$61</definedName>
    <definedName name="_xlnm._FilterDatabase" localSheetId="6" hidden="1">TrialPlan!$B$3:$C$12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1" i="7" l="1"/>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E3" i="5" l="1"/>
  <c r="E4" i="5"/>
  <c r="E5" i="5"/>
  <c r="E6" i="5"/>
  <c r="E7" i="5"/>
  <c r="E8" i="5"/>
  <c r="E9" i="5"/>
  <c r="E10" i="5"/>
  <c r="E11" i="5"/>
  <c r="E12" i="5"/>
  <c r="E13" i="5"/>
  <c r="E14" i="5"/>
  <c r="E15" i="5"/>
  <c r="E16" i="5"/>
  <c r="E17" i="5"/>
  <c r="E18" i="5"/>
  <c r="E19" i="5"/>
  <c r="E20" i="5"/>
  <c r="E21" i="5"/>
  <c r="E22" i="5"/>
  <c r="E23" i="5"/>
  <c r="E24" i="5"/>
  <c r="E25" i="5"/>
  <c r="E26" i="5"/>
  <c r="E27" i="5"/>
  <c r="E28" i="5"/>
  <c r="E29" i="5"/>
  <c r="E31" i="5"/>
  <c r="E32" i="5"/>
  <c r="E30"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2" i="5"/>
</calcChain>
</file>

<file path=xl/comments1.xml><?xml version="1.0" encoding="utf-8"?>
<comments xmlns="http://schemas.openxmlformats.org/spreadsheetml/2006/main">
  <authors>
    <author>Peter Alspach</author>
  </authors>
  <commentList>
    <comment ref="A7" authorId="0" shapeId="0">
      <text>
        <r>
          <rPr>
            <sz val="9"/>
            <color indexed="81"/>
            <rFont val="Tahoma"/>
            <family val="2"/>
          </rPr>
          <t>Who should be acknowledged for collecting the data?</t>
        </r>
      </text>
    </comment>
    <comment ref="A9" authorId="0" shapeId="0">
      <text>
        <r>
          <rPr>
            <sz val="9"/>
            <color indexed="81"/>
            <rFont val="Tahoma"/>
            <family val="2"/>
          </rPr>
          <t>Free form description of the data.</t>
        </r>
      </text>
    </comment>
    <comment ref="A12" authorId="0" shapeId="0">
      <text>
        <r>
          <rPr>
            <sz val="9"/>
            <color indexed="81"/>
            <rFont val="Tahoma"/>
            <family val="2"/>
          </rPr>
          <t>One key word per cell (in column B) to allow for searching</t>
        </r>
      </text>
    </comment>
    <comment ref="A14" authorId="0" shapeId="0">
      <text>
        <r>
          <rPr>
            <sz val="9"/>
            <color indexed="81"/>
            <rFont val="Tahoma"/>
            <family val="2"/>
          </rPr>
          <t>Links to relevant documents (e.g., project proposal, data analysis report, publications resulting from the data)</t>
        </r>
      </text>
    </comment>
  </commentList>
</comments>
</file>

<file path=xl/comments2.xml><?xml version="1.0" encoding="utf-8"?>
<comments xmlns="http://schemas.openxmlformats.org/spreadsheetml/2006/main">
  <authors>
    <author>Peter Alspach</author>
    <author>Linley Jesson</author>
  </authors>
  <commentList>
    <comment ref="A1" authorId="0" shapeId="0">
      <text>
        <r>
          <rPr>
            <sz val="9"/>
            <color indexed="81"/>
            <rFont val="Tahoma"/>
            <family val="2"/>
          </rPr>
          <t>This should be short, intelligible and identical to the columns in the Data sheets; e.g., FF</t>
        </r>
      </text>
    </comment>
    <comment ref="B1" authorId="0" shapeId="0">
      <text>
        <r>
          <rPr>
            <sz val="9"/>
            <color indexed="81"/>
            <rFont val="Tahoma"/>
            <family val="2"/>
          </rPr>
          <t>This gives more detail, similar to what one might use as an axis label for a graph; e.g., Flesh firmness (N)</t>
        </r>
      </text>
    </comment>
    <comment ref="C1" authorId="0" shapeId="0">
      <text>
        <r>
          <rPr>
            <sz val="9"/>
            <color indexed="81"/>
            <rFont val="Tahoma"/>
            <family val="2"/>
          </rPr>
          <t>This should give sufficient details for someone to be able to repeat the measurement method, similar to what one might put in the M&amp;M section of a paper; e.g., Flesh firmness (N) using a using a hand-held penetrometer with a 6mm diameter head, after removing removing a 2mm slice of tissue.</t>
        </r>
      </text>
    </comment>
    <comment ref="E1" authorId="1" shapeId="0">
      <text>
        <r>
          <rPr>
            <sz val="9"/>
            <color indexed="81"/>
            <rFont val="Tahoma"/>
            <family val="2"/>
          </rPr>
          <t>If measurements are made at different scales be explicit about it here</t>
        </r>
      </text>
    </comment>
  </commentList>
</comments>
</file>

<file path=xl/comments3.xml><?xml version="1.0" encoding="utf-8"?>
<comments xmlns="http://schemas.openxmlformats.org/spreadsheetml/2006/main">
  <authors>
    <author>Linley Jesson</author>
  </authors>
  <commentList>
    <comment ref="B1" authorId="0" shapeId="0">
      <text>
        <r>
          <rPr>
            <b/>
            <sz val="9"/>
            <color indexed="81"/>
            <rFont val="Tahoma"/>
            <family val="2"/>
          </rPr>
          <t>Linley Jesson:</t>
        </r>
        <r>
          <rPr>
            <sz val="9"/>
            <color indexed="81"/>
            <rFont val="Tahoma"/>
            <family val="2"/>
          </rPr>
          <t xml:space="preserve">
e.g., Plant, Plot, Sample. Can be multiple columns</t>
        </r>
      </text>
    </comment>
  </commentList>
</comments>
</file>

<file path=xl/sharedStrings.xml><?xml version="1.0" encoding="utf-8"?>
<sst xmlns="http://schemas.openxmlformats.org/spreadsheetml/2006/main" count="146" uniqueCount="86">
  <si>
    <t>Title</t>
  </si>
  <si>
    <t>Description</t>
  </si>
  <si>
    <t>Keywords</t>
  </si>
  <si>
    <t>Project leader</t>
  </si>
  <si>
    <t>Credits</t>
  </si>
  <si>
    <t>Name</t>
  </si>
  <si>
    <t>LongName</t>
  </si>
  <si>
    <t>Level (e.g., field, plot, plant, shoot)</t>
  </si>
  <si>
    <t>Trial layout: Description and diagram if appropriate</t>
  </si>
  <si>
    <t>documents</t>
  </si>
  <si>
    <t>data files</t>
  </si>
  <si>
    <t>raw data files</t>
  </si>
  <si>
    <t>Log of data processing &amp; manipulation steps</t>
  </si>
  <si>
    <t>todo file</t>
  </si>
  <si>
    <t>Links to files eg:</t>
  </si>
  <si>
    <t>diary</t>
  </si>
  <si>
    <t>Units</t>
  </si>
  <si>
    <t>results files</t>
  </si>
  <si>
    <t>analysis source files</t>
  </si>
  <si>
    <t>paper data sheet scan file</t>
  </si>
  <si>
    <t>Project code</t>
  </si>
  <si>
    <t>Biometrician/Bioinformatrician</t>
  </si>
  <si>
    <t>ID</t>
  </si>
  <si>
    <t>Other researchers</t>
  </si>
  <si>
    <t>Data steward</t>
  </si>
  <si>
    <t>Onion T3 2017/18 Measurement</t>
  </si>
  <si>
    <t>Date</t>
  </si>
  <si>
    <t>People</t>
  </si>
  <si>
    <t>Plot</t>
  </si>
  <si>
    <t>Row1</t>
  </si>
  <si>
    <t>Row2</t>
  </si>
  <si>
    <t>Row3</t>
  </si>
  <si>
    <t>Row4</t>
  </si>
  <si>
    <t>Distance</t>
  </si>
  <si>
    <t>Height</t>
  </si>
  <si>
    <t>the distance between current onion and 0 position?</t>
  </si>
  <si>
    <t>cm/mm?</t>
  </si>
  <si>
    <t>mm</t>
  </si>
  <si>
    <t>Row</t>
  </si>
  <si>
    <t xml:space="preserve">Date </t>
  </si>
  <si>
    <t>Details</t>
  </si>
  <si>
    <t>Activites</t>
  </si>
  <si>
    <t>Onion T3 2017/18</t>
  </si>
  <si>
    <t>not sure</t>
  </si>
  <si>
    <t xml:space="preserve">not sure </t>
  </si>
  <si>
    <t>Linley</t>
  </si>
  <si>
    <t>TNT</t>
  </si>
  <si>
    <t>Onion TNT</t>
  </si>
  <si>
    <t>AH,NA,FL</t>
  </si>
  <si>
    <t>have a try</t>
  </si>
  <si>
    <t>practise the method we are going to use for the real measurements.</t>
  </si>
  <si>
    <t>Rep</t>
  </si>
  <si>
    <t>FL</t>
  </si>
  <si>
    <t xml:space="preserve">Insert a new sheet for having the testing number in it and hide it. </t>
  </si>
  <si>
    <t>AN,IS,YT,NA, FL, Morgan</t>
  </si>
  <si>
    <t>mapping</t>
  </si>
  <si>
    <t xml:space="preserve">mapped the location of each plant and also marked 5 control plots </t>
  </si>
  <si>
    <t>Treatment</t>
  </si>
  <si>
    <t>Control</t>
  </si>
  <si>
    <t>Smart</t>
  </si>
  <si>
    <t>Block</t>
  </si>
  <si>
    <t>head</t>
  </si>
  <si>
    <t>tail</t>
  </si>
  <si>
    <t>Coin_Toss</t>
  </si>
  <si>
    <t>Morgan, AH,NA,IS,TY,FL</t>
  </si>
  <si>
    <t>THINNING</t>
  </si>
  <si>
    <t xml:space="preserve">sheet for distance thinning is not correct. All sheets roll over and confusing. thinned plot 1, 2, 4,7,10 before found the issue. plot 1&amp;2 were thinned by correct treatment. Plot 4,7,10 were suppose to be thinned by height, but got thinned by distance. therefore, swap the thinning method within the block. changed the treatments in the trialPlan sheet as well. </t>
  </si>
  <si>
    <t xml:space="preserve">Thinned 10 plots for different treatments. Had trouble when there are 2 plants side by side at same distance. In this case, we removed the one closer to the previous one for the distance thinning. Also, found a few plants are missing. </t>
  </si>
  <si>
    <t>Data correction</t>
  </si>
  <si>
    <t xml:space="preserve">plot 13 has a few missing plants. Make a record on the raw hard copy data sheet but didn't change the raw excel data sheet. Worrying that may change the treatment result. Summary here as well. Plot 13 row 3 plant is 160 height at distance 27 cm. no plant is at distance 83.5. in row 4, no plant is at distance 79 cm. plant at distance 85 is 26.5 height. </t>
  </si>
  <si>
    <t xml:space="preserve">Plot 14 has 5 positions which plants are side by side. Followed the rule, and killed the plants closer to the previous one. </t>
  </si>
  <si>
    <t>id</t>
  </si>
  <si>
    <t>population</t>
  </si>
  <si>
    <t>FW</t>
  </si>
  <si>
    <t>dexi</t>
  </si>
  <si>
    <t>clean</t>
  </si>
  <si>
    <t>cleaned onions and relabelled all</t>
  </si>
  <si>
    <t>fl</t>
  </si>
  <si>
    <t>data entry</t>
  </si>
  <si>
    <t>fl,ah</t>
  </si>
  <si>
    <t>talk</t>
  </si>
  <si>
    <t xml:space="preserve">trimmed onions or not. Choose trim with cautions. Should weight all the trimmed onion again and their stems as well. measure diameter by hand or not is another question. Should we measure and then compare with machine by exact same bulb or can be combined and then only compare mean </t>
  </si>
  <si>
    <t>data</t>
  </si>
  <si>
    <t>found bulb number doesn't match. 3 bulbs</t>
  </si>
  <si>
    <t>checked maunally 124 - double collected the calerper for bulb 5. 109 machine last bulb 8 - 17.72. 135 - double clicked bulb 6. see pictures</t>
  </si>
  <si>
    <t xml:space="preserve">machine invision fruit color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</si>
</sst>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9"/>
      <color indexed="81"/>
      <name val="Tahoma"/>
      <family val="2"/>
    </font>
    <font>
      <u/>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59996337778862885"/>
        <bgColor indexed="64"/>
      </patternFill>
    </fill>
    <fill>
      <patternFill patternType="solid">
        <fgColor theme="8" tint="0.79998168889431442"/>
        <bgColor indexed="64"/>
      </patternFill>
    </fill>
    <fill>
      <patternFill patternType="solid">
        <fgColor theme="9" tint="0.59996337778862885"/>
        <bgColor indexed="64"/>
      </patternFill>
    </fill>
  </fills>
  <borders count="12">
    <border>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0" xfId="0" applyAlignment="1">
      <alignment wrapText="1"/>
    </xf>
    <xf numFmtId="0" fontId="1" fillId="0" borderId="0" xfId="0" applyFont="1" applyAlignment="1">
      <alignment wrapText="1"/>
    </xf>
    <xf numFmtId="0" fontId="3" fillId="2" borderId="1" xfId="0" applyFont="1" applyFill="1" applyBorder="1"/>
    <xf numFmtId="0" fontId="1" fillId="2" borderId="2" xfId="0" applyFont="1" applyFill="1" applyBorder="1" applyAlignment="1">
      <alignment wrapText="1"/>
    </xf>
    <xf numFmtId="0" fontId="1" fillId="2" borderId="3" xfId="0" applyFont="1" applyFill="1" applyBorder="1"/>
    <xf numFmtId="0" fontId="0" fillId="2" borderId="4" xfId="0" applyFill="1" applyBorder="1" applyAlignment="1">
      <alignment wrapText="1"/>
    </xf>
    <xf numFmtId="0" fontId="1" fillId="2" borderId="5" xfId="0" applyFont="1" applyFill="1" applyBorder="1"/>
    <xf numFmtId="0" fontId="0" fillId="2" borderId="6" xfId="0" applyFill="1" applyBorder="1" applyAlignment="1">
      <alignment wrapText="1"/>
    </xf>
    <xf numFmtId="0" fontId="1" fillId="3" borderId="7" xfId="0" applyFont="1" applyFill="1" applyBorder="1"/>
    <xf numFmtId="0" fontId="0" fillId="3" borderId="8" xfId="0" applyFill="1" applyBorder="1" applyAlignment="1">
      <alignment wrapText="1"/>
    </xf>
    <xf numFmtId="0" fontId="1" fillId="4" borderId="7" xfId="0" applyFont="1" applyFill="1" applyBorder="1"/>
    <xf numFmtId="0" fontId="0" fillId="4" borderId="8" xfId="0" applyFill="1" applyBorder="1" applyAlignment="1">
      <alignment wrapText="1"/>
    </xf>
    <xf numFmtId="0" fontId="1" fillId="4" borderId="8" xfId="0" applyFont="1" applyFill="1" applyBorder="1" applyAlignment="1">
      <alignment wrapText="1"/>
    </xf>
    <xf numFmtId="0" fontId="1" fillId="0" borderId="0" xfId="0" applyFont="1"/>
    <xf numFmtId="0" fontId="0" fillId="0" borderId="9" xfId="0" applyBorder="1"/>
    <xf numFmtId="14" fontId="0" fillId="0" borderId="0" xfId="0" applyNumberFormat="1"/>
    <xf numFmtId="0" fontId="5" fillId="0" borderId="10" xfId="0" applyFont="1" applyBorder="1"/>
    <xf numFmtId="0" fontId="0" fillId="0" borderId="10" xfId="0" applyBorder="1"/>
    <xf numFmtId="0" fontId="1" fillId="0" borderId="0" xfId="0" applyFont="1" applyAlignment="1">
      <alignment horizontal="left"/>
    </xf>
    <xf numFmtId="0" fontId="6" fillId="0" borderId="0" xfId="0" applyFont="1"/>
    <xf numFmtId="0" fontId="0" fillId="0" borderId="11" xfId="0" applyFill="1" applyBorder="1"/>
    <xf numFmtId="0" fontId="0" fillId="0" borderId="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4</xdr:row>
      <xdr:rowOff>114300</xdr:rowOff>
    </xdr:from>
    <xdr:to>
      <xdr:col>17</xdr:col>
      <xdr:colOff>381000</xdr:colOff>
      <xdr:row>49</xdr:row>
      <xdr:rowOff>76200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9839325" y="2133600"/>
          <a:ext cx="10058400" cy="7543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tint="-0.249977111117893"/>
  </sheetPr>
  <dimension ref="A1:B24"/>
  <sheetViews>
    <sheetView zoomScale="110" zoomScaleNormal="110" workbookViewId="0">
      <pane ySplit="7" topLeftCell="A8" activePane="bottomLeft" state="frozen"/>
      <selection pane="bottomLeft" activeCell="B13" sqref="B13"/>
    </sheetView>
  </sheetViews>
  <sheetFormatPr defaultRowHeight="15" x14ac:dyDescent="0.25"/>
  <cols>
    <col min="1" max="1" width="40.7109375" bestFit="1" customWidth="1"/>
    <col min="2" max="2" width="56.85546875" customWidth="1"/>
  </cols>
  <sheetData>
    <row r="1" spans="1:2" ht="18.75" x14ac:dyDescent="0.3">
      <c r="A1" s="3" t="s">
        <v>0</v>
      </c>
      <c r="B1" s="4" t="s">
        <v>42</v>
      </c>
    </row>
    <row r="2" spans="1:2" x14ac:dyDescent="0.25">
      <c r="A2" s="5" t="s">
        <v>20</v>
      </c>
      <c r="B2" s="6" t="s">
        <v>43</v>
      </c>
    </row>
    <row r="3" spans="1:2" x14ac:dyDescent="0.25">
      <c r="A3" s="5" t="s">
        <v>3</v>
      </c>
      <c r="B3" s="6" t="s">
        <v>44</v>
      </c>
    </row>
    <row r="4" spans="1:2" x14ac:dyDescent="0.25">
      <c r="A4" s="5" t="s">
        <v>24</v>
      </c>
      <c r="B4" s="6" t="s">
        <v>43</v>
      </c>
    </row>
    <row r="5" spans="1:2" x14ac:dyDescent="0.25">
      <c r="A5" s="5" t="s">
        <v>23</v>
      </c>
      <c r="B5" s="6" t="s">
        <v>43</v>
      </c>
    </row>
    <row r="6" spans="1:2" x14ac:dyDescent="0.25">
      <c r="A6" s="5" t="s">
        <v>21</v>
      </c>
      <c r="B6" s="6" t="s">
        <v>45</v>
      </c>
    </row>
    <row r="7" spans="1:2" ht="15.75" thickBot="1" x14ac:dyDescent="0.3">
      <c r="A7" s="7" t="s">
        <v>4</v>
      </c>
      <c r="B7" s="8"/>
    </row>
    <row r="8" spans="1:2" ht="15.75" thickBot="1" x14ac:dyDescent="0.3">
      <c r="B8" s="1"/>
    </row>
    <row r="9" spans="1:2" ht="15.75" thickBot="1" x14ac:dyDescent="0.3">
      <c r="A9" s="9" t="s">
        <v>1</v>
      </c>
      <c r="B9" s="10" t="s">
        <v>46</v>
      </c>
    </row>
    <row r="10" spans="1:2" x14ac:dyDescent="0.25">
      <c r="B10" s="1"/>
    </row>
    <row r="11" spans="1:2" ht="15.75" thickBot="1" x14ac:dyDescent="0.3">
      <c r="B11" s="1"/>
    </row>
    <row r="12" spans="1:2" ht="15.75" thickBot="1" x14ac:dyDescent="0.3">
      <c r="A12" s="11" t="s">
        <v>2</v>
      </c>
      <c r="B12" s="12" t="s">
        <v>47</v>
      </c>
    </row>
    <row r="13" spans="1:2" ht="15.75" thickBot="1" x14ac:dyDescent="0.3">
      <c r="B13" s="1"/>
    </row>
    <row r="14" spans="1:2" ht="15.75" thickBot="1" x14ac:dyDescent="0.3">
      <c r="A14" s="11" t="s">
        <v>14</v>
      </c>
      <c r="B14" s="13"/>
    </row>
    <row r="15" spans="1:2" x14ac:dyDescent="0.25">
      <c r="A15" t="s">
        <v>15</v>
      </c>
      <c r="B15" s="1"/>
    </row>
    <row r="16" spans="1:2" x14ac:dyDescent="0.25">
      <c r="A16" t="s">
        <v>10</v>
      </c>
      <c r="B16" s="1"/>
    </row>
    <row r="17" spans="1:2" x14ac:dyDescent="0.25">
      <c r="A17" t="s">
        <v>9</v>
      </c>
      <c r="B17" s="1"/>
    </row>
    <row r="18" spans="1:2" x14ac:dyDescent="0.25">
      <c r="A18" t="s">
        <v>19</v>
      </c>
      <c r="B18" s="1"/>
    </row>
    <row r="19" spans="1:2" x14ac:dyDescent="0.25">
      <c r="A19" t="s">
        <v>11</v>
      </c>
      <c r="B19" s="1"/>
    </row>
    <row r="20" spans="1:2" x14ac:dyDescent="0.25">
      <c r="A20" t="s">
        <v>12</v>
      </c>
      <c r="B20" s="1"/>
    </row>
    <row r="21" spans="1:2" x14ac:dyDescent="0.25">
      <c r="A21" t="s">
        <v>17</v>
      </c>
      <c r="B21" s="1"/>
    </row>
    <row r="22" spans="1:2" x14ac:dyDescent="0.25">
      <c r="A22" t="s">
        <v>18</v>
      </c>
      <c r="B22" s="1"/>
    </row>
    <row r="23" spans="1:2" x14ac:dyDescent="0.25">
      <c r="A23" t="s">
        <v>13</v>
      </c>
      <c r="B23" s="1"/>
    </row>
    <row r="24" spans="1:2" x14ac:dyDescent="0.25">
      <c r="B24" s="1"/>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8"/>
  <sheetViews>
    <sheetView tabSelected="1" workbookViewId="0">
      <selection activeCell="D19" sqref="D19"/>
    </sheetView>
  </sheetViews>
  <sheetFormatPr defaultRowHeight="15" x14ac:dyDescent="0.25"/>
  <cols>
    <col min="1" max="1" width="10.7109375" bestFit="1" customWidth="1"/>
    <col min="3" max="3" width="14.5703125" bestFit="1" customWidth="1"/>
    <col min="4" max="4" width="120.5703125" style="1" customWidth="1"/>
  </cols>
  <sheetData>
    <row r="1" spans="1:4" x14ac:dyDescent="0.25">
      <c r="A1" s="14" t="s">
        <v>42</v>
      </c>
    </row>
    <row r="2" spans="1:4" x14ac:dyDescent="0.25">
      <c r="A2" t="s">
        <v>39</v>
      </c>
      <c r="B2" t="s">
        <v>27</v>
      </c>
      <c r="C2" t="s">
        <v>41</v>
      </c>
      <c r="D2" s="1" t="s">
        <v>40</v>
      </c>
    </row>
    <row r="6" spans="1:4" x14ac:dyDescent="0.25">
      <c r="A6" s="16">
        <v>43056</v>
      </c>
      <c r="B6" t="s">
        <v>48</v>
      </c>
      <c r="C6" t="s">
        <v>49</v>
      </c>
      <c r="D6" s="1" t="s">
        <v>50</v>
      </c>
    </row>
    <row r="8" spans="1:4" x14ac:dyDescent="0.25">
      <c r="A8" s="16">
        <v>43069</v>
      </c>
      <c r="B8" t="s">
        <v>54</v>
      </c>
      <c r="C8" t="s">
        <v>55</v>
      </c>
      <c r="D8" s="1" t="s">
        <v>56</v>
      </c>
    </row>
    <row r="9" spans="1:4" x14ac:dyDescent="0.25">
      <c r="A9" s="16">
        <v>43069</v>
      </c>
      <c r="B9" t="s">
        <v>52</v>
      </c>
      <c r="D9" s="1" t="s">
        <v>53</v>
      </c>
    </row>
    <row r="10" spans="1:4" ht="45" x14ac:dyDescent="0.25">
      <c r="A10" s="16">
        <v>43070</v>
      </c>
      <c r="B10" t="s">
        <v>52</v>
      </c>
      <c r="D10" s="2" t="s">
        <v>66</v>
      </c>
    </row>
    <row r="11" spans="1:4" ht="30" x14ac:dyDescent="0.25">
      <c r="A11" s="16">
        <v>43070</v>
      </c>
      <c r="B11" t="s">
        <v>64</v>
      </c>
      <c r="C11" t="s">
        <v>65</v>
      </c>
      <c r="D11" s="1" t="s">
        <v>67</v>
      </c>
    </row>
    <row r="12" spans="1:4" ht="45" x14ac:dyDescent="0.25">
      <c r="A12" s="16">
        <v>43074</v>
      </c>
      <c r="B12" t="s">
        <v>52</v>
      </c>
      <c r="C12" t="s">
        <v>68</v>
      </c>
      <c r="D12" s="1" t="s">
        <v>69</v>
      </c>
    </row>
    <row r="13" spans="1:4" x14ac:dyDescent="0.25">
      <c r="C13" t="s">
        <v>68</v>
      </c>
      <c r="D13" s="1" t="s">
        <v>70</v>
      </c>
    </row>
    <row r="14" spans="1:4" x14ac:dyDescent="0.25">
      <c r="B14" t="s">
        <v>74</v>
      </c>
      <c r="C14" t="s">
        <v>75</v>
      </c>
      <c r="D14" s="1" t="s">
        <v>76</v>
      </c>
    </row>
    <row r="15" spans="1:4" x14ac:dyDescent="0.25">
      <c r="A15" s="16">
        <v>43196</v>
      </c>
      <c r="B15" t="s">
        <v>77</v>
      </c>
      <c r="C15" t="s">
        <v>78</v>
      </c>
    </row>
    <row r="16" spans="1:4" ht="45" x14ac:dyDescent="0.25">
      <c r="B16" t="s">
        <v>79</v>
      </c>
      <c r="C16" t="s">
        <v>80</v>
      </c>
      <c r="D16" s="1" t="s">
        <v>81</v>
      </c>
    </row>
    <row r="17" spans="1:4" x14ac:dyDescent="0.25">
      <c r="A17" s="16">
        <v>43221</v>
      </c>
      <c r="B17" t="s">
        <v>77</v>
      </c>
      <c r="C17" t="s">
        <v>82</v>
      </c>
      <c r="D17" s="1" t="s">
        <v>83</v>
      </c>
    </row>
    <row r="18" spans="1:4" ht="30" x14ac:dyDescent="0.25">
      <c r="A18" s="16">
        <v>43222</v>
      </c>
      <c r="B18" t="s">
        <v>77</v>
      </c>
      <c r="C18" t="s">
        <v>68</v>
      </c>
      <c r="D18" s="1" t="s">
        <v>84</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sheetViews>
  <sheetFormatPr defaultRowHeight="15" x14ac:dyDescent="0.25"/>
  <sheetData>
    <row r="1" spans="1:18" ht="15.75" x14ac:dyDescent="0.25">
      <c r="A1" s="20" t="s">
        <v>25</v>
      </c>
      <c r="J1" s="20" t="s">
        <v>25</v>
      </c>
    </row>
    <row r="2" spans="1:18" ht="15.75" x14ac:dyDescent="0.25">
      <c r="A2" s="20"/>
      <c r="J2" s="20"/>
    </row>
    <row r="3" spans="1:18" x14ac:dyDescent="0.25">
      <c r="A3" s="19" t="s">
        <v>26</v>
      </c>
      <c r="B3" s="18"/>
      <c r="J3" s="19" t="s">
        <v>26</v>
      </c>
      <c r="K3" s="18"/>
    </row>
    <row r="4" spans="1:18" x14ac:dyDescent="0.25">
      <c r="A4" s="19" t="s">
        <v>27</v>
      </c>
      <c r="B4" s="18"/>
      <c r="J4" s="19" t="s">
        <v>27</v>
      </c>
      <c r="K4" s="18"/>
    </row>
    <row r="5" spans="1:18" x14ac:dyDescent="0.25">
      <c r="A5" s="19" t="s">
        <v>28</v>
      </c>
      <c r="B5" s="17"/>
      <c r="J5" s="19" t="s">
        <v>28</v>
      </c>
      <c r="K5" s="18"/>
    </row>
    <row r="6" spans="1:18" x14ac:dyDescent="0.25">
      <c r="A6" s="14"/>
      <c r="J6" s="14"/>
    </row>
    <row r="7" spans="1:18" x14ac:dyDescent="0.25">
      <c r="A7" s="15"/>
      <c r="B7" s="22" t="s">
        <v>29</v>
      </c>
      <c r="C7" s="22"/>
      <c r="D7" s="22" t="s">
        <v>30</v>
      </c>
      <c r="E7" s="22"/>
      <c r="F7" s="22" t="s">
        <v>31</v>
      </c>
      <c r="G7" s="22"/>
      <c r="H7" s="22" t="s">
        <v>32</v>
      </c>
      <c r="I7" s="22"/>
      <c r="J7" s="15"/>
      <c r="K7" s="22" t="s">
        <v>29</v>
      </c>
      <c r="L7" s="22"/>
      <c r="M7" s="22" t="s">
        <v>30</v>
      </c>
      <c r="N7" s="22"/>
      <c r="O7" s="22" t="s">
        <v>31</v>
      </c>
      <c r="P7" s="22"/>
      <c r="Q7" s="22" t="s">
        <v>32</v>
      </c>
      <c r="R7" s="22"/>
    </row>
    <row r="8" spans="1:18" x14ac:dyDescent="0.25">
      <c r="A8" s="15" t="s">
        <v>22</v>
      </c>
      <c r="B8" s="15" t="s">
        <v>33</v>
      </c>
      <c r="C8" s="15" t="s">
        <v>34</v>
      </c>
      <c r="D8" s="15" t="s">
        <v>33</v>
      </c>
      <c r="E8" s="15" t="s">
        <v>34</v>
      </c>
      <c r="F8" s="15" t="s">
        <v>33</v>
      </c>
      <c r="G8" s="15" t="s">
        <v>34</v>
      </c>
      <c r="H8" s="15" t="s">
        <v>33</v>
      </c>
      <c r="I8" s="15" t="s">
        <v>34</v>
      </c>
      <c r="J8" s="15" t="s">
        <v>22</v>
      </c>
      <c r="K8" s="15" t="s">
        <v>33</v>
      </c>
      <c r="L8" s="15" t="s">
        <v>34</v>
      </c>
      <c r="M8" s="15" t="s">
        <v>33</v>
      </c>
      <c r="N8" s="15" t="s">
        <v>34</v>
      </c>
      <c r="O8" s="15" t="s">
        <v>33</v>
      </c>
      <c r="P8" s="15" t="s">
        <v>34</v>
      </c>
      <c r="Q8" s="15" t="s">
        <v>33</v>
      </c>
      <c r="R8" s="15" t="s">
        <v>34</v>
      </c>
    </row>
    <row r="9" spans="1:18" x14ac:dyDescent="0.25">
      <c r="A9" s="15">
        <v>1</v>
      </c>
      <c r="B9" s="15"/>
      <c r="C9" s="15"/>
      <c r="D9" s="15"/>
      <c r="E9" s="15"/>
      <c r="F9" s="15"/>
      <c r="G9" s="15"/>
      <c r="H9" s="15"/>
      <c r="I9" s="15"/>
      <c r="J9" s="15">
        <v>1</v>
      </c>
      <c r="K9" s="15"/>
      <c r="L9" s="15"/>
      <c r="M9" s="15"/>
      <c r="N9" s="15"/>
      <c r="O9" s="15"/>
      <c r="P9" s="15"/>
      <c r="Q9" s="15"/>
      <c r="R9" s="15"/>
    </row>
    <row r="10" spans="1:18" x14ac:dyDescent="0.25">
      <c r="A10" s="15">
        <v>2</v>
      </c>
      <c r="B10" s="15"/>
      <c r="C10" s="15"/>
      <c r="D10" s="15"/>
      <c r="E10" s="15"/>
      <c r="F10" s="15"/>
      <c r="G10" s="15"/>
      <c r="H10" s="15"/>
      <c r="I10" s="15"/>
      <c r="J10" s="15">
        <v>2</v>
      </c>
      <c r="K10" s="15"/>
      <c r="L10" s="15"/>
      <c r="M10" s="15"/>
      <c r="N10" s="15"/>
      <c r="O10" s="15"/>
      <c r="P10" s="15"/>
      <c r="Q10" s="15"/>
      <c r="R10" s="15"/>
    </row>
    <row r="11" spans="1:18" x14ac:dyDescent="0.25">
      <c r="A11" s="15">
        <v>3</v>
      </c>
      <c r="B11" s="15"/>
      <c r="C11" s="15"/>
      <c r="D11" s="15"/>
      <c r="E11" s="15"/>
      <c r="F11" s="15"/>
      <c r="G11" s="15"/>
      <c r="H11" s="15"/>
      <c r="I11" s="15"/>
      <c r="J11" s="15">
        <v>3</v>
      </c>
      <c r="K11" s="15"/>
      <c r="L11" s="15"/>
      <c r="M11" s="15"/>
      <c r="N11" s="15"/>
      <c r="O11" s="15"/>
      <c r="P11" s="15"/>
      <c r="Q11" s="15"/>
      <c r="R11" s="15"/>
    </row>
    <row r="12" spans="1:18" x14ac:dyDescent="0.25">
      <c r="A12" s="15">
        <v>4</v>
      </c>
      <c r="B12" s="15"/>
      <c r="C12" s="15"/>
      <c r="D12" s="15"/>
      <c r="E12" s="15"/>
      <c r="F12" s="15"/>
      <c r="G12" s="15"/>
      <c r="H12" s="15"/>
      <c r="I12" s="15"/>
      <c r="J12" s="15">
        <v>4</v>
      </c>
      <c r="K12" s="15"/>
      <c r="L12" s="15"/>
      <c r="M12" s="15"/>
      <c r="N12" s="15"/>
      <c r="O12" s="15"/>
      <c r="P12" s="15"/>
      <c r="Q12" s="15"/>
      <c r="R12" s="15"/>
    </row>
    <row r="13" spans="1:18" x14ac:dyDescent="0.25">
      <c r="A13" s="15">
        <v>5</v>
      </c>
      <c r="B13" s="15"/>
      <c r="C13" s="15"/>
      <c r="D13" s="15"/>
      <c r="E13" s="15"/>
      <c r="F13" s="15"/>
      <c r="G13" s="15"/>
      <c r="H13" s="15"/>
      <c r="I13" s="15"/>
      <c r="J13" s="15">
        <v>5</v>
      </c>
      <c r="K13" s="15"/>
      <c r="L13" s="15"/>
      <c r="M13" s="15"/>
      <c r="N13" s="15"/>
      <c r="O13" s="15"/>
      <c r="P13" s="15"/>
      <c r="Q13" s="15"/>
      <c r="R13" s="15"/>
    </row>
    <row r="14" spans="1:18" x14ac:dyDescent="0.25">
      <c r="A14" s="15">
        <v>6</v>
      </c>
      <c r="B14" s="15"/>
      <c r="C14" s="15"/>
      <c r="D14" s="15"/>
      <c r="E14" s="15"/>
      <c r="F14" s="15"/>
      <c r="G14" s="15"/>
      <c r="H14" s="15"/>
      <c r="I14" s="15"/>
      <c r="J14" s="15">
        <v>6</v>
      </c>
      <c r="K14" s="15"/>
      <c r="L14" s="15"/>
      <c r="M14" s="15"/>
      <c r="N14" s="15"/>
      <c r="O14" s="15"/>
      <c r="P14" s="15"/>
      <c r="Q14" s="15"/>
      <c r="R14" s="15"/>
    </row>
    <row r="15" spans="1:18" x14ac:dyDescent="0.25">
      <c r="A15" s="15">
        <v>7</v>
      </c>
      <c r="B15" s="15"/>
      <c r="C15" s="15"/>
      <c r="D15" s="15"/>
      <c r="E15" s="15"/>
      <c r="F15" s="15"/>
      <c r="G15" s="15"/>
      <c r="H15" s="15"/>
      <c r="I15" s="15"/>
      <c r="J15" s="15">
        <v>7</v>
      </c>
      <c r="K15" s="15"/>
      <c r="L15" s="15"/>
      <c r="M15" s="15"/>
      <c r="N15" s="15"/>
      <c r="O15" s="15"/>
      <c r="P15" s="15"/>
      <c r="Q15" s="15"/>
      <c r="R15" s="15"/>
    </row>
    <row r="16" spans="1:18" x14ac:dyDescent="0.25">
      <c r="A16" s="15">
        <v>8</v>
      </c>
      <c r="B16" s="15"/>
      <c r="C16" s="15"/>
      <c r="D16" s="15"/>
      <c r="E16" s="15"/>
      <c r="F16" s="15"/>
      <c r="G16" s="15"/>
      <c r="H16" s="15"/>
      <c r="I16" s="15"/>
      <c r="J16" s="15">
        <v>8</v>
      </c>
      <c r="K16" s="15"/>
      <c r="L16" s="15"/>
      <c r="M16" s="15"/>
      <c r="N16" s="15"/>
      <c r="O16" s="15"/>
      <c r="P16" s="15"/>
      <c r="Q16" s="15"/>
      <c r="R16" s="15"/>
    </row>
    <row r="17" spans="1:18" x14ac:dyDescent="0.25">
      <c r="A17" s="15">
        <v>9</v>
      </c>
      <c r="B17" s="15"/>
      <c r="C17" s="15"/>
      <c r="D17" s="15"/>
      <c r="E17" s="15"/>
      <c r="F17" s="15"/>
      <c r="G17" s="15"/>
      <c r="H17" s="15"/>
      <c r="I17" s="15"/>
      <c r="J17" s="15">
        <v>9</v>
      </c>
      <c r="K17" s="15"/>
      <c r="L17" s="15"/>
      <c r="M17" s="15"/>
      <c r="N17" s="15"/>
      <c r="O17" s="15"/>
      <c r="P17" s="15"/>
      <c r="Q17" s="15"/>
      <c r="R17" s="15"/>
    </row>
    <row r="18" spans="1:18" x14ac:dyDescent="0.25">
      <c r="A18" s="15">
        <v>10</v>
      </c>
      <c r="B18" s="15"/>
      <c r="C18" s="15"/>
      <c r="D18" s="15"/>
      <c r="E18" s="15"/>
      <c r="F18" s="15"/>
      <c r="G18" s="15"/>
      <c r="H18" s="15"/>
      <c r="I18" s="15"/>
      <c r="J18" s="15">
        <v>10</v>
      </c>
      <c r="K18" s="15"/>
      <c r="L18" s="15"/>
      <c r="M18" s="15"/>
      <c r="N18" s="15"/>
      <c r="O18" s="15"/>
      <c r="P18" s="15"/>
      <c r="Q18" s="15"/>
      <c r="R18" s="15"/>
    </row>
    <row r="19" spans="1:18" x14ac:dyDescent="0.25">
      <c r="A19" s="15">
        <v>11</v>
      </c>
      <c r="B19" s="15"/>
      <c r="C19" s="15"/>
      <c r="D19" s="15"/>
      <c r="E19" s="15"/>
      <c r="F19" s="15"/>
      <c r="G19" s="15"/>
      <c r="H19" s="15"/>
      <c r="I19" s="15"/>
      <c r="J19" s="15">
        <v>11</v>
      </c>
      <c r="K19" s="15"/>
      <c r="L19" s="15"/>
      <c r="M19" s="15"/>
      <c r="N19" s="15"/>
      <c r="O19" s="15"/>
      <c r="P19" s="15"/>
      <c r="Q19" s="15"/>
      <c r="R19" s="15"/>
    </row>
    <row r="20" spans="1:18" x14ac:dyDescent="0.25">
      <c r="A20" s="15">
        <v>12</v>
      </c>
      <c r="B20" s="15"/>
      <c r="C20" s="15"/>
      <c r="D20" s="15"/>
      <c r="E20" s="15"/>
      <c r="F20" s="15"/>
      <c r="G20" s="15"/>
      <c r="H20" s="15"/>
      <c r="I20" s="15"/>
      <c r="J20" s="15">
        <v>12</v>
      </c>
      <c r="K20" s="15"/>
      <c r="L20" s="15"/>
      <c r="M20" s="15"/>
      <c r="N20" s="15"/>
      <c r="O20" s="15"/>
      <c r="P20" s="15"/>
      <c r="Q20" s="15"/>
      <c r="R20" s="15"/>
    </row>
    <row r="21" spans="1:18" x14ac:dyDescent="0.25">
      <c r="A21" s="15">
        <v>13</v>
      </c>
      <c r="B21" s="15"/>
      <c r="C21" s="15"/>
      <c r="D21" s="15"/>
      <c r="E21" s="15"/>
      <c r="F21" s="15"/>
      <c r="G21" s="15"/>
      <c r="H21" s="15"/>
      <c r="I21" s="15"/>
      <c r="J21" s="15">
        <v>13</v>
      </c>
      <c r="K21" s="15"/>
      <c r="L21" s="15"/>
      <c r="M21" s="15"/>
      <c r="N21" s="15"/>
      <c r="O21" s="15"/>
      <c r="P21" s="15"/>
      <c r="Q21" s="15"/>
      <c r="R21" s="15"/>
    </row>
    <row r="22" spans="1:18" x14ac:dyDescent="0.25">
      <c r="A22" s="15">
        <v>14</v>
      </c>
      <c r="B22" s="15"/>
      <c r="C22" s="15"/>
      <c r="D22" s="15"/>
      <c r="E22" s="15"/>
      <c r="F22" s="15"/>
      <c r="G22" s="15"/>
      <c r="H22" s="15"/>
      <c r="I22" s="15"/>
      <c r="J22" s="15">
        <v>14</v>
      </c>
      <c r="K22" s="15"/>
      <c r="L22" s="15"/>
      <c r="M22" s="15"/>
      <c r="N22" s="15"/>
      <c r="O22" s="15"/>
      <c r="P22" s="15"/>
      <c r="Q22" s="15"/>
      <c r="R22" s="15"/>
    </row>
    <row r="23" spans="1:18" x14ac:dyDescent="0.25">
      <c r="A23" s="15">
        <v>15</v>
      </c>
      <c r="B23" s="15"/>
      <c r="C23" s="15"/>
      <c r="D23" s="15"/>
      <c r="E23" s="15"/>
      <c r="F23" s="15"/>
      <c r="G23" s="15"/>
      <c r="H23" s="15"/>
      <c r="I23" s="15"/>
      <c r="J23" s="15">
        <v>15</v>
      </c>
      <c r="K23" s="15"/>
      <c r="L23" s="15"/>
      <c r="M23" s="15"/>
      <c r="N23" s="15"/>
      <c r="O23" s="15"/>
      <c r="P23" s="15"/>
      <c r="Q23" s="15"/>
      <c r="R23" s="15"/>
    </row>
    <row r="24" spans="1:18" x14ac:dyDescent="0.25">
      <c r="A24" s="15">
        <v>16</v>
      </c>
      <c r="B24" s="15"/>
      <c r="C24" s="15"/>
      <c r="D24" s="15"/>
      <c r="E24" s="15"/>
      <c r="F24" s="15"/>
      <c r="G24" s="15"/>
      <c r="H24" s="15"/>
      <c r="I24" s="15"/>
      <c r="J24" s="15">
        <v>16</v>
      </c>
      <c r="K24" s="15"/>
      <c r="L24" s="15"/>
      <c r="M24" s="15"/>
      <c r="N24" s="15"/>
      <c r="O24" s="15"/>
      <c r="P24" s="15"/>
      <c r="Q24" s="15"/>
      <c r="R24" s="15"/>
    </row>
    <row r="25" spans="1:18" x14ac:dyDescent="0.25">
      <c r="A25" s="15">
        <v>17</v>
      </c>
      <c r="B25" s="15"/>
      <c r="C25" s="15"/>
      <c r="D25" s="15"/>
      <c r="E25" s="15"/>
      <c r="F25" s="15"/>
      <c r="G25" s="15"/>
      <c r="H25" s="15"/>
      <c r="I25" s="15"/>
      <c r="J25" s="15">
        <v>17</v>
      </c>
      <c r="K25" s="15"/>
      <c r="L25" s="15"/>
      <c r="M25" s="15"/>
      <c r="N25" s="15"/>
      <c r="O25" s="15"/>
      <c r="P25" s="15"/>
      <c r="Q25" s="15"/>
      <c r="R25" s="15"/>
    </row>
    <row r="26" spans="1:18" x14ac:dyDescent="0.25">
      <c r="A26" s="15">
        <v>18</v>
      </c>
      <c r="B26" s="15"/>
      <c r="C26" s="15"/>
      <c r="D26" s="15"/>
      <c r="E26" s="15"/>
      <c r="F26" s="15"/>
      <c r="G26" s="15"/>
      <c r="H26" s="15"/>
      <c r="I26" s="15"/>
      <c r="J26" s="15">
        <v>18</v>
      </c>
      <c r="K26" s="15"/>
      <c r="L26" s="15"/>
      <c r="M26" s="15"/>
      <c r="N26" s="15"/>
      <c r="O26" s="15"/>
      <c r="P26" s="15"/>
      <c r="Q26" s="15"/>
      <c r="R26" s="15"/>
    </row>
    <row r="27" spans="1:18" x14ac:dyDescent="0.25">
      <c r="A27" s="15">
        <v>19</v>
      </c>
      <c r="B27" s="15"/>
      <c r="C27" s="15"/>
      <c r="D27" s="15"/>
      <c r="E27" s="15"/>
      <c r="F27" s="15"/>
      <c r="G27" s="15"/>
      <c r="H27" s="15"/>
      <c r="I27" s="15"/>
      <c r="J27" s="15">
        <v>19</v>
      </c>
      <c r="K27" s="15"/>
      <c r="L27" s="15"/>
      <c r="M27" s="15"/>
      <c r="N27" s="15"/>
      <c r="O27" s="15"/>
      <c r="P27" s="15"/>
      <c r="Q27" s="15"/>
      <c r="R27" s="15"/>
    </row>
    <row r="28" spans="1:18" x14ac:dyDescent="0.25">
      <c r="A28" s="15">
        <v>20</v>
      </c>
      <c r="B28" s="15"/>
      <c r="C28" s="15"/>
      <c r="D28" s="15"/>
      <c r="E28" s="15"/>
      <c r="F28" s="15"/>
      <c r="G28" s="15"/>
      <c r="H28" s="15"/>
      <c r="I28" s="15"/>
      <c r="J28" s="15">
        <v>20</v>
      </c>
      <c r="K28" s="15"/>
      <c r="L28" s="15"/>
      <c r="M28" s="15"/>
      <c r="N28" s="15"/>
      <c r="O28" s="15"/>
      <c r="P28" s="15"/>
      <c r="Q28" s="15"/>
      <c r="R28" s="15"/>
    </row>
    <row r="29" spans="1:18" x14ac:dyDescent="0.25">
      <c r="A29" s="15">
        <v>21</v>
      </c>
      <c r="B29" s="15"/>
      <c r="C29" s="15"/>
      <c r="D29" s="15"/>
      <c r="E29" s="15"/>
      <c r="F29" s="15"/>
      <c r="G29" s="15"/>
      <c r="H29" s="15"/>
      <c r="I29" s="15"/>
      <c r="J29" s="15">
        <v>21</v>
      </c>
      <c r="K29" s="15"/>
      <c r="L29" s="15"/>
      <c r="M29" s="15"/>
      <c r="N29" s="15"/>
      <c r="O29" s="15"/>
      <c r="P29" s="15"/>
      <c r="Q29" s="15"/>
      <c r="R29" s="15"/>
    </row>
    <row r="30" spans="1:18" x14ac:dyDescent="0.25">
      <c r="A30" s="15">
        <v>22</v>
      </c>
      <c r="B30" s="15"/>
      <c r="C30" s="15"/>
      <c r="D30" s="15"/>
      <c r="E30" s="15"/>
      <c r="F30" s="15"/>
      <c r="G30" s="15"/>
      <c r="H30" s="15"/>
      <c r="I30" s="15"/>
      <c r="J30" s="15">
        <v>22</v>
      </c>
      <c r="K30" s="15"/>
      <c r="L30" s="15"/>
      <c r="M30" s="15"/>
      <c r="N30" s="15"/>
      <c r="O30" s="15"/>
      <c r="P30" s="15"/>
      <c r="Q30" s="15"/>
      <c r="R30" s="15"/>
    </row>
    <row r="31" spans="1:18" x14ac:dyDescent="0.25">
      <c r="A31" s="15">
        <v>23</v>
      </c>
      <c r="B31" s="15"/>
      <c r="C31" s="15"/>
      <c r="D31" s="15"/>
      <c r="E31" s="15"/>
      <c r="F31" s="15"/>
      <c r="G31" s="15"/>
      <c r="H31" s="15"/>
      <c r="I31" s="15"/>
      <c r="J31" s="15">
        <v>23</v>
      </c>
      <c r="K31" s="15"/>
      <c r="L31" s="15"/>
      <c r="M31" s="15"/>
      <c r="N31" s="15"/>
      <c r="O31" s="15"/>
      <c r="P31" s="15"/>
      <c r="Q31" s="15"/>
      <c r="R31" s="15"/>
    </row>
    <row r="32" spans="1:18" x14ac:dyDescent="0.25">
      <c r="A32" s="15">
        <v>24</v>
      </c>
      <c r="B32" s="15"/>
      <c r="C32" s="15"/>
      <c r="D32" s="15"/>
      <c r="E32" s="15"/>
      <c r="F32" s="15"/>
      <c r="G32" s="15"/>
      <c r="H32" s="15"/>
      <c r="I32" s="15"/>
      <c r="J32" s="15">
        <v>24</v>
      </c>
      <c r="K32" s="15"/>
      <c r="L32" s="15"/>
      <c r="M32" s="15"/>
      <c r="N32" s="15"/>
      <c r="O32" s="15"/>
      <c r="P32" s="15"/>
      <c r="Q32" s="15"/>
      <c r="R32" s="15"/>
    </row>
    <row r="33" spans="1:18" x14ac:dyDescent="0.25">
      <c r="A33" s="15">
        <v>25</v>
      </c>
      <c r="B33" s="15"/>
      <c r="C33" s="15"/>
      <c r="D33" s="15"/>
      <c r="E33" s="15"/>
      <c r="F33" s="15"/>
      <c r="G33" s="15"/>
      <c r="H33" s="15"/>
      <c r="I33" s="15"/>
      <c r="J33" s="15">
        <v>25</v>
      </c>
      <c r="K33" s="15"/>
      <c r="L33" s="15"/>
      <c r="M33" s="15"/>
      <c r="N33" s="15"/>
      <c r="O33" s="15"/>
      <c r="P33" s="15"/>
      <c r="Q33" s="15"/>
      <c r="R33" s="15"/>
    </row>
    <row r="34" spans="1:18" x14ac:dyDescent="0.25">
      <c r="A34" s="15">
        <v>26</v>
      </c>
      <c r="B34" s="15"/>
      <c r="C34" s="15"/>
      <c r="D34" s="15"/>
      <c r="E34" s="15"/>
      <c r="F34" s="15"/>
      <c r="G34" s="15"/>
      <c r="H34" s="15"/>
      <c r="I34" s="15"/>
      <c r="J34" s="15">
        <v>26</v>
      </c>
      <c r="K34" s="15"/>
      <c r="L34" s="15"/>
      <c r="M34" s="15"/>
      <c r="N34" s="15"/>
      <c r="O34" s="15"/>
      <c r="P34" s="15"/>
      <c r="Q34" s="15"/>
      <c r="R34" s="15"/>
    </row>
    <row r="35" spans="1:18" x14ac:dyDescent="0.25">
      <c r="A35" s="15">
        <v>27</v>
      </c>
      <c r="B35" s="15"/>
      <c r="C35" s="15"/>
      <c r="D35" s="15"/>
      <c r="E35" s="15"/>
      <c r="F35" s="15"/>
      <c r="G35" s="15"/>
      <c r="H35" s="15"/>
      <c r="I35" s="15"/>
      <c r="J35" s="15">
        <v>27</v>
      </c>
      <c r="K35" s="15"/>
      <c r="L35" s="15"/>
      <c r="M35" s="15"/>
      <c r="N35" s="15"/>
      <c r="O35" s="15"/>
      <c r="P35" s="15"/>
      <c r="Q35" s="15"/>
      <c r="R35" s="15"/>
    </row>
    <row r="36" spans="1:18" x14ac:dyDescent="0.25">
      <c r="A36" s="15">
        <v>28</v>
      </c>
      <c r="B36" s="15"/>
      <c r="C36" s="15"/>
      <c r="D36" s="15"/>
      <c r="E36" s="15"/>
      <c r="F36" s="15"/>
      <c r="G36" s="15"/>
      <c r="H36" s="15"/>
      <c r="I36" s="15"/>
      <c r="J36" s="15">
        <v>28</v>
      </c>
      <c r="K36" s="15"/>
      <c r="L36" s="15"/>
      <c r="M36" s="15"/>
      <c r="N36" s="15"/>
      <c r="O36" s="15"/>
      <c r="P36" s="15"/>
      <c r="Q36" s="15"/>
      <c r="R36" s="15"/>
    </row>
    <row r="37" spans="1:18" x14ac:dyDescent="0.25">
      <c r="A37" s="15">
        <v>29</v>
      </c>
      <c r="B37" s="15"/>
      <c r="C37" s="15"/>
      <c r="D37" s="15"/>
      <c r="E37" s="15"/>
      <c r="F37" s="15"/>
      <c r="G37" s="15"/>
      <c r="H37" s="15"/>
      <c r="I37" s="15"/>
      <c r="J37" s="15">
        <v>29</v>
      </c>
      <c r="K37" s="15"/>
      <c r="L37" s="15"/>
      <c r="M37" s="15"/>
      <c r="N37" s="15"/>
      <c r="O37" s="15"/>
      <c r="P37" s="15"/>
      <c r="Q37" s="15"/>
      <c r="R37" s="15"/>
    </row>
    <row r="38" spans="1:18" x14ac:dyDescent="0.25">
      <c r="A38" s="15">
        <v>30</v>
      </c>
      <c r="B38" s="15"/>
      <c r="C38" s="15"/>
      <c r="D38" s="15"/>
      <c r="E38" s="15"/>
      <c r="F38" s="15"/>
      <c r="G38" s="15"/>
      <c r="H38" s="15"/>
      <c r="I38" s="15"/>
      <c r="J38" s="15">
        <v>30</v>
      </c>
      <c r="K38" s="15"/>
      <c r="L38" s="15"/>
      <c r="M38" s="15"/>
      <c r="N38" s="15"/>
      <c r="O38" s="15"/>
      <c r="P38" s="15"/>
      <c r="Q38" s="15"/>
      <c r="R38" s="15"/>
    </row>
    <row r="39" spans="1:18" x14ac:dyDescent="0.25">
      <c r="A39" s="15">
        <v>31</v>
      </c>
      <c r="B39" s="15"/>
      <c r="C39" s="15"/>
      <c r="D39" s="15"/>
      <c r="E39" s="15"/>
      <c r="F39" s="15"/>
      <c r="G39" s="15"/>
      <c r="H39" s="15"/>
      <c r="I39" s="15"/>
      <c r="J39" s="15">
        <v>31</v>
      </c>
      <c r="K39" s="15"/>
      <c r="L39" s="15"/>
      <c r="M39" s="15"/>
      <c r="N39" s="15"/>
      <c r="O39" s="15"/>
      <c r="P39" s="15"/>
      <c r="Q39" s="15"/>
      <c r="R39" s="15"/>
    </row>
    <row r="40" spans="1:18" x14ac:dyDescent="0.25">
      <c r="A40" s="15">
        <v>32</v>
      </c>
      <c r="B40" s="15"/>
      <c r="C40" s="15"/>
      <c r="D40" s="15"/>
      <c r="E40" s="15"/>
      <c r="F40" s="15"/>
      <c r="G40" s="15"/>
      <c r="H40" s="15"/>
      <c r="I40" s="15"/>
      <c r="J40" s="15">
        <v>32</v>
      </c>
      <c r="K40" s="15"/>
      <c r="L40" s="15"/>
      <c r="M40" s="15"/>
      <c r="N40" s="15"/>
      <c r="O40" s="15"/>
      <c r="P40" s="15"/>
      <c r="Q40" s="15"/>
      <c r="R40" s="15"/>
    </row>
    <row r="41" spans="1:18" x14ac:dyDescent="0.25">
      <c r="A41" s="15">
        <v>33</v>
      </c>
      <c r="B41" s="15"/>
      <c r="C41" s="15"/>
      <c r="D41" s="15"/>
      <c r="E41" s="15"/>
      <c r="F41" s="15"/>
      <c r="G41" s="15"/>
      <c r="H41" s="15"/>
      <c r="I41" s="15"/>
      <c r="J41" s="15">
        <v>33</v>
      </c>
      <c r="K41" s="15"/>
      <c r="L41" s="15"/>
      <c r="M41" s="15"/>
      <c r="N41" s="15"/>
      <c r="O41" s="15"/>
      <c r="P41" s="15"/>
      <c r="Q41" s="15"/>
      <c r="R41" s="15"/>
    </row>
    <row r="42" spans="1:18" x14ac:dyDescent="0.25">
      <c r="A42" s="15">
        <v>34</v>
      </c>
      <c r="B42" s="15"/>
      <c r="C42" s="15"/>
      <c r="D42" s="15"/>
      <c r="E42" s="15"/>
      <c r="F42" s="15"/>
      <c r="G42" s="15"/>
      <c r="H42" s="15"/>
      <c r="I42" s="15"/>
      <c r="J42" s="15">
        <v>34</v>
      </c>
      <c r="K42" s="15"/>
      <c r="L42" s="15"/>
      <c r="M42" s="15"/>
      <c r="N42" s="15"/>
      <c r="O42" s="15"/>
      <c r="P42" s="15"/>
      <c r="Q42" s="15"/>
      <c r="R42" s="15"/>
    </row>
    <row r="43" spans="1:18" x14ac:dyDescent="0.25">
      <c r="A43" s="15">
        <v>35</v>
      </c>
      <c r="B43" s="15"/>
      <c r="C43" s="15"/>
      <c r="D43" s="15"/>
      <c r="E43" s="15"/>
      <c r="F43" s="15"/>
      <c r="G43" s="15"/>
      <c r="H43" s="15"/>
      <c r="I43" s="15"/>
      <c r="J43" s="15">
        <v>35</v>
      </c>
      <c r="K43" s="15"/>
      <c r="L43" s="15"/>
      <c r="M43" s="15"/>
      <c r="N43" s="15"/>
      <c r="O43" s="15"/>
      <c r="P43" s="15"/>
      <c r="Q43" s="15"/>
      <c r="R43" s="15"/>
    </row>
    <row r="44" spans="1:18" x14ac:dyDescent="0.25">
      <c r="A44" s="15">
        <v>36</v>
      </c>
      <c r="B44" s="15"/>
      <c r="C44" s="15"/>
      <c r="D44" s="15"/>
      <c r="E44" s="15"/>
      <c r="F44" s="15"/>
      <c r="G44" s="15"/>
      <c r="H44" s="15"/>
      <c r="I44" s="15"/>
      <c r="J44" s="15">
        <v>36</v>
      </c>
      <c r="K44" s="15"/>
      <c r="L44" s="15"/>
      <c r="M44" s="15"/>
      <c r="N44" s="15"/>
      <c r="O44" s="15"/>
      <c r="P44" s="15"/>
      <c r="Q44" s="15"/>
      <c r="R44" s="15"/>
    </row>
    <row r="45" spans="1:18" x14ac:dyDescent="0.25">
      <c r="A45" s="15">
        <v>37</v>
      </c>
      <c r="B45" s="15"/>
      <c r="C45" s="15"/>
      <c r="D45" s="15"/>
      <c r="E45" s="15"/>
      <c r="F45" s="15"/>
      <c r="G45" s="15"/>
      <c r="H45" s="15"/>
      <c r="I45" s="15"/>
      <c r="J45" s="15">
        <v>37</v>
      </c>
      <c r="K45" s="15"/>
      <c r="L45" s="15"/>
      <c r="M45" s="15"/>
      <c r="N45" s="15"/>
      <c r="O45" s="15"/>
      <c r="P45" s="15"/>
      <c r="Q45" s="15"/>
      <c r="R45" s="15"/>
    </row>
    <row r="46" spans="1:18" x14ac:dyDescent="0.25">
      <c r="A46" s="15">
        <v>38</v>
      </c>
      <c r="B46" s="15"/>
      <c r="C46" s="15"/>
      <c r="D46" s="15"/>
      <c r="E46" s="15"/>
      <c r="F46" s="15"/>
      <c r="G46" s="15"/>
      <c r="H46" s="15"/>
      <c r="I46" s="15"/>
      <c r="J46" s="15">
        <v>38</v>
      </c>
      <c r="K46" s="15"/>
      <c r="L46" s="15"/>
      <c r="M46" s="15"/>
      <c r="N46" s="15"/>
      <c r="O46" s="15"/>
      <c r="P46" s="15"/>
      <c r="Q46" s="15"/>
      <c r="R46" s="15"/>
    </row>
    <row r="47" spans="1:18" x14ac:dyDescent="0.25">
      <c r="A47" s="15">
        <v>39</v>
      </c>
      <c r="B47" s="15"/>
      <c r="C47" s="15"/>
      <c r="D47" s="15"/>
      <c r="E47" s="15"/>
      <c r="F47" s="15"/>
      <c r="G47" s="15"/>
      <c r="H47" s="15"/>
      <c r="I47" s="15"/>
      <c r="J47" s="15">
        <v>39</v>
      </c>
      <c r="K47" s="15"/>
      <c r="L47" s="15"/>
      <c r="M47" s="15"/>
      <c r="N47" s="15"/>
      <c r="O47" s="15"/>
      <c r="P47" s="15"/>
      <c r="Q47" s="15"/>
      <c r="R47" s="15"/>
    </row>
    <row r="48" spans="1:18" x14ac:dyDescent="0.25">
      <c r="A48" s="15">
        <v>40</v>
      </c>
      <c r="B48" s="15"/>
      <c r="C48" s="15"/>
      <c r="D48" s="15"/>
      <c r="E48" s="15"/>
      <c r="F48" s="15"/>
      <c r="G48" s="15"/>
      <c r="H48" s="15"/>
      <c r="I48" s="15"/>
      <c r="J48" s="15">
        <v>40</v>
      </c>
      <c r="K48" s="15"/>
      <c r="L48" s="15"/>
      <c r="M48" s="15"/>
      <c r="N48" s="15"/>
      <c r="O48" s="15"/>
      <c r="P48" s="15"/>
      <c r="Q48" s="15"/>
      <c r="R48" s="15"/>
    </row>
  </sheetData>
  <mergeCells count="8">
    <mergeCell ref="O7:P7"/>
    <mergeCell ref="Q7:R7"/>
    <mergeCell ref="B7:C7"/>
    <mergeCell ref="D7:E7"/>
    <mergeCell ref="F7:G7"/>
    <mergeCell ref="H7:I7"/>
    <mergeCell ref="K7:L7"/>
    <mergeCell ref="M7:N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39997558519241921"/>
  </sheetPr>
  <dimension ref="A1:E3"/>
  <sheetViews>
    <sheetView workbookViewId="0">
      <pane ySplit="1" topLeftCell="A2" activePane="bottomLeft" state="frozen"/>
      <selection pane="bottomLeft" activeCell="C39" sqref="C39"/>
    </sheetView>
  </sheetViews>
  <sheetFormatPr defaultRowHeight="15" x14ac:dyDescent="0.25"/>
  <cols>
    <col min="1" max="1" width="10.7109375" customWidth="1"/>
    <col min="2" max="2" width="30.7109375" customWidth="1"/>
    <col min="3" max="3" width="33.28515625" style="1" customWidth="1"/>
    <col min="4" max="4" width="9.28515625" style="1" customWidth="1"/>
    <col min="6" max="6" width="8.85546875" customWidth="1"/>
  </cols>
  <sheetData>
    <row r="1" spans="1:5" x14ac:dyDescent="0.25">
      <c r="A1" s="14" t="s">
        <v>5</v>
      </c>
      <c r="B1" s="14" t="s">
        <v>6</v>
      </c>
      <c r="C1" s="2" t="s">
        <v>1</v>
      </c>
      <c r="D1" s="2" t="s">
        <v>16</v>
      </c>
      <c r="E1" s="14" t="s">
        <v>7</v>
      </c>
    </row>
    <row r="2" spans="1:5" x14ac:dyDescent="0.25">
      <c r="A2" t="s">
        <v>33</v>
      </c>
      <c r="C2" t="s">
        <v>35</v>
      </c>
      <c r="D2" s="1" t="s">
        <v>36</v>
      </c>
    </row>
    <row r="3" spans="1:5" x14ac:dyDescent="0.25">
      <c r="A3" t="s">
        <v>34</v>
      </c>
      <c r="D3" s="1" t="s">
        <v>37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61"/>
  <sheetViews>
    <sheetView workbookViewId="0">
      <pane xSplit="4" ySplit="1" topLeftCell="E2" activePane="bottomRight" state="frozen"/>
      <selection pane="topRight" activeCell="F1" sqref="F1"/>
      <selection pane="bottomLeft" activeCell="A7" sqref="A7"/>
      <selection pane="bottomRight" activeCell="J1" sqref="J1:O1048576"/>
    </sheetView>
  </sheetViews>
  <sheetFormatPr defaultRowHeight="15" x14ac:dyDescent="0.25"/>
  <cols>
    <col min="3" max="3" width="11.85546875" customWidth="1"/>
    <col min="4" max="4" width="9.5703125" customWidth="1"/>
    <col min="5" max="5" width="10.28515625" customWidth="1"/>
    <col min="6" max="6" width="10.7109375" bestFit="1" customWidth="1"/>
    <col min="7" max="8" width="13.42578125" bestFit="1" customWidth="1"/>
    <col min="9" max="9" width="13.28515625" bestFit="1" customWidth="1"/>
  </cols>
  <sheetData>
    <row r="1" spans="1:9" x14ac:dyDescent="0.25">
      <c r="A1" s="15" t="s">
        <v>71</v>
      </c>
      <c r="B1" s="15" t="s">
        <v>51</v>
      </c>
      <c r="C1" s="15" t="s">
        <v>28</v>
      </c>
      <c r="D1" s="15" t="s">
        <v>38</v>
      </c>
      <c r="E1" s="15" t="s">
        <v>57</v>
      </c>
      <c r="F1" s="15" t="s">
        <v>72</v>
      </c>
      <c r="G1" s="15" t="s">
        <v>73</v>
      </c>
      <c r="I1" s="14"/>
    </row>
    <row r="2" spans="1:9" x14ac:dyDescent="0.25">
      <c r="A2" s="15">
        <v>99</v>
      </c>
      <c r="B2" s="15">
        <v>1</v>
      </c>
      <c r="C2" s="15">
        <v>1</v>
      </c>
      <c r="D2" s="15">
        <v>1</v>
      </c>
      <c r="E2" s="15" t="str">
        <f>VLOOKUP(RawData!C2,TrialPlan!$B$3:$C$17,2,FALSE)</f>
        <v>Smart</v>
      </c>
      <c r="F2" s="15">
        <v>13</v>
      </c>
      <c r="G2" s="15">
        <v>1402.2</v>
      </c>
    </row>
    <row r="3" spans="1:9" x14ac:dyDescent="0.25">
      <c r="A3" s="15">
        <v>100</v>
      </c>
      <c r="B3" s="15">
        <v>1</v>
      </c>
      <c r="C3" s="15">
        <v>1</v>
      </c>
      <c r="D3" s="15">
        <v>2</v>
      </c>
      <c r="E3" s="15" t="str">
        <f>VLOOKUP(RawData!C3,TrialPlan!$B$3:$C$17,2,FALSE)</f>
        <v>Smart</v>
      </c>
      <c r="F3" s="15">
        <v>13</v>
      </c>
      <c r="G3" s="15">
        <v>1253.2</v>
      </c>
    </row>
    <row r="4" spans="1:9" x14ac:dyDescent="0.25">
      <c r="A4" s="15">
        <v>101</v>
      </c>
      <c r="B4" s="15">
        <v>1</v>
      </c>
      <c r="C4" s="15">
        <v>1</v>
      </c>
      <c r="D4" s="15">
        <v>3</v>
      </c>
      <c r="E4" s="15" t="str">
        <f>VLOOKUP(RawData!C4,TrialPlan!$B$3:$C$17,2,FALSE)</f>
        <v>Smart</v>
      </c>
      <c r="F4" s="15">
        <v>15</v>
      </c>
      <c r="G4" s="15">
        <v>1931.6</v>
      </c>
    </row>
    <row r="5" spans="1:9" x14ac:dyDescent="0.25">
      <c r="A5" s="15">
        <v>102</v>
      </c>
      <c r="B5" s="15">
        <v>1</v>
      </c>
      <c r="C5" s="15">
        <v>1</v>
      </c>
      <c r="D5" s="15">
        <v>4</v>
      </c>
      <c r="E5" s="15" t="str">
        <f>VLOOKUP(RawData!C5,TrialPlan!$B$3:$C$17,2,FALSE)</f>
        <v>Smart</v>
      </c>
      <c r="F5" s="15">
        <v>16</v>
      </c>
      <c r="G5" s="15">
        <v>1882.4</v>
      </c>
    </row>
    <row r="6" spans="1:9" x14ac:dyDescent="0.25">
      <c r="A6" s="15">
        <v>103</v>
      </c>
      <c r="B6" s="15">
        <v>1</v>
      </c>
      <c r="C6" s="15">
        <v>2</v>
      </c>
      <c r="D6" s="15">
        <v>1</v>
      </c>
      <c r="E6" s="15" t="str">
        <f>VLOOKUP(RawData!C6,TrialPlan!$B$3:$C$17,2,FALSE)</f>
        <v>Height</v>
      </c>
      <c r="F6" s="15">
        <v>15</v>
      </c>
      <c r="G6" s="15">
        <v>1580.2</v>
      </c>
    </row>
    <row r="7" spans="1:9" x14ac:dyDescent="0.25">
      <c r="A7" s="15">
        <v>104</v>
      </c>
      <c r="B7" s="15">
        <v>1</v>
      </c>
      <c r="C7" s="15">
        <v>2</v>
      </c>
      <c r="D7" s="15">
        <v>2</v>
      </c>
      <c r="E7" s="15" t="str">
        <f>VLOOKUP(RawData!C7,TrialPlan!$B$3:$C$17,2,FALSE)</f>
        <v>Height</v>
      </c>
      <c r="F7" s="15">
        <v>15</v>
      </c>
      <c r="G7" s="15">
        <v>1576.1</v>
      </c>
    </row>
    <row r="8" spans="1:9" x14ac:dyDescent="0.25">
      <c r="A8" s="15">
        <v>105</v>
      </c>
      <c r="B8" s="15">
        <v>1</v>
      </c>
      <c r="C8" s="15">
        <v>2</v>
      </c>
      <c r="D8" s="15">
        <v>3</v>
      </c>
      <c r="E8" s="15" t="str">
        <f>VLOOKUP(RawData!C8,TrialPlan!$B$3:$C$17,2,FALSE)</f>
        <v>Height</v>
      </c>
      <c r="F8" s="15">
        <v>15</v>
      </c>
      <c r="G8" s="15">
        <v>1437.2</v>
      </c>
    </row>
    <row r="9" spans="1:9" x14ac:dyDescent="0.25">
      <c r="A9" s="15">
        <v>106</v>
      </c>
      <c r="B9" s="15">
        <v>1</v>
      </c>
      <c r="C9" s="15">
        <v>2</v>
      </c>
      <c r="D9" s="15">
        <v>4</v>
      </c>
      <c r="E9" s="15" t="str">
        <f>VLOOKUP(RawData!C9,TrialPlan!$B$3:$C$17,2,FALSE)</f>
        <v>Height</v>
      </c>
      <c r="F9" s="15">
        <v>12</v>
      </c>
      <c r="G9" s="15">
        <v>955.7</v>
      </c>
    </row>
    <row r="10" spans="1:9" x14ac:dyDescent="0.25">
      <c r="A10" s="15">
        <v>107</v>
      </c>
      <c r="B10" s="15">
        <v>1</v>
      </c>
      <c r="C10" s="15">
        <v>3</v>
      </c>
      <c r="D10" s="15">
        <v>1</v>
      </c>
      <c r="E10" s="15" t="str">
        <f>VLOOKUP(RawData!C10,TrialPlan!$B$3:$C$17,2,FALSE)</f>
        <v>Control</v>
      </c>
      <c r="F10" s="15">
        <v>10</v>
      </c>
      <c r="G10" s="15">
        <v>1712.3</v>
      </c>
    </row>
    <row r="11" spans="1:9" x14ac:dyDescent="0.25">
      <c r="A11" s="15">
        <v>108</v>
      </c>
      <c r="B11" s="15">
        <v>1</v>
      </c>
      <c r="C11" s="15">
        <v>3</v>
      </c>
      <c r="D11" s="15">
        <v>2</v>
      </c>
      <c r="E11" s="15" t="str">
        <f>VLOOKUP(RawData!C11,TrialPlan!$B$3:$C$17,2,FALSE)</f>
        <v>Control</v>
      </c>
      <c r="F11" s="15">
        <v>8</v>
      </c>
      <c r="G11" s="15">
        <v>766.9</v>
      </c>
    </row>
    <row r="12" spans="1:9" x14ac:dyDescent="0.25">
      <c r="A12" s="15">
        <v>109</v>
      </c>
      <c r="B12" s="15">
        <v>1</v>
      </c>
      <c r="C12" s="15">
        <v>3</v>
      </c>
      <c r="D12" s="15">
        <v>3</v>
      </c>
      <c r="E12" s="15" t="str">
        <f>VLOOKUP(RawData!C12,TrialPlan!$B$3:$C$17,2,FALSE)</f>
        <v>Control</v>
      </c>
      <c r="F12" s="15">
        <v>13</v>
      </c>
      <c r="G12" s="15">
        <v>1426.1</v>
      </c>
    </row>
    <row r="13" spans="1:9" x14ac:dyDescent="0.25">
      <c r="A13" s="15">
        <v>110</v>
      </c>
      <c r="B13" s="15">
        <v>1</v>
      </c>
      <c r="C13" s="15">
        <v>3</v>
      </c>
      <c r="D13" s="15">
        <v>4</v>
      </c>
      <c r="E13" s="15" t="str">
        <f>VLOOKUP(RawData!C13,TrialPlan!$B$3:$C$17,2,FALSE)</f>
        <v>Control</v>
      </c>
      <c r="F13" s="15">
        <v>15</v>
      </c>
      <c r="G13" s="15">
        <v>1966.8</v>
      </c>
    </row>
    <row r="14" spans="1:9" x14ac:dyDescent="0.25">
      <c r="A14" s="15">
        <v>111</v>
      </c>
      <c r="B14" s="15">
        <v>2</v>
      </c>
      <c r="C14" s="15">
        <v>4</v>
      </c>
      <c r="D14" s="15">
        <v>1</v>
      </c>
      <c r="E14" s="15" t="str">
        <f>VLOOKUP(RawData!C14,TrialPlan!$B$3:$C$17,2,FALSE)</f>
        <v>Smart</v>
      </c>
      <c r="F14" s="15">
        <v>11</v>
      </c>
      <c r="G14" s="15">
        <v>1393.1</v>
      </c>
    </row>
    <row r="15" spans="1:9" x14ac:dyDescent="0.25">
      <c r="A15" s="15">
        <v>112</v>
      </c>
      <c r="B15" s="15">
        <v>2</v>
      </c>
      <c r="C15" s="15">
        <v>4</v>
      </c>
      <c r="D15" s="15">
        <v>2</v>
      </c>
      <c r="E15" s="15" t="str">
        <f>VLOOKUP(RawData!C15,TrialPlan!$B$3:$C$17,2,FALSE)</f>
        <v>Smart</v>
      </c>
      <c r="F15" s="15">
        <v>9</v>
      </c>
      <c r="G15" s="15">
        <v>866.5</v>
      </c>
    </row>
    <row r="16" spans="1:9" x14ac:dyDescent="0.25">
      <c r="A16" s="15">
        <v>113</v>
      </c>
      <c r="B16" s="15">
        <v>2</v>
      </c>
      <c r="C16" s="15">
        <v>4</v>
      </c>
      <c r="D16" s="15">
        <v>3</v>
      </c>
      <c r="E16" s="15" t="str">
        <f>VLOOKUP(RawData!C16,TrialPlan!$B$3:$C$17,2,FALSE)</f>
        <v>Smart</v>
      </c>
      <c r="F16" s="15">
        <v>16</v>
      </c>
      <c r="G16" s="15">
        <v>1362.4</v>
      </c>
    </row>
    <row r="17" spans="1:7" x14ac:dyDescent="0.25">
      <c r="A17" s="15">
        <v>114</v>
      </c>
      <c r="B17" s="15">
        <v>2</v>
      </c>
      <c r="C17" s="15">
        <v>4</v>
      </c>
      <c r="D17" s="15">
        <v>4</v>
      </c>
      <c r="E17" s="15" t="str">
        <f>VLOOKUP(RawData!C17,TrialPlan!$B$3:$C$17,2,FALSE)</f>
        <v>Smart</v>
      </c>
      <c r="F17" s="15">
        <v>14</v>
      </c>
      <c r="G17" s="15">
        <v>1669.9</v>
      </c>
    </row>
    <row r="18" spans="1:7" x14ac:dyDescent="0.25">
      <c r="A18" s="15">
        <v>115</v>
      </c>
      <c r="B18" s="15">
        <v>2</v>
      </c>
      <c r="C18" s="15">
        <v>5</v>
      </c>
      <c r="D18" s="15">
        <v>1</v>
      </c>
      <c r="E18" s="15" t="str">
        <f>VLOOKUP(RawData!C18,TrialPlan!$B$3:$C$17,2,FALSE)</f>
        <v>Height</v>
      </c>
      <c r="F18" s="15">
        <v>11</v>
      </c>
      <c r="G18" s="15">
        <v>1717.4</v>
      </c>
    </row>
    <row r="19" spans="1:7" x14ac:dyDescent="0.25">
      <c r="A19" s="15">
        <v>116</v>
      </c>
      <c r="B19" s="15">
        <v>2</v>
      </c>
      <c r="C19" s="15">
        <v>5</v>
      </c>
      <c r="D19" s="15">
        <v>2</v>
      </c>
      <c r="E19" s="15" t="str">
        <f>VLOOKUP(RawData!C19,TrialPlan!$B$3:$C$17,2,FALSE)</f>
        <v>Height</v>
      </c>
      <c r="F19" s="15">
        <v>14</v>
      </c>
      <c r="G19" s="15">
        <v>1136.8</v>
      </c>
    </row>
    <row r="20" spans="1:7" x14ac:dyDescent="0.25">
      <c r="A20" s="15">
        <v>117</v>
      </c>
      <c r="B20" s="15">
        <v>2</v>
      </c>
      <c r="C20" s="15">
        <v>5</v>
      </c>
      <c r="D20" s="15">
        <v>3</v>
      </c>
      <c r="E20" s="15" t="str">
        <f>VLOOKUP(RawData!C20,TrialPlan!$B$3:$C$17,2,FALSE)</f>
        <v>Height</v>
      </c>
      <c r="F20" s="15">
        <v>20</v>
      </c>
      <c r="G20" s="15">
        <v>2072.1999999999998</v>
      </c>
    </row>
    <row r="21" spans="1:7" x14ac:dyDescent="0.25">
      <c r="A21" s="15">
        <v>118</v>
      </c>
      <c r="B21" s="15">
        <v>2</v>
      </c>
      <c r="C21" s="15">
        <v>5</v>
      </c>
      <c r="D21" s="15">
        <v>4</v>
      </c>
      <c r="E21" s="15" t="str">
        <f>VLOOKUP(RawData!C21,TrialPlan!$B$3:$C$17,2,FALSE)</f>
        <v>Height</v>
      </c>
      <c r="F21" s="15">
        <v>15</v>
      </c>
      <c r="G21" s="15">
        <v>937.6</v>
      </c>
    </row>
    <row r="22" spans="1:7" x14ac:dyDescent="0.25">
      <c r="A22" s="15">
        <v>119</v>
      </c>
      <c r="B22" s="15">
        <v>2</v>
      </c>
      <c r="C22" s="15">
        <v>6</v>
      </c>
      <c r="D22" s="15">
        <v>1</v>
      </c>
      <c r="E22" s="15" t="str">
        <f>VLOOKUP(RawData!C22,TrialPlan!$B$3:$C$17,2,FALSE)</f>
        <v>Control</v>
      </c>
      <c r="F22" s="15">
        <v>11</v>
      </c>
      <c r="G22" s="15">
        <v>1255.9000000000001</v>
      </c>
    </row>
    <row r="23" spans="1:7" x14ac:dyDescent="0.25">
      <c r="A23" s="15">
        <v>120</v>
      </c>
      <c r="B23" s="15">
        <v>2</v>
      </c>
      <c r="C23" s="15">
        <v>6</v>
      </c>
      <c r="D23" s="15">
        <v>2</v>
      </c>
      <c r="E23" s="15" t="str">
        <f>VLOOKUP(RawData!C23,TrialPlan!$B$3:$C$17,2,FALSE)</f>
        <v>Control</v>
      </c>
      <c r="F23" s="15">
        <v>13</v>
      </c>
      <c r="G23" s="15">
        <v>1615.4</v>
      </c>
    </row>
    <row r="24" spans="1:7" x14ac:dyDescent="0.25">
      <c r="A24" s="15">
        <v>121</v>
      </c>
      <c r="B24" s="15">
        <v>2</v>
      </c>
      <c r="C24" s="15">
        <v>6</v>
      </c>
      <c r="D24" s="15">
        <v>3</v>
      </c>
      <c r="E24" s="15" t="str">
        <f>VLOOKUP(RawData!C24,TrialPlan!$B$3:$C$17,2,FALSE)</f>
        <v>Control</v>
      </c>
      <c r="F24" s="15">
        <v>12</v>
      </c>
      <c r="G24" s="15">
        <v>1356.9</v>
      </c>
    </row>
    <row r="25" spans="1:7" x14ac:dyDescent="0.25">
      <c r="A25" s="15">
        <v>122</v>
      </c>
      <c r="B25" s="15">
        <v>2</v>
      </c>
      <c r="C25" s="15">
        <v>6</v>
      </c>
      <c r="D25" s="15">
        <v>4</v>
      </c>
      <c r="E25" s="15" t="str">
        <f>VLOOKUP(RawData!C25,TrialPlan!$B$3:$C$17,2,FALSE)</f>
        <v>Control</v>
      </c>
      <c r="F25" s="15">
        <v>11</v>
      </c>
      <c r="G25" s="15">
        <v>1439.6</v>
      </c>
    </row>
    <row r="26" spans="1:7" x14ac:dyDescent="0.25">
      <c r="A26" s="15">
        <v>123</v>
      </c>
      <c r="B26" s="15">
        <v>3</v>
      </c>
      <c r="C26" s="15">
        <v>7</v>
      </c>
      <c r="D26" s="15">
        <v>1</v>
      </c>
      <c r="E26" s="15" t="str">
        <f>VLOOKUP(RawData!C26,TrialPlan!$B$3:$C$17,2,FALSE)</f>
        <v>Smart</v>
      </c>
      <c r="F26" s="15">
        <v>15</v>
      </c>
      <c r="G26" s="15">
        <v>1476.4</v>
      </c>
    </row>
    <row r="27" spans="1:7" x14ac:dyDescent="0.25">
      <c r="A27" s="15">
        <v>124</v>
      </c>
      <c r="B27" s="15">
        <v>3</v>
      </c>
      <c r="C27" s="15">
        <v>7</v>
      </c>
      <c r="D27" s="15">
        <v>2</v>
      </c>
      <c r="E27" s="15" t="str">
        <f>VLOOKUP(RawData!C27,TrialPlan!$B$3:$C$17,2,FALSE)</f>
        <v>Smart</v>
      </c>
      <c r="F27" s="15">
        <v>13</v>
      </c>
      <c r="G27" s="15">
        <v>905.4</v>
      </c>
    </row>
    <row r="28" spans="1:7" x14ac:dyDescent="0.25">
      <c r="A28" s="15">
        <v>125</v>
      </c>
      <c r="B28" s="15">
        <v>3</v>
      </c>
      <c r="C28" s="15">
        <v>7</v>
      </c>
      <c r="D28" s="15">
        <v>3</v>
      </c>
      <c r="E28" s="15" t="str">
        <f>VLOOKUP(RawData!C28,TrialPlan!$B$3:$C$17,2,FALSE)</f>
        <v>Smart</v>
      </c>
      <c r="F28" s="15">
        <v>14</v>
      </c>
      <c r="G28" s="15">
        <v>1083.5999999999999</v>
      </c>
    </row>
    <row r="29" spans="1:7" x14ac:dyDescent="0.25">
      <c r="A29" s="15">
        <v>126</v>
      </c>
      <c r="B29" s="15">
        <v>3</v>
      </c>
      <c r="C29" s="15">
        <v>7</v>
      </c>
      <c r="D29" s="15">
        <v>4</v>
      </c>
      <c r="E29" s="15" t="str">
        <f>VLOOKUP(RawData!C29,TrialPlan!$B$3:$C$17,2,FALSE)</f>
        <v>Smart</v>
      </c>
      <c r="F29" s="15">
        <v>16</v>
      </c>
      <c r="G29" s="15">
        <v>1385.4</v>
      </c>
    </row>
    <row r="30" spans="1:7" x14ac:dyDescent="0.25">
      <c r="A30" s="15">
        <v>127</v>
      </c>
      <c r="B30" s="15">
        <v>3</v>
      </c>
      <c r="C30" s="15">
        <v>8</v>
      </c>
      <c r="D30" s="15">
        <v>1</v>
      </c>
      <c r="E30" s="15" t="str">
        <f>VLOOKUP(RawData!C32,TrialPlan!$B$3:$C$17,2,FALSE)</f>
        <v>Height</v>
      </c>
      <c r="F30" s="15">
        <v>13</v>
      </c>
      <c r="G30" s="15">
        <v>1393.3</v>
      </c>
    </row>
    <row r="31" spans="1:7" x14ac:dyDescent="0.25">
      <c r="A31" s="15">
        <v>128</v>
      </c>
      <c r="B31" s="15">
        <v>3</v>
      </c>
      <c r="C31" s="15">
        <v>8</v>
      </c>
      <c r="D31" s="15">
        <v>2</v>
      </c>
      <c r="E31" s="15" t="str">
        <f>VLOOKUP(RawData!C30,TrialPlan!$B$3:$C$17,2,FALSE)</f>
        <v>Height</v>
      </c>
      <c r="F31" s="15">
        <v>11</v>
      </c>
      <c r="G31" s="15">
        <v>1043.7</v>
      </c>
    </row>
    <row r="32" spans="1:7" x14ac:dyDescent="0.25">
      <c r="A32" s="15">
        <v>129</v>
      </c>
      <c r="B32" s="15">
        <v>3</v>
      </c>
      <c r="C32" s="15">
        <v>8</v>
      </c>
      <c r="D32" s="15">
        <v>3</v>
      </c>
      <c r="E32" s="15" t="str">
        <f>VLOOKUP(RawData!C31,TrialPlan!$B$3:$C$17,2,FALSE)</f>
        <v>Height</v>
      </c>
      <c r="F32" s="15">
        <v>23</v>
      </c>
      <c r="G32" s="15">
        <v>2077.1</v>
      </c>
    </row>
    <row r="33" spans="1:7" x14ac:dyDescent="0.25">
      <c r="A33" s="15">
        <v>130</v>
      </c>
      <c r="B33" s="15">
        <v>3</v>
      </c>
      <c r="C33" s="15">
        <v>8</v>
      </c>
      <c r="D33" s="15">
        <v>4</v>
      </c>
      <c r="E33" s="15" t="str">
        <f>VLOOKUP(RawData!C33,TrialPlan!$B$3:$C$17,2,FALSE)</f>
        <v>Height</v>
      </c>
      <c r="F33" s="15">
        <v>16</v>
      </c>
      <c r="G33" s="15">
        <v>1552.8</v>
      </c>
    </row>
    <row r="34" spans="1:7" x14ac:dyDescent="0.25">
      <c r="A34" s="15">
        <v>131</v>
      </c>
      <c r="B34" s="15">
        <v>3</v>
      </c>
      <c r="C34" s="15">
        <v>9</v>
      </c>
      <c r="D34" s="15">
        <v>1</v>
      </c>
      <c r="E34" s="15" t="str">
        <f>VLOOKUP(RawData!C34,TrialPlan!$B$3:$C$17,2,FALSE)</f>
        <v>Control</v>
      </c>
      <c r="F34" s="15">
        <v>15</v>
      </c>
      <c r="G34" s="15">
        <v>1233.5</v>
      </c>
    </row>
    <row r="35" spans="1:7" x14ac:dyDescent="0.25">
      <c r="A35" s="15">
        <v>132</v>
      </c>
      <c r="B35" s="15">
        <v>3</v>
      </c>
      <c r="C35" s="15">
        <v>9</v>
      </c>
      <c r="D35" s="15">
        <v>2</v>
      </c>
      <c r="E35" s="15" t="str">
        <f>VLOOKUP(RawData!C35,TrialPlan!$B$3:$C$17,2,FALSE)</f>
        <v>Control</v>
      </c>
      <c r="F35" s="15">
        <v>13</v>
      </c>
      <c r="G35" s="15">
        <v>1297.5999999999999</v>
      </c>
    </row>
    <row r="36" spans="1:7" x14ac:dyDescent="0.25">
      <c r="A36" s="15">
        <v>133</v>
      </c>
      <c r="B36" s="15">
        <v>3</v>
      </c>
      <c r="C36" s="15">
        <v>9</v>
      </c>
      <c r="D36" s="15">
        <v>3</v>
      </c>
      <c r="E36" s="15" t="str">
        <f>VLOOKUP(RawData!C36,TrialPlan!$B$3:$C$17,2,FALSE)</f>
        <v>Control</v>
      </c>
      <c r="F36" s="15">
        <v>14</v>
      </c>
      <c r="G36" s="15">
        <v>1417.6</v>
      </c>
    </row>
    <row r="37" spans="1:7" x14ac:dyDescent="0.25">
      <c r="A37" s="15">
        <v>134</v>
      </c>
      <c r="B37" s="15">
        <v>3</v>
      </c>
      <c r="C37" s="15">
        <v>9</v>
      </c>
      <c r="D37" s="15">
        <v>4</v>
      </c>
      <c r="E37" s="15" t="str">
        <f>VLOOKUP(RawData!C37,TrialPlan!$B$3:$C$17,2,FALSE)</f>
        <v>Control</v>
      </c>
      <c r="F37" s="15">
        <v>13</v>
      </c>
      <c r="G37" s="15">
        <v>1283.7</v>
      </c>
    </row>
    <row r="38" spans="1:7" x14ac:dyDescent="0.25">
      <c r="A38" s="15">
        <v>135</v>
      </c>
      <c r="B38" s="15">
        <v>4</v>
      </c>
      <c r="C38" s="15">
        <v>10</v>
      </c>
      <c r="D38" s="15">
        <v>1</v>
      </c>
      <c r="E38" s="15" t="str">
        <f>VLOOKUP(RawData!C38,TrialPlan!$B$3:$C$17,2,FALSE)</f>
        <v>Smart</v>
      </c>
      <c r="F38" s="15">
        <v>13</v>
      </c>
      <c r="G38" s="15">
        <v>1533.8</v>
      </c>
    </row>
    <row r="39" spans="1:7" x14ac:dyDescent="0.25">
      <c r="A39" s="15">
        <v>136</v>
      </c>
      <c r="B39" s="15">
        <v>4</v>
      </c>
      <c r="C39" s="15">
        <v>10</v>
      </c>
      <c r="D39" s="15">
        <v>2</v>
      </c>
      <c r="E39" s="15" t="str">
        <f>VLOOKUP(RawData!C39,TrialPlan!$B$3:$C$17,2,FALSE)</f>
        <v>Smart</v>
      </c>
      <c r="F39" s="15">
        <v>16</v>
      </c>
      <c r="G39" s="15">
        <v>1353.8</v>
      </c>
    </row>
    <row r="40" spans="1:7" x14ac:dyDescent="0.25">
      <c r="A40" s="15">
        <v>137</v>
      </c>
      <c r="B40" s="15">
        <v>4</v>
      </c>
      <c r="C40" s="15">
        <v>10</v>
      </c>
      <c r="D40" s="15">
        <v>3</v>
      </c>
      <c r="E40" s="15" t="str">
        <f>VLOOKUP(RawData!C40,TrialPlan!$B$3:$C$17,2,FALSE)</f>
        <v>Smart</v>
      </c>
      <c r="F40" s="15">
        <v>14</v>
      </c>
      <c r="G40" s="15">
        <v>1206.2</v>
      </c>
    </row>
    <row r="41" spans="1:7" x14ac:dyDescent="0.25">
      <c r="A41" s="15">
        <v>138</v>
      </c>
      <c r="B41" s="15">
        <v>4</v>
      </c>
      <c r="C41" s="15">
        <v>10</v>
      </c>
      <c r="D41" s="15">
        <v>4</v>
      </c>
      <c r="E41" s="15" t="str">
        <f>VLOOKUP(RawData!C41,TrialPlan!$B$3:$C$17,2,FALSE)</f>
        <v>Smart</v>
      </c>
      <c r="F41" s="15">
        <v>16</v>
      </c>
      <c r="G41" s="15">
        <v>1062.8</v>
      </c>
    </row>
    <row r="42" spans="1:7" x14ac:dyDescent="0.25">
      <c r="A42" s="15">
        <v>139</v>
      </c>
      <c r="B42" s="15">
        <v>4</v>
      </c>
      <c r="C42" s="15">
        <v>11</v>
      </c>
      <c r="D42" s="15">
        <v>1</v>
      </c>
      <c r="E42" s="15" t="str">
        <f>VLOOKUP(RawData!C42,TrialPlan!$B$3:$C$17,2,FALSE)</f>
        <v>Height</v>
      </c>
      <c r="F42" s="15">
        <v>18</v>
      </c>
      <c r="G42" s="15">
        <v>1713.7</v>
      </c>
    </row>
    <row r="43" spans="1:7" x14ac:dyDescent="0.25">
      <c r="A43" s="15">
        <v>140</v>
      </c>
      <c r="B43" s="15">
        <v>4</v>
      </c>
      <c r="C43" s="15">
        <v>11</v>
      </c>
      <c r="D43" s="15">
        <v>2</v>
      </c>
      <c r="E43" s="15" t="str">
        <f>VLOOKUP(RawData!C43,TrialPlan!$B$3:$C$17,2,FALSE)</f>
        <v>Height</v>
      </c>
      <c r="F43" s="15">
        <v>16</v>
      </c>
      <c r="G43" s="15">
        <v>1345.2</v>
      </c>
    </row>
    <row r="44" spans="1:7" x14ac:dyDescent="0.25">
      <c r="A44" s="15">
        <v>141</v>
      </c>
      <c r="B44" s="15">
        <v>4</v>
      </c>
      <c r="C44" s="15">
        <v>11</v>
      </c>
      <c r="D44" s="15">
        <v>3</v>
      </c>
      <c r="E44" s="15" t="str">
        <f>VLOOKUP(RawData!C44,TrialPlan!$B$3:$C$17,2,FALSE)</f>
        <v>Height</v>
      </c>
      <c r="F44" s="15">
        <v>13</v>
      </c>
      <c r="G44" s="15">
        <v>1086.5</v>
      </c>
    </row>
    <row r="45" spans="1:7" x14ac:dyDescent="0.25">
      <c r="A45" s="15">
        <v>142</v>
      </c>
      <c r="B45" s="15">
        <v>4</v>
      </c>
      <c r="C45" s="15">
        <v>11</v>
      </c>
      <c r="D45" s="15">
        <v>4</v>
      </c>
      <c r="E45" s="15" t="str">
        <f>VLOOKUP(RawData!C45,TrialPlan!$B$3:$C$17,2,FALSE)</f>
        <v>Height</v>
      </c>
      <c r="F45" s="15">
        <v>11</v>
      </c>
      <c r="G45" s="15">
        <v>858.3</v>
      </c>
    </row>
    <row r="46" spans="1:7" x14ac:dyDescent="0.25">
      <c r="A46" s="15">
        <v>143</v>
      </c>
      <c r="B46" s="15">
        <v>4</v>
      </c>
      <c r="C46" s="15">
        <v>12</v>
      </c>
      <c r="D46" s="15">
        <v>1</v>
      </c>
      <c r="E46" s="15" t="str">
        <f>VLOOKUP(RawData!C46,TrialPlan!$B$3:$C$17,2,FALSE)</f>
        <v>Control</v>
      </c>
      <c r="F46" s="15">
        <v>11</v>
      </c>
      <c r="G46" s="15">
        <v>575.9</v>
      </c>
    </row>
    <row r="47" spans="1:7" x14ac:dyDescent="0.25">
      <c r="A47" s="15">
        <v>144</v>
      </c>
      <c r="B47" s="15">
        <v>4</v>
      </c>
      <c r="C47" s="15">
        <v>12</v>
      </c>
      <c r="D47" s="15">
        <v>2</v>
      </c>
      <c r="E47" s="15" t="str">
        <f>VLOOKUP(RawData!C47,TrialPlan!$B$3:$C$17,2,FALSE)</f>
        <v>Control</v>
      </c>
      <c r="F47" s="15">
        <v>14</v>
      </c>
      <c r="G47" s="15">
        <v>813.3</v>
      </c>
    </row>
    <row r="48" spans="1:7" x14ac:dyDescent="0.25">
      <c r="A48" s="15">
        <v>145</v>
      </c>
      <c r="B48" s="15">
        <v>4</v>
      </c>
      <c r="C48" s="15">
        <v>12</v>
      </c>
      <c r="D48" s="15">
        <v>3</v>
      </c>
      <c r="E48" s="15" t="str">
        <f>VLOOKUP(RawData!C48,TrialPlan!$B$3:$C$17,2,FALSE)</f>
        <v>Control</v>
      </c>
      <c r="F48" s="15">
        <v>15</v>
      </c>
      <c r="G48" s="15">
        <v>1762.2</v>
      </c>
    </row>
    <row r="49" spans="1:7" x14ac:dyDescent="0.25">
      <c r="A49" s="15">
        <v>146</v>
      </c>
      <c r="B49" s="15">
        <v>4</v>
      </c>
      <c r="C49" s="15">
        <v>12</v>
      </c>
      <c r="D49" s="15">
        <v>4</v>
      </c>
      <c r="E49" s="15" t="str">
        <f>VLOOKUP(RawData!C49,TrialPlan!$B$3:$C$17,2,FALSE)</f>
        <v>Control</v>
      </c>
      <c r="F49" s="15">
        <v>12</v>
      </c>
      <c r="G49" s="15">
        <v>892.1</v>
      </c>
    </row>
    <row r="50" spans="1:7" x14ac:dyDescent="0.25">
      <c r="A50" s="15">
        <v>147</v>
      </c>
      <c r="B50" s="15">
        <v>5</v>
      </c>
      <c r="C50" s="15">
        <v>13</v>
      </c>
      <c r="D50" s="15">
        <v>1</v>
      </c>
      <c r="E50" s="15" t="str">
        <f>VLOOKUP(RawData!C50,TrialPlan!$B$3:$C$17,2,FALSE)</f>
        <v>Height</v>
      </c>
      <c r="F50" s="15">
        <v>11</v>
      </c>
      <c r="G50" s="15">
        <v>1440.7</v>
      </c>
    </row>
    <row r="51" spans="1:7" x14ac:dyDescent="0.25">
      <c r="A51" s="15">
        <v>148</v>
      </c>
      <c r="B51" s="15">
        <v>5</v>
      </c>
      <c r="C51" s="15">
        <v>13</v>
      </c>
      <c r="D51" s="15">
        <v>2</v>
      </c>
      <c r="E51" s="15" t="str">
        <f>VLOOKUP(RawData!C51,TrialPlan!$B$3:$C$17,2,FALSE)</f>
        <v>Height</v>
      </c>
      <c r="F51" s="15">
        <v>15</v>
      </c>
      <c r="G51" s="15">
        <v>1568.3</v>
      </c>
    </row>
    <row r="52" spans="1:7" x14ac:dyDescent="0.25">
      <c r="A52" s="15">
        <v>149</v>
      </c>
      <c r="B52" s="15">
        <v>5</v>
      </c>
      <c r="C52" s="15">
        <v>13</v>
      </c>
      <c r="D52" s="15">
        <v>3</v>
      </c>
      <c r="E52" s="15" t="str">
        <f>VLOOKUP(RawData!C52,TrialPlan!$B$3:$C$17,2,FALSE)</f>
        <v>Height</v>
      </c>
      <c r="F52" s="15">
        <v>17</v>
      </c>
      <c r="G52" s="15">
        <v>1574.8</v>
      </c>
    </row>
    <row r="53" spans="1:7" x14ac:dyDescent="0.25">
      <c r="A53" s="15">
        <v>150</v>
      </c>
      <c r="B53" s="15">
        <v>5</v>
      </c>
      <c r="C53" s="15">
        <v>13</v>
      </c>
      <c r="D53" s="15">
        <v>4</v>
      </c>
      <c r="E53" s="15" t="str">
        <f>VLOOKUP(RawData!C53,TrialPlan!$B$3:$C$17,2,FALSE)</f>
        <v>Height</v>
      </c>
      <c r="F53" s="15">
        <v>15</v>
      </c>
      <c r="G53" s="15">
        <v>1542.3</v>
      </c>
    </row>
    <row r="54" spans="1:7" x14ac:dyDescent="0.25">
      <c r="A54" s="15">
        <v>151</v>
      </c>
      <c r="B54" s="15">
        <v>5</v>
      </c>
      <c r="C54" s="15">
        <v>14</v>
      </c>
      <c r="D54" s="15">
        <v>1</v>
      </c>
      <c r="E54" s="15" t="str">
        <f>VLOOKUP(RawData!C54,TrialPlan!$B$3:$C$17,2,FALSE)</f>
        <v>Smart</v>
      </c>
      <c r="F54" s="15">
        <v>15</v>
      </c>
      <c r="G54" s="15">
        <v>1189.8</v>
      </c>
    </row>
    <row r="55" spans="1:7" x14ac:dyDescent="0.25">
      <c r="A55" s="15">
        <v>152</v>
      </c>
      <c r="B55" s="15">
        <v>5</v>
      </c>
      <c r="C55" s="15">
        <v>14</v>
      </c>
      <c r="D55" s="15">
        <v>2</v>
      </c>
      <c r="E55" s="15" t="str">
        <f>VLOOKUP(RawData!C55,TrialPlan!$B$3:$C$17,2,FALSE)</f>
        <v>Smart</v>
      </c>
      <c r="F55" s="15">
        <v>13</v>
      </c>
      <c r="G55" s="15">
        <v>1091.8</v>
      </c>
    </row>
    <row r="56" spans="1:7" x14ac:dyDescent="0.25">
      <c r="A56" s="15">
        <v>153</v>
      </c>
      <c r="B56" s="15">
        <v>5</v>
      </c>
      <c r="C56" s="15">
        <v>14</v>
      </c>
      <c r="D56" s="15">
        <v>3</v>
      </c>
      <c r="E56" s="15" t="str">
        <f>VLOOKUP(RawData!C56,TrialPlan!$B$3:$C$17,2,FALSE)</f>
        <v>Smart</v>
      </c>
      <c r="F56" s="15">
        <v>15</v>
      </c>
      <c r="G56" s="15">
        <v>1214.3</v>
      </c>
    </row>
    <row r="57" spans="1:7" x14ac:dyDescent="0.25">
      <c r="A57" s="15">
        <v>154</v>
      </c>
      <c r="B57" s="15">
        <v>5</v>
      </c>
      <c r="C57" s="15">
        <v>14</v>
      </c>
      <c r="D57" s="15">
        <v>4</v>
      </c>
      <c r="E57" s="15" t="str">
        <f>VLOOKUP(RawData!C57,TrialPlan!$B$3:$C$17,2,FALSE)</f>
        <v>Smart</v>
      </c>
      <c r="F57" s="15">
        <v>12</v>
      </c>
      <c r="G57" s="15">
        <v>1373.2</v>
      </c>
    </row>
    <row r="58" spans="1:7" x14ac:dyDescent="0.25">
      <c r="A58" s="15">
        <v>155</v>
      </c>
      <c r="B58" s="15">
        <v>5</v>
      </c>
      <c r="C58" s="15">
        <v>15</v>
      </c>
      <c r="D58" s="15">
        <v>1</v>
      </c>
      <c r="E58" s="15" t="str">
        <f>VLOOKUP(RawData!C58,TrialPlan!$B$3:$C$17,2,FALSE)</f>
        <v>Control</v>
      </c>
      <c r="F58" s="15">
        <v>11</v>
      </c>
      <c r="G58" s="15">
        <v>1689.3</v>
      </c>
    </row>
    <row r="59" spans="1:7" x14ac:dyDescent="0.25">
      <c r="A59" s="15">
        <v>156</v>
      </c>
      <c r="B59" s="15">
        <v>5</v>
      </c>
      <c r="C59" s="15">
        <v>15</v>
      </c>
      <c r="D59" s="15">
        <v>2</v>
      </c>
      <c r="E59" s="15" t="str">
        <f>VLOOKUP(RawData!C59,TrialPlan!$B$3:$C$17,2,FALSE)</f>
        <v>Control</v>
      </c>
      <c r="F59" s="15">
        <v>7</v>
      </c>
      <c r="G59" s="15">
        <v>764.3</v>
      </c>
    </row>
    <row r="60" spans="1:7" x14ac:dyDescent="0.25">
      <c r="A60" s="15">
        <v>157</v>
      </c>
      <c r="B60" s="15">
        <v>5</v>
      </c>
      <c r="C60" s="15">
        <v>15</v>
      </c>
      <c r="D60" s="15">
        <v>3</v>
      </c>
      <c r="E60" s="15" t="str">
        <f>VLOOKUP(RawData!C60,TrialPlan!$B$3:$C$17,2,FALSE)</f>
        <v>Control</v>
      </c>
      <c r="F60" s="15">
        <v>14</v>
      </c>
      <c r="G60" s="15">
        <v>1171.2</v>
      </c>
    </row>
    <row r="61" spans="1:7" x14ac:dyDescent="0.25">
      <c r="A61" s="15">
        <v>158</v>
      </c>
      <c r="B61" s="15">
        <v>5</v>
      </c>
      <c r="C61" s="15">
        <v>15</v>
      </c>
      <c r="D61" s="15">
        <v>4</v>
      </c>
      <c r="E61" s="15" t="str">
        <f>VLOOKUP(RawData!C61,TrialPlan!$B$3:$C$17,2,FALSE)</f>
        <v>Control</v>
      </c>
      <c r="F61" s="15">
        <v>11</v>
      </c>
      <c r="G61" s="15">
        <v>1091.0999999999999</v>
      </c>
    </row>
  </sheetData>
  <sortState ref="A2:E61">
    <sortCondition ref="A2:A61"/>
    <sortCondition ref="B2:B61"/>
    <sortCondition ref="C2:C61"/>
    <sortCondition ref="D2:D6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6"/>
  <sheetViews>
    <sheetView topLeftCell="A67" workbookViewId="0">
      <selection sqref="A1:E86"/>
    </sheetView>
  </sheetViews>
  <sheetFormatPr defaultRowHeight="15" x14ac:dyDescent="0.25"/>
  <sheetData>
    <row r="1" spans="1:5" x14ac:dyDescent="0.25">
      <c r="A1" t="s">
        <v>51</v>
      </c>
      <c r="B1" s="14" t="s">
        <v>28</v>
      </c>
      <c r="C1" s="14" t="s">
        <v>38</v>
      </c>
      <c r="D1" s="14" t="s">
        <v>33</v>
      </c>
      <c r="E1" s="14" t="s">
        <v>34</v>
      </c>
    </row>
    <row r="2" spans="1:5" x14ac:dyDescent="0.25">
      <c r="A2">
        <v>1</v>
      </c>
      <c r="B2">
        <v>1</v>
      </c>
      <c r="C2">
        <v>1</v>
      </c>
      <c r="D2">
        <v>5</v>
      </c>
      <c r="E2">
        <v>233</v>
      </c>
    </row>
    <row r="3" spans="1:5" x14ac:dyDescent="0.25">
      <c r="A3">
        <v>1</v>
      </c>
      <c r="B3">
        <v>1</v>
      </c>
      <c r="C3">
        <v>1</v>
      </c>
      <c r="D3">
        <v>8</v>
      </c>
      <c r="E3">
        <v>178</v>
      </c>
    </row>
    <row r="4" spans="1:5" x14ac:dyDescent="0.25">
      <c r="A4">
        <v>1</v>
      </c>
      <c r="B4">
        <v>1</v>
      </c>
      <c r="C4">
        <v>1</v>
      </c>
      <c r="D4">
        <v>15</v>
      </c>
      <c r="E4">
        <v>101</v>
      </c>
    </row>
    <row r="5" spans="1:5" x14ac:dyDescent="0.25">
      <c r="A5">
        <v>1</v>
      </c>
      <c r="B5">
        <v>1</v>
      </c>
      <c r="C5">
        <v>1</v>
      </c>
      <c r="D5">
        <v>19</v>
      </c>
      <c r="E5">
        <v>200</v>
      </c>
    </row>
    <row r="6" spans="1:5" x14ac:dyDescent="0.25">
      <c r="A6">
        <v>1</v>
      </c>
      <c r="B6">
        <v>1</v>
      </c>
      <c r="C6">
        <v>1</v>
      </c>
      <c r="D6">
        <v>23</v>
      </c>
      <c r="E6">
        <v>198</v>
      </c>
    </row>
    <row r="7" spans="1:5" x14ac:dyDescent="0.25">
      <c r="A7">
        <v>1</v>
      </c>
      <c r="B7">
        <v>1</v>
      </c>
      <c r="C7">
        <v>1</v>
      </c>
      <c r="D7">
        <v>32</v>
      </c>
      <c r="E7">
        <v>180</v>
      </c>
    </row>
    <row r="8" spans="1:5" x14ac:dyDescent="0.25">
      <c r="A8">
        <v>1</v>
      </c>
      <c r="B8">
        <v>1</v>
      </c>
      <c r="C8">
        <v>1</v>
      </c>
      <c r="D8">
        <v>42</v>
      </c>
      <c r="E8">
        <v>196</v>
      </c>
    </row>
    <row r="9" spans="1:5" x14ac:dyDescent="0.25">
      <c r="A9">
        <v>1</v>
      </c>
      <c r="B9">
        <v>1</v>
      </c>
      <c r="C9">
        <v>1</v>
      </c>
      <c r="D9">
        <v>45</v>
      </c>
      <c r="E9">
        <v>145</v>
      </c>
    </row>
    <row r="10" spans="1:5" x14ac:dyDescent="0.25">
      <c r="A10">
        <v>1</v>
      </c>
      <c r="B10">
        <v>1</v>
      </c>
      <c r="C10">
        <v>1</v>
      </c>
      <c r="D10">
        <v>49</v>
      </c>
      <c r="E10">
        <v>173</v>
      </c>
    </row>
    <row r="11" spans="1:5" x14ac:dyDescent="0.25">
      <c r="A11">
        <v>1</v>
      </c>
      <c r="B11">
        <v>1</v>
      </c>
      <c r="C11">
        <v>1</v>
      </c>
      <c r="D11">
        <v>52</v>
      </c>
      <c r="E11">
        <v>152</v>
      </c>
    </row>
    <row r="12" spans="1:5" x14ac:dyDescent="0.25">
      <c r="A12">
        <v>1</v>
      </c>
      <c r="B12">
        <v>1</v>
      </c>
      <c r="C12">
        <v>1</v>
      </c>
      <c r="D12">
        <v>52</v>
      </c>
      <c r="E12">
        <v>152</v>
      </c>
    </row>
    <row r="13" spans="1:5" x14ac:dyDescent="0.25">
      <c r="A13">
        <v>1</v>
      </c>
      <c r="B13">
        <v>1</v>
      </c>
      <c r="C13">
        <v>1</v>
      </c>
      <c r="D13">
        <v>56</v>
      </c>
      <c r="E13">
        <v>192</v>
      </c>
    </row>
    <row r="14" spans="1:5" x14ac:dyDescent="0.25">
      <c r="A14">
        <v>1</v>
      </c>
      <c r="B14">
        <v>1</v>
      </c>
      <c r="C14">
        <v>1</v>
      </c>
      <c r="D14">
        <v>63</v>
      </c>
      <c r="E14">
        <v>165</v>
      </c>
    </row>
    <row r="15" spans="1:5" x14ac:dyDescent="0.25">
      <c r="A15">
        <v>1</v>
      </c>
      <c r="B15">
        <v>1</v>
      </c>
      <c r="C15">
        <v>1</v>
      </c>
      <c r="D15">
        <v>69</v>
      </c>
      <c r="E15">
        <v>205</v>
      </c>
    </row>
    <row r="16" spans="1:5" x14ac:dyDescent="0.25">
      <c r="A16">
        <v>1</v>
      </c>
      <c r="B16">
        <v>1</v>
      </c>
      <c r="C16">
        <v>1</v>
      </c>
      <c r="D16">
        <v>74</v>
      </c>
      <c r="E16">
        <v>220</v>
      </c>
    </row>
    <row r="17" spans="1:5" x14ac:dyDescent="0.25">
      <c r="A17">
        <v>1</v>
      </c>
      <c r="B17">
        <v>1</v>
      </c>
      <c r="C17">
        <v>1</v>
      </c>
      <c r="D17">
        <v>77</v>
      </c>
      <c r="E17">
        <v>143</v>
      </c>
    </row>
    <row r="18" spans="1:5" x14ac:dyDescent="0.25">
      <c r="A18">
        <v>1</v>
      </c>
      <c r="B18">
        <v>1</v>
      </c>
      <c r="C18">
        <v>1</v>
      </c>
      <c r="D18">
        <v>81</v>
      </c>
      <c r="E18">
        <v>105</v>
      </c>
    </row>
    <row r="19" spans="1:5" x14ac:dyDescent="0.25">
      <c r="A19">
        <v>1</v>
      </c>
      <c r="B19">
        <v>1</v>
      </c>
      <c r="C19">
        <v>1</v>
      </c>
      <c r="D19">
        <v>88</v>
      </c>
      <c r="E19">
        <v>255</v>
      </c>
    </row>
    <row r="20" spans="1:5" x14ac:dyDescent="0.25">
      <c r="A20">
        <v>1</v>
      </c>
      <c r="B20">
        <v>1</v>
      </c>
      <c r="C20">
        <v>1</v>
      </c>
      <c r="D20">
        <v>91</v>
      </c>
      <c r="E20">
        <v>142</v>
      </c>
    </row>
    <row r="21" spans="1:5" x14ac:dyDescent="0.25">
      <c r="A21">
        <v>1</v>
      </c>
      <c r="B21">
        <v>1</v>
      </c>
      <c r="C21">
        <v>1</v>
      </c>
      <c r="D21">
        <v>92</v>
      </c>
      <c r="E21">
        <v>90</v>
      </c>
    </row>
    <row r="22" spans="1:5" x14ac:dyDescent="0.25">
      <c r="A22">
        <v>1</v>
      </c>
      <c r="B22">
        <v>1</v>
      </c>
      <c r="C22">
        <v>2</v>
      </c>
      <c r="D22">
        <v>5</v>
      </c>
      <c r="E22">
        <v>155</v>
      </c>
    </row>
    <row r="23" spans="1:5" x14ac:dyDescent="0.25">
      <c r="A23">
        <v>1</v>
      </c>
      <c r="B23">
        <v>1</v>
      </c>
      <c r="C23">
        <v>2</v>
      </c>
      <c r="D23">
        <v>6</v>
      </c>
      <c r="E23">
        <v>110</v>
      </c>
    </row>
    <row r="24" spans="1:5" x14ac:dyDescent="0.25">
      <c r="A24">
        <v>1</v>
      </c>
      <c r="B24">
        <v>1</v>
      </c>
      <c r="C24">
        <v>2</v>
      </c>
      <c r="D24">
        <v>9</v>
      </c>
      <c r="E24">
        <v>120</v>
      </c>
    </row>
    <row r="25" spans="1:5" x14ac:dyDescent="0.25">
      <c r="A25">
        <v>1</v>
      </c>
      <c r="B25">
        <v>1</v>
      </c>
      <c r="C25">
        <v>2</v>
      </c>
      <c r="D25">
        <v>16</v>
      </c>
      <c r="E25">
        <v>163</v>
      </c>
    </row>
    <row r="26" spans="1:5" x14ac:dyDescent="0.25">
      <c r="A26">
        <v>1</v>
      </c>
      <c r="B26">
        <v>1</v>
      </c>
      <c r="C26">
        <v>2</v>
      </c>
      <c r="D26">
        <v>17</v>
      </c>
      <c r="E26">
        <v>45</v>
      </c>
    </row>
    <row r="27" spans="1:5" x14ac:dyDescent="0.25">
      <c r="A27">
        <v>1</v>
      </c>
      <c r="B27">
        <v>1</v>
      </c>
      <c r="C27">
        <v>2</v>
      </c>
      <c r="D27">
        <v>23</v>
      </c>
      <c r="E27">
        <v>92</v>
      </c>
    </row>
    <row r="28" spans="1:5" x14ac:dyDescent="0.25">
      <c r="A28">
        <v>1</v>
      </c>
      <c r="B28">
        <v>1</v>
      </c>
      <c r="C28">
        <v>2</v>
      </c>
      <c r="D28">
        <v>25</v>
      </c>
      <c r="E28">
        <v>130</v>
      </c>
    </row>
    <row r="29" spans="1:5" x14ac:dyDescent="0.25">
      <c r="A29">
        <v>1</v>
      </c>
      <c r="B29">
        <v>1</v>
      </c>
      <c r="C29">
        <v>2</v>
      </c>
      <c r="D29">
        <v>30</v>
      </c>
      <c r="E29">
        <v>170</v>
      </c>
    </row>
    <row r="30" spans="1:5" x14ac:dyDescent="0.25">
      <c r="A30">
        <v>1</v>
      </c>
      <c r="B30">
        <v>1</v>
      </c>
      <c r="C30">
        <v>2</v>
      </c>
      <c r="D30">
        <v>32</v>
      </c>
      <c r="E30">
        <v>165</v>
      </c>
    </row>
    <row r="31" spans="1:5" x14ac:dyDescent="0.25">
      <c r="A31">
        <v>1</v>
      </c>
      <c r="B31">
        <v>1</v>
      </c>
      <c r="C31">
        <v>2</v>
      </c>
      <c r="D31">
        <v>37</v>
      </c>
      <c r="E31">
        <v>172</v>
      </c>
    </row>
    <row r="32" spans="1:5" x14ac:dyDescent="0.25">
      <c r="A32">
        <v>1</v>
      </c>
      <c r="B32">
        <v>1</v>
      </c>
      <c r="C32">
        <v>2</v>
      </c>
      <c r="D32">
        <v>42</v>
      </c>
      <c r="E32">
        <v>125</v>
      </c>
    </row>
    <row r="33" spans="1:5" x14ac:dyDescent="0.25">
      <c r="A33">
        <v>1</v>
      </c>
      <c r="B33">
        <v>1</v>
      </c>
      <c r="C33">
        <v>2</v>
      </c>
      <c r="D33">
        <v>50</v>
      </c>
      <c r="E33">
        <v>130</v>
      </c>
    </row>
    <row r="34" spans="1:5" x14ac:dyDescent="0.25">
      <c r="A34">
        <v>1</v>
      </c>
      <c r="B34">
        <v>1</v>
      </c>
      <c r="C34">
        <v>2</v>
      </c>
      <c r="D34">
        <v>51</v>
      </c>
      <c r="E34">
        <v>120</v>
      </c>
    </row>
    <row r="35" spans="1:5" x14ac:dyDescent="0.25">
      <c r="A35">
        <v>1</v>
      </c>
      <c r="B35">
        <v>1</v>
      </c>
      <c r="C35">
        <v>2</v>
      </c>
      <c r="D35">
        <v>56</v>
      </c>
      <c r="E35">
        <v>70</v>
      </c>
    </row>
    <row r="36" spans="1:5" x14ac:dyDescent="0.25">
      <c r="A36">
        <v>1</v>
      </c>
      <c r="B36">
        <v>1</v>
      </c>
      <c r="C36">
        <v>2</v>
      </c>
      <c r="D36">
        <v>59</v>
      </c>
      <c r="E36">
        <v>155</v>
      </c>
    </row>
    <row r="37" spans="1:5" x14ac:dyDescent="0.25">
      <c r="A37">
        <v>1</v>
      </c>
      <c r="B37">
        <v>1</v>
      </c>
      <c r="C37">
        <v>2</v>
      </c>
      <c r="D37">
        <v>67</v>
      </c>
      <c r="E37">
        <v>150</v>
      </c>
    </row>
    <row r="38" spans="1:5" x14ac:dyDescent="0.25">
      <c r="A38">
        <v>1</v>
      </c>
      <c r="B38">
        <v>1</v>
      </c>
      <c r="C38">
        <v>2</v>
      </c>
      <c r="D38">
        <v>73</v>
      </c>
      <c r="E38">
        <v>155</v>
      </c>
    </row>
    <row r="39" spans="1:5" x14ac:dyDescent="0.25">
      <c r="A39">
        <v>1</v>
      </c>
      <c r="B39">
        <v>1</v>
      </c>
      <c r="C39">
        <v>2</v>
      </c>
      <c r="D39">
        <v>78</v>
      </c>
      <c r="E39">
        <v>150</v>
      </c>
    </row>
    <row r="40" spans="1:5" x14ac:dyDescent="0.25">
      <c r="A40">
        <v>1</v>
      </c>
      <c r="B40">
        <v>1</v>
      </c>
      <c r="C40">
        <v>2</v>
      </c>
      <c r="D40">
        <v>79</v>
      </c>
      <c r="E40">
        <v>140</v>
      </c>
    </row>
    <row r="41" spans="1:5" x14ac:dyDescent="0.25">
      <c r="A41">
        <v>1</v>
      </c>
      <c r="B41">
        <v>1</v>
      </c>
      <c r="C41">
        <v>2</v>
      </c>
      <c r="D41">
        <v>87</v>
      </c>
      <c r="E41">
        <v>190</v>
      </c>
    </row>
    <row r="42" spans="1:5" x14ac:dyDescent="0.25">
      <c r="A42">
        <v>1</v>
      </c>
      <c r="B42">
        <v>1</v>
      </c>
      <c r="C42">
        <v>2</v>
      </c>
      <c r="D42">
        <v>100</v>
      </c>
      <c r="E42">
        <v>93</v>
      </c>
    </row>
    <row r="43" spans="1:5" x14ac:dyDescent="0.25">
      <c r="A43">
        <v>1</v>
      </c>
      <c r="B43">
        <v>1</v>
      </c>
      <c r="C43">
        <v>3</v>
      </c>
      <c r="D43">
        <v>20</v>
      </c>
      <c r="E43">
        <v>125</v>
      </c>
    </row>
    <row r="44" spans="1:5" x14ac:dyDescent="0.25">
      <c r="A44">
        <v>1</v>
      </c>
      <c r="B44">
        <v>1</v>
      </c>
      <c r="C44">
        <v>3</v>
      </c>
      <c r="D44">
        <v>24</v>
      </c>
      <c r="E44">
        <v>150</v>
      </c>
    </row>
    <row r="45" spans="1:5" x14ac:dyDescent="0.25">
      <c r="A45">
        <v>1</v>
      </c>
      <c r="B45">
        <v>1</v>
      </c>
      <c r="C45">
        <v>3</v>
      </c>
      <c r="D45">
        <v>26</v>
      </c>
      <c r="E45">
        <v>135</v>
      </c>
    </row>
    <row r="46" spans="1:5" x14ac:dyDescent="0.25">
      <c r="A46">
        <v>1</v>
      </c>
      <c r="B46">
        <v>1</v>
      </c>
      <c r="C46">
        <v>3</v>
      </c>
      <c r="D46">
        <v>30</v>
      </c>
      <c r="E46">
        <v>120</v>
      </c>
    </row>
    <row r="47" spans="1:5" x14ac:dyDescent="0.25">
      <c r="A47">
        <v>1</v>
      </c>
      <c r="B47">
        <v>1</v>
      </c>
      <c r="C47">
        <v>3</v>
      </c>
      <c r="D47">
        <v>34</v>
      </c>
      <c r="E47">
        <v>155</v>
      </c>
    </row>
    <row r="48" spans="1:5" x14ac:dyDescent="0.25">
      <c r="A48">
        <v>1</v>
      </c>
      <c r="B48">
        <v>1</v>
      </c>
      <c r="C48">
        <v>3</v>
      </c>
      <c r="D48">
        <v>35</v>
      </c>
      <c r="E48">
        <v>130</v>
      </c>
    </row>
    <row r="49" spans="1:5" x14ac:dyDescent="0.25">
      <c r="A49">
        <v>1</v>
      </c>
      <c r="B49">
        <v>1</v>
      </c>
      <c r="C49">
        <v>3</v>
      </c>
      <c r="D49">
        <v>36</v>
      </c>
      <c r="E49">
        <v>140</v>
      </c>
    </row>
    <row r="50" spans="1:5" x14ac:dyDescent="0.25">
      <c r="A50">
        <v>1</v>
      </c>
      <c r="B50">
        <v>1</v>
      </c>
      <c r="C50">
        <v>3</v>
      </c>
      <c r="D50">
        <v>40</v>
      </c>
      <c r="E50">
        <v>140</v>
      </c>
    </row>
    <row r="51" spans="1:5" x14ac:dyDescent="0.25">
      <c r="A51">
        <v>1</v>
      </c>
      <c r="B51">
        <v>1</v>
      </c>
      <c r="C51">
        <v>3</v>
      </c>
      <c r="D51">
        <v>47</v>
      </c>
      <c r="E51">
        <v>120</v>
      </c>
    </row>
    <row r="52" spans="1:5" x14ac:dyDescent="0.25">
      <c r="A52">
        <v>1</v>
      </c>
      <c r="B52">
        <v>1</v>
      </c>
      <c r="C52">
        <v>3</v>
      </c>
      <c r="D52">
        <v>55</v>
      </c>
      <c r="E52">
        <v>140</v>
      </c>
    </row>
    <row r="53" spans="1:5" x14ac:dyDescent="0.25">
      <c r="A53">
        <v>1</v>
      </c>
      <c r="B53">
        <v>1</v>
      </c>
      <c r="C53">
        <v>3</v>
      </c>
      <c r="D53">
        <v>57</v>
      </c>
      <c r="E53">
        <v>70</v>
      </c>
    </row>
    <row r="54" spans="1:5" x14ac:dyDescent="0.25">
      <c r="A54">
        <v>1</v>
      </c>
      <c r="B54">
        <v>1</v>
      </c>
      <c r="C54">
        <v>3</v>
      </c>
      <c r="D54">
        <v>60</v>
      </c>
      <c r="E54">
        <v>103</v>
      </c>
    </row>
    <row r="55" spans="1:5" x14ac:dyDescent="0.25">
      <c r="A55">
        <v>1</v>
      </c>
      <c r="B55">
        <v>1</v>
      </c>
      <c r="C55">
        <v>3</v>
      </c>
      <c r="D55">
        <v>65</v>
      </c>
      <c r="E55">
        <v>183</v>
      </c>
    </row>
    <row r="56" spans="1:5" x14ac:dyDescent="0.25">
      <c r="A56">
        <v>1</v>
      </c>
      <c r="B56">
        <v>1</v>
      </c>
      <c r="C56">
        <v>3</v>
      </c>
      <c r="D56">
        <v>74</v>
      </c>
      <c r="E56">
        <v>120</v>
      </c>
    </row>
    <row r="57" spans="1:5" x14ac:dyDescent="0.25">
      <c r="A57">
        <v>1</v>
      </c>
      <c r="B57">
        <v>1</v>
      </c>
      <c r="C57">
        <v>3</v>
      </c>
      <c r="D57">
        <v>76</v>
      </c>
      <c r="E57">
        <v>160</v>
      </c>
    </row>
    <row r="58" spans="1:5" x14ac:dyDescent="0.25">
      <c r="A58">
        <v>1</v>
      </c>
      <c r="B58">
        <v>1</v>
      </c>
      <c r="C58">
        <v>3</v>
      </c>
      <c r="D58">
        <v>82</v>
      </c>
      <c r="E58">
        <v>150</v>
      </c>
    </row>
    <row r="59" spans="1:5" x14ac:dyDescent="0.25">
      <c r="A59">
        <v>1</v>
      </c>
      <c r="B59">
        <v>1</v>
      </c>
      <c r="C59">
        <v>3</v>
      </c>
      <c r="D59">
        <v>86</v>
      </c>
      <c r="E59">
        <v>55</v>
      </c>
    </row>
    <row r="60" spans="1:5" x14ac:dyDescent="0.25">
      <c r="A60">
        <v>1</v>
      </c>
      <c r="B60">
        <v>1</v>
      </c>
      <c r="C60">
        <v>3</v>
      </c>
      <c r="D60">
        <v>94</v>
      </c>
      <c r="E60">
        <v>50</v>
      </c>
    </row>
    <row r="61" spans="1:5" x14ac:dyDescent="0.25">
      <c r="A61">
        <v>1</v>
      </c>
      <c r="B61">
        <v>1</v>
      </c>
      <c r="C61">
        <v>3</v>
      </c>
      <c r="D61">
        <v>100</v>
      </c>
      <c r="E61">
        <v>35</v>
      </c>
    </row>
    <row r="62" spans="1:5" x14ac:dyDescent="0.25">
      <c r="A62">
        <v>1</v>
      </c>
      <c r="B62">
        <v>1</v>
      </c>
      <c r="C62">
        <v>4</v>
      </c>
      <c r="D62">
        <v>5</v>
      </c>
      <c r="E62">
        <v>68</v>
      </c>
    </row>
    <row r="63" spans="1:5" x14ac:dyDescent="0.25">
      <c r="A63">
        <v>1</v>
      </c>
      <c r="B63">
        <v>1</v>
      </c>
      <c r="C63">
        <v>4</v>
      </c>
      <c r="D63">
        <v>9</v>
      </c>
      <c r="E63">
        <v>84</v>
      </c>
    </row>
    <row r="64" spans="1:5" x14ac:dyDescent="0.25">
      <c r="A64">
        <v>1</v>
      </c>
      <c r="B64">
        <v>1</v>
      </c>
      <c r="C64">
        <v>4</v>
      </c>
      <c r="D64">
        <v>11</v>
      </c>
      <c r="E64">
        <v>52</v>
      </c>
    </row>
    <row r="65" spans="1:5" x14ac:dyDescent="0.25">
      <c r="A65">
        <v>1</v>
      </c>
      <c r="B65">
        <v>1</v>
      </c>
      <c r="C65">
        <v>4</v>
      </c>
      <c r="D65">
        <v>14</v>
      </c>
      <c r="E65">
        <v>82</v>
      </c>
    </row>
    <row r="66" spans="1:5" x14ac:dyDescent="0.25">
      <c r="A66">
        <v>1</v>
      </c>
      <c r="B66">
        <v>1</v>
      </c>
      <c r="C66">
        <v>4</v>
      </c>
      <c r="D66">
        <v>19</v>
      </c>
      <c r="E66">
        <v>145</v>
      </c>
    </row>
    <row r="67" spans="1:5" x14ac:dyDescent="0.25">
      <c r="A67">
        <v>1</v>
      </c>
      <c r="B67">
        <v>1</v>
      </c>
      <c r="C67">
        <v>4</v>
      </c>
      <c r="D67">
        <v>23</v>
      </c>
      <c r="E67">
        <v>105</v>
      </c>
    </row>
    <row r="68" spans="1:5" x14ac:dyDescent="0.25">
      <c r="A68">
        <v>1</v>
      </c>
      <c r="B68">
        <v>1</v>
      </c>
      <c r="C68">
        <v>4</v>
      </c>
      <c r="D68">
        <v>28</v>
      </c>
      <c r="E68">
        <v>25</v>
      </c>
    </row>
    <row r="69" spans="1:5" x14ac:dyDescent="0.25">
      <c r="A69">
        <v>1</v>
      </c>
      <c r="B69">
        <v>1</v>
      </c>
      <c r="C69">
        <v>4</v>
      </c>
      <c r="D69">
        <v>30</v>
      </c>
      <c r="E69">
        <v>65</v>
      </c>
    </row>
    <row r="70" spans="1:5" x14ac:dyDescent="0.25">
      <c r="A70">
        <v>1</v>
      </c>
      <c r="B70">
        <v>1</v>
      </c>
      <c r="C70">
        <v>4</v>
      </c>
      <c r="D70">
        <v>33</v>
      </c>
      <c r="E70">
        <v>135</v>
      </c>
    </row>
    <row r="71" spans="1:5" x14ac:dyDescent="0.25">
      <c r="A71">
        <v>1</v>
      </c>
      <c r="B71">
        <v>1</v>
      </c>
      <c r="C71">
        <v>4</v>
      </c>
      <c r="D71">
        <v>35</v>
      </c>
      <c r="E71">
        <v>185</v>
      </c>
    </row>
    <row r="72" spans="1:5" x14ac:dyDescent="0.25">
      <c r="A72">
        <v>1</v>
      </c>
      <c r="B72">
        <v>1</v>
      </c>
      <c r="C72">
        <v>4</v>
      </c>
      <c r="D72">
        <v>39</v>
      </c>
      <c r="E72">
        <v>150</v>
      </c>
    </row>
    <row r="73" spans="1:5" x14ac:dyDescent="0.25">
      <c r="A73">
        <v>1</v>
      </c>
      <c r="B73">
        <v>1</v>
      </c>
      <c r="C73">
        <v>4</v>
      </c>
      <c r="D73">
        <v>42</v>
      </c>
      <c r="E73">
        <v>65</v>
      </c>
    </row>
    <row r="74" spans="1:5" x14ac:dyDescent="0.25">
      <c r="A74">
        <v>1</v>
      </c>
      <c r="B74">
        <v>1</v>
      </c>
      <c r="C74">
        <v>4</v>
      </c>
      <c r="D74">
        <v>45</v>
      </c>
      <c r="E74">
        <v>140</v>
      </c>
    </row>
    <row r="75" spans="1:5" x14ac:dyDescent="0.25">
      <c r="A75">
        <v>1</v>
      </c>
      <c r="B75">
        <v>1</v>
      </c>
      <c r="C75">
        <v>4</v>
      </c>
      <c r="D75">
        <v>47</v>
      </c>
      <c r="E75">
        <v>66</v>
      </c>
    </row>
    <row r="76" spans="1:5" x14ac:dyDescent="0.25">
      <c r="A76">
        <v>1</v>
      </c>
      <c r="B76">
        <v>1</v>
      </c>
      <c r="C76">
        <v>4</v>
      </c>
      <c r="D76">
        <v>52</v>
      </c>
      <c r="E76">
        <v>60</v>
      </c>
    </row>
    <row r="77" spans="1:5" x14ac:dyDescent="0.25">
      <c r="A77">
        <v>1</v>
      </c>
      <c r="B77">
        <v>1</v>
      </c>
      <c r="C77">
        <v>4</v>
      </c>
      <c r="D77">
        <v>56</v>
      </c>
      <c r="E77">
        <v>90</v>
      </c>
    </row>
    <row r="78" spans="1:5" x14ac:dyDescent="0.25">
      <c r="A78">
        <v>1</v>
      </c>
      <c r="B78">
        <v>1</v>
      </c>
      <c r="C78">
        <v>4</v>
      </c>
      <c r="D78">
        <v>59</v>
      </c>
      <c r="E78">
        <v>140</v>
      </c>
    </row>
    <row r="79" spans="1:5" x14ac:dyDescent="0.25">
      <c r="A79">
        <v>1</v>
      </c>
      <c r="B79">
        <v>1</v>
      </c>
      <c r="C79">
        <v>4</v>
      </c>
      <c r="D79">
        <v>66</v>
      </c>
      <c r="E79">
        <v>192</v>
      </c>
    </row>
    <row r="80" spans="1:5" x14ac:dyDescent="0.25">
      <c r="A80">
        <v>1</v>
      </c>
      <c r="B80">
        <v>1</v>
      </c>
      <c r="C80">
        <v>4</v>
      </c>
      <c r="D80">
        <v>67</v>
      </c>
      <c r="E80">
        <v>150</v>
      </c>
    </row>
    <row r="81" spans="1:5" x14ac:dyDescent="0.25">
      <c r="A81">
        <v>1</v>
      </c>
      <c r="B81">
        <v>1</v>
      </c>
      <c r="C81">
        <v>4</v>
      </c>
      <c r="D81">
        <v>69</v>
      </c>
      <c r="E81">
        <v>80</v>
      </c>
    </row>
    <row r="82" spans="1:5" x14ac:dyDescent="0.25">
      <c r="A82">
        <v>1</v>
      </c>
      <c r="B82">
        <v>1</v>
      </c>
      <c r="C82">
        <v>4</v>
      </c>
      <c r="D82">
        <v>72</v>
      </c>
      <c r="E82">
        <v>140</v>
      </c>
    </row>
    <row r="83" spans="1:5" x14ac:dyDescent="0.25">
      <c r="A83">
        <v>1</v>
      </c>
      <c r="B83">
        <v>1</v>
      </c>
      <c r="C83">
        <v>4</v>
      </c>
      <c r="D83">
        <v>75</v>
      </c>
      <c r="E83">
        <v>50</v>
      </c>
    </row>
    <row r="84" spans="1:5" x14ac:dyDescent="0.25">
      <c r="A84">
        <v>1</v>
      </c>
      <c r="B84">
        <v>1</v>
      </c>
      <c r="C84">
        <v>4</v>
      </c>
      <c r="D84">
        <v>77</v>
      </c>
      <c r="E84">
        <v>72</v>
      </c>
    </row>
    <row r="85" spans="1:5" x14ac:dyDescent="0.25">
      <c r="A85">
        <v>1</v>
      </c>
      <c r="B85">
        <v>1</v>
      </c>
      <c r="C85">
        <v>4</v>
      </c>
      <c r="D85">
        <v>82</v>
      </c>
      <c r="E85">
        <v>70</v>
      </c>
    </row>
    <row r="86" spans="1:5" x14ac:dyDescent="0.25">
      <c r="A86">
        <v>1</v>
      </c>
      <c r="B86">
        <v>1</v>
      </c>
      <c r="C86">
        <v>4</v>
      </c>
      <c r="D86">
        <v>98</v>
      </c>
      <c r="E86">
        <v>28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7"/>
  <sheetViews>
    <sheetView workbookViewId="0">
      <selection activeCell="A18" sqref="A18"/>
    </sheetView>
  </sheetViews>
  <sheetFormatPr defaultRowHeight="15" x14ac:dyDescent="0.25"/>
  <sheetData>
    <row r="1" spans="1:21" x14ac:dyDescent="0.25">
      <c r="A1" s="14" t="s">
        <v>8</v>
      </c>
    </row>
    <row r="2" spans="1:21" x14ac:dyDescent="0.25">
      <c r="A2" s="15" t="s">
        <v>60</v>
      </c>
      <c r="B2" s="15" t="s">
        <v>28</v>
      </c>
      <c r="C2" s="15" t="s">
        <v>57</v>
      </c>
      <c r="D2" t="s">
        <v>63</v>
      </c>
    </row>
    <row r="3" spans="1:21" x14ac:dyDescent="0.25">
      <c r="A3" s="15">
        <v>1</v>
      </c>
      <c r="B3" s="15">
        <v>1</v>
      </c>
      <c r="C3" s="15" t="s">
        <v>59</v>
      </c>
      <c r="D3" t="s">
        <v>61</v>
      </c>
    </row>
    <row r="4" spans="1:21" x14ac:dyDescent="0.25">
      <c r="A4" s="15">
        <v>1</v>
      </c>
      <c r="B4" s="15">
        <v>2</v>
      </c>
      <c r="C4" s="15" t="s">
        <v>34</v>
      </c>
      <c r="L4">
        <v>1</v>
      </c>
      <c r="M4">
        <v>2</v>
      </c>
      <c r="N4">
        <v>4</v>
      </c>
      <c r="O4">
        <v>5</v>
      </c>
      <c r="P4">
        <v>7</v>
      </c>
      <c r="Q4">
        <v>8</v>
      </c>
      <c r="R4">
        <v>10</v>
      </c>
      <c r="S4">
        <v>11</v>
      </c>
      <c r="T4">
        <v>13</v>
      </c>
      <c r="U4">
        <v>14</v>
      </c>
    </row>
    <row r="5" spans="1:21" x14ac:dyDescent="0.25">
      <c r="A5" s="15">
        <v>2</v>
      </c>
      <c r="B5" s="15">
        <v>4</v>
      </c>
      <c r="C5" s="15" t="s">
        <v>59</v>
      </c>
      <c r="D5" t="s">
        <v>62</v>
      </c>
    </row>
    <row r="6" spans="1:21" x14ac:dyDescent="0.25">
      <c r="A6" s="15">
        <v>2</v>
      </c>
      <c r="B6" s="15">
        <v>5</v>
      </c>
      <c r="C6" s="15" t="s">
        <v>34</v>
      </c>
    </row>
    <row r="7" spans="1:21" x14ac:dyDescent="0.25">
      <c r="A7" s="15">
        <v>3</v>
      </c>
      <c r="B7" s="15">
        <v>7</v>
      </c>
      <c r="C7" s="15" t="s">
        <v>59</v>
      </c>
      <c r="D7" t="s">
        <v>62</v>
      </c>
    </row>
    <row r="8" spans="1:21" x14ac:dyDescent="0.25">
      <c r="A8" s="15">
        <v>3</v>
      </c>
      <c r="B8" s="15">
        <v>8</v>
      </c>
      <c r="C8" s="15" t="s">
        <v>34</v>
      </c>
    </row>
    <row r="9" spans="1:21" x14ac:dyDescent="0.25">
      <c r="A9" s="15">
        <v>4</v>
      </c>
      <c r="B9" s="15">
        <v>10</v>
      </c>
      <c r="C9" s="15" t="s">
        <v>59</v>
      </c>
      <c r="D9" t="s">
        <v>62</v>
      </c>
    </row>
    <row r="10" spans="1:21" x14ac:dyDescent="0.25">
      <c r="A10" s="15">
        <v>4</v>
      </c>
      <c r="B10" s="15">
        <v>11</v>
      </c>
      <c r="C10" s="15" t="s">
        <v>34</v>
      </c>
    </row>
    <row r="11" spans="1:21" x14ac:dyDescent="0.25">
      <c r="A11" s="15">
        <v>5</v>
      </c>
      <c r="B11" s="15">
        <v>13</v>
      </c>
      <c r="C11" s="15" t="s">
        <v>34</v>
      </c>
      <c r="D11" t="s">
        <v>62</v>
      </c>
    </row>
    <row r="12" spans="1:21" x14ac:dyDescent="0.25">
      <c r="A12" s="15">
        <v>5</v>
      </c>
      <c r="B12" s="15">
        <v>14</v>
      </c>
      <c r="C12" s="15" t="s">
        <v>59</v>
      </c>
    </row>
    <row r="13" spans="1:21" x14ac:dyDescent="0.25">
      <c r="A13" s="15">
        <v>1</v>
      </c>
      <c r="B13">
        <v>3</v>
      </c>
      <c r="C13" t="s">
        <v>58</v>
      </c>
    </row>
    <row r="14" spans="1:21" x14ac:dyDescent="0.25">
      <c r="A14" s="21">
        <v>2</v>
      </c>
      <c r="B14">
        <v>6</v>
      </c>
      <c r="C14" t="s">
        <v>58</v>
      </c>
    </row>
    <row r="15" spans="1:21" x14ac:dyDescent="0.25">
      <c r="A15" s="21">
        <v>3</v>
      </c>
      <c r="B15">
        <v>9</v>
      </c>
      <c r="C15" t="s">
        <v>58</v>
      </c>
    </row>
    <row r="16" spans="1:21" x14ac:dyDescent="0.25">
      <c r="A16" s="21">
        <v>4</v>
      </c>
      <c r="B16">
        <v>12</v>
      </c>
      <c r="C16" t="s">
        <v>58</v>
      </c>
    </row>
    <row r="17" spans="1:3" x14ac:dyDescent="0.25">
      <c r="A17" s="21">
        <v>5</v>
      </c>
      <c r="B17">
        <v>15</v>
      </c>
      <c r="C17" t="s">
        <v>58</v>
      </c>
    </row>
  </sheetData>
  <sortState ref="I5:J14">
    <sortCondition ref="I5:I14"/>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63"/>
  <sheetViews>
    <sheetView workbookViewId="0">
      <selection sqref="A1:F1048576"/>
    </sheetView>
  </sheetViews>
  <sheetFormatPr defaultRowHeight="15" x14ac:dyDescent="0.25"/>
  <sheetData>
    <row r="1" spans="1:6" x14ac:dyDescent="0.25">
      <c r="A1" s="15" t="s">
        <v>85</v>
      </c>
      <c r="B1" s="15"/>
      <c r="C1" s="15"/>
      <c r="D1" s="15"/>
      <c r="E1" s="15"/>
      <c r="F1" s="15"/>
    </row>
    <row r="2" spans="1:6" x14ac:dyDescent="0.25">
      <c r="A2" s="15">
        <v>13</v>
      </c>
      <c r="B2" s="15">
        <v>99</v>
      </c>
      <c r="C2" s="15"/>
      <c r="D2" s="15">
        <f>RawData!F2-A2</f>
        <v>0</v>
      </c>
      <c r="E2" s="15"/>
      <c r="F2" s="15"/>
    </row>
    <row r="3" spans="1:6" x14ac:dyDescent="0.25">
      <c r="A3" s="15">
        <v>13</v>
      </c>
      <c r="B3" s="15">
        <v>100</v>
      </c>
      <c r="C3" s="15"/>
      <c r="D3" s="15">
        <f>RawData!F3-A3</f>
        <v>0</v>
      </c>
      <c r="E3" s="15"/>
      <c r="F3" s="15"/>
    </row>
    <row r="4" spans="1:6" x14ac:dyDescent="0.25">
      <c r="A4" s="15">
        <v>15</v>
      </c>
      <c r="B4" s="15">
        <v>101</v>
      </c>
      <c r="C4" s="15"/>
      <c r="D4" s="15">
        <f>RawData!F4-A4</f>
        <v>0</v>
      </c>
      <c r="E4" s="15"/>
      <c r="F4" s="15"/>
    </row>
    <row r="5" spans="1:6" x14ac:dyDescent="0.25">
      <c r="A5" s="15">
        <v>16</v>
      </c>
      <c r="B5" s="15">
        <v>102</v>
      </c>
      <c r="C5" s="15"/>
      <c r="D5" s="15">
        <f>RawData!F5-A5</f>
        <v>0</v>
      </c>
      <c r="E5" s="15"/>
      <c r="F5" s="15"/>
    </row>
    <row r="6" spans="1:6" x14ac:dyDescent="0.25">
      <c r="A6" s="15">
        <v>15</v>
      </c>
      <c r="B6" s="15">
        <v>103</v>
      </c>
      <c r="C6" s="15"/>
      <c r="D6" s="15">
        <f>RawData!F6-A6</f>
        <v>0</v>
      </c>
      <c r="E6" s="15"/>
      <c r="F6" s="15"/>
    </row>
    <row r="7" spans="1:6" x14ac:dyDescent="0.25">
      <c r="A7" s="15">
        <v>15</v>
      </c>
      <c r="B7" s="15">
        <v>104</v>
      </c>
      <c r="C7" s="15"/>
      <c r="D7" s="15">
        <f>RawData!F7-A7</f>
        <v>0</v>
      </c>
      <c r="E7" s="15"/>
      <c r="F7" s="15"/>
    </row>
    <row r="8" spans="1:6" x14ac:dyDescent="0.25">
      <c r="A8" s="15">
        <v>10</v>
      </c>
      <c r="B8" s="15">
        <v>105</v>
      </c>
      <c r="C8" s="15"/>
      <c r="D8" s="15">
        <f>RawData!F8-A8</f>
        <v>5</v>
      </c>
      <c r="E8" s="15"/>
      <c r="F8" s="15"/>
    </row>
    <row r="9" spans="1:6" x14ac:dyDescent="0.25">
      <c r="A9" s="15">
        <v>12</v>
      </c>
      <c r="B9" s="15">
        <v>106</v>
      </c>
      <c r="C9" s="15"/>
      <c r="D9" s="15">
        <f>RawData!F9-A9</f>
        <v>0</v>
      </c>
      <c r="E9" s="15"/>
      <c r="F9" s="15"/>
    </row>
    <row r="10" spans="1:6" x14ac:dyDescent="0.25">
      <c r="A10" s="15">
        <v>10</v>
      </c>
      <c r="B10" s="15">
        <v>107</v>
      </c>
      <c r="C10" s="15"/>
      <c r="D10" s="15">
        <f>RawData!F10-A10</f>
        <v>0</v>
      </c>
      <c r="E10" s="15"/>
      <c r="F10" s="15"/>
    </row>
    <row r="11" spans="1:6" x14ac:dyDescent="0.25">
      <c r="A11" s="15">
        <v>8</v>
      </c>
      <c r="B11" s="15">
        <v>108</v>
      </c>
      <c r="C11" s="15"/>
      <c r="D11" s="15">
        <f>RawData!F11-A11</f>
        <v>0</v>
      </c>
      <c r="E11" s="15"/>
      <c r="F11" s="15"/>
    </row>
    <row r="12" spans="1:6" x14ac:dyDescent="0.25">
      <c r="A12" s="15">
        <v>12</v>
      </c>
      <c r="B12" s="15">
        <v>109</v>
      </c>
      <c r="C12" s="15"/>
      <c r="D12" s="15">
        <f>RawData!F12-A12</f>
        <v>1</v>
      </c>
      <c r="E12" s="15"/>
      <c r="F12" s="15"/>
    </row>
    <row r="13" spans="1:6" x14ac:dyDescent="0.25">
      <c r="A13" s="15">
        <v>15</v>
      </c>
      <c r="B13" s="15">
        <v>110</v>
      </c>
      <c r="C13" s="15"/>
      <c r="D13" s="15">
        <f>RawData!F13-A13</f>
        <v>0</v>
      </c>
      <c r="E13" s="15"/>
      <c r="F13" s="15"/>
    </row>
    <row r="14" spans="1:6" x14ac:dyDescent="0.25">
      <c r="A14" s="15">
        <v>11</v>
      </c>
      <c r="B14" s="15">
        <v>111</v>
      </c>
      <c r="C14" s="15"/>
      <c r="D14" s="15">
        <f>RawData!F14-A14</f>
        <v>0</v>
      </c>
      <c r="E14" s="15"/>
      <c r="F14" s="15"/>
    </row>
    <row r="15" spans="1:6" x14ac:dyDescent="0.25">
      <c r="A15" s="15">
        <v>9</v>
      </c>
      <c r="B15" s="15">
        <v>112</v>
      </c>
      <c r="C15" s="15"/>
      <c r="D15" s="15">
        <f>RawData!F15-A15</f>
        <v>0</v>
      </c>
      <c r="E15" s="15"/>
      <c r="F15" s="15"/>
    </row>
    <row r="16" spans="1:6" x14ac:dyDescent="0.25">
      <c r="A16" s="15">
        <v>16</v>
      </c>
      <c r="B16" s="15">
        <v>113</v>
      </c>
      <c r="C16" s="15"/>
      <c r="D16" s="15">
        <f>RawData!F16-A16</f>
        <v>0</v>
      </c>
      <c r="E16" s="15"/>
      <c r="F16" s="15"/>
    </row>
    <row r="17" spans="1:6" x14ac:dyDescent="0.25">
      <c r="A17" s="15">
        <v>14</v>
      </c>
      <c r="B17" s="15">
        <v>114</v>
      </c>
      <c r="C17" s="15"/>
      <c r="D17" s="15">
        <f>RawData!F17-A17</f>
        <v>0</v>
      </c>
      <c r="E17" s="15"/>
      <c r="F17" s="15"/>
    </row>
    <row r="18" spans="1:6" x14ac:dyDescent="0.25">
      <c r="A18" s="15">
        <v>11</v>
      </c>
      <c r="B18" s="15">
        <v>115</v>
      </c>
      <c r="C18" s="15"/>
      <c r="D18" s="15">
        <f>RawData!F18-A18</f>
        <v>0</v>
      </c>
      <c r="E18" s="15"/>
      <c r="F18" s="15"/>
    </row>
    <row r="19" spans="1:6" x14ac:dyDescent="0.25">
      <c r="A19" s="15">
        <v>14</v>
      </c>
      <c r="B19" s="15">
        <v>116</v>
      </c>
      <c r="C19" s="15"/>
      <c r="D19" s="15">
        <f>RawData!F19-A19</f>
        <v>0</v>
      </c>
      <c r="E19" s="15"/>
      <c r="F19" s="15"/>
    </row>
    <row r="20" spans="1:6" x14ac:dyDescent="0.25">
      <c r="A20" s="15">
        <v>20</v>
      </c>
      <c r="B20" s="15">
        <v>117</v>
      </c>
      <c r="C20" s="15"/>
      <c r="D20" s="15">
        <f>RawData!F20-A20</f>
        <v>0</v>
      </c>
      <c r="E20" s="15"/>
      <c r="F20" s="15"/>
    </row>
    <row r="21" spans="1:6" x14ac:dyDescent="0.25">
      <c r="A21" s="15">
        <v>15</v>
      </c>
      <c r="B21" s="15">
        <v>118</v>
      </c>
      <c r="C21" s="15"/>
      <c r="D21" s="15">
        <f>RawData!F21-A21</f>
        <v>0</v>
      </c>
      <c r="E21" s="15"/>
      <c r="F21" s="15"/>
    </row>
    <row r="22" spans="1:6" x14ac:dyDescent="0.25">
      <c r="A22" s="15">
        <v>11</v>
      </c>
      <c r="B22" s="15">
        <v>119</v>
      </c>
      <c r="C22" s="15"/>
      <c r="D22" s="15">
        <f>RawData!F22-A22</f>
        <v>0</v>
      </c>
      <c r="E22" s="15"/>
      <c r="F22" s="15"/>
    </row>
    <row r="23" spans="1:6" x14ac:dyDescent="0.25">
      <c r="A23" s="15">
        <v>13</v>
      </c>
      <c r="B23" s="15">
        <v>120</v>
      </c>
      <c r="C23" s="15"/>
      <c r="D23" s="15">
        <f>RawData!F23-A23</f>
        <v>0</v>
      </c>
      <c r="E23" s="15"/>
      <c r="F23" s="15"/>
    </row>
    <row r="24" spans="1:6" x14ac:dyDescent="0.25">
      <c r="A24" s="15">
        <v>12</v>
      </c>
      <c r="B24" s="15">
        <v>121</v>
      </c>
      <c r="C24" s="15"/>
      <c r="D24" s="15">
        <f>RawData!F24-A24</f>
        <v>0</v>
      </c>
      <c r="E24" s="15"/>
      <c r="F24" s="15"/>
    </row>
    <row r="25" spans="1:6" x14ac:dyDescent="0.25">
      <c r="A25" s="15">
        <v>11</v>
      </c>
      <c r="B25" s="15">
        <v>122</v>
      </c>
      <c r="C25" s="15"/>
      <c r="D25" s="15">
        <f>RawData!F25-A25</f>
        <v>0</v>
      </c>
      <c r="E25" s="15"/>
      <c r="F25" s="15"/>
    </row>
    <row r="26" spans="1:6" x14ac:dyDescent="0.25">
      <c r="A26" s="15">
        <v>15</v>
      </c>
      <c r="B26" s="15">
        <v>123</v>
      </c>
      <c r="C26" s="15"/>
      <c r="D26" s="15">
        <f>RawData!F26-A26</f>
        <v>0</v>
      </c>
      <c r="E26" s="15"/>
      <c r="F26" s="15"/>
    </row>
    <row r="27" spans="1:6" x14ac:dyDescent="0.25">
      <c r="A27" s="15">
        <v>13</v>
      </c>
      <c r="B27" s="15">
        <v>124</v>
      </c>
      <c r="C27" s="15"/>
      <c r="D27" s="15">
        <f>RawData!F27-A27</f>
        <v>0</v>
      </c>
      <c r="E27" s="15"/>
      <c r="F27" s="15"/>
    </row>
    <row r="28" spans="1:6" x14ac:dyDescent="0.25">
      <c r="A28" s="15">
        <v>14</v>
      </c>
      <c r="B28" s="15">
        <v>125</v>
      </c>
      <c r="C28" s="15"/>
      <c r="D28" s="15">
        <f>RawData!F28-A28</f>
        <v>0</v>
      </c>
      <c r="E28" s="15"/>
      <c r="F28" s="15"/>
    </row>
    <row r="29" spans="1:6" x14ac:dyDescent="0.25">
      <c r="A29" s="15">
        <v>16</v>
      </c>
      <c r="B29" s="15">
        <v>126</v>
      </c>
      <c r="C29" s="15"/>
      <c r="D29" s="15">
        <f>RawData!F29-A29</f>
        <v>0</v>
      </c>
      <c r="E29" s="15"/>
      <c r="F29" s="15"/>
    </row>
    <row r="30" spans="1:6" x14ac:dyDescent="0.25">
      <c r="A30" s="15">
        <v>13</v>
      </c>
      <c r="B30" s="15">
        <v>127</v>
      </c>
      <c r="C30" s="15"/>
      <c r="D30" s="15">
        <f>RawData!F30-A30</f>
        <v>0</v>
      </c>
      <c r="E30" s="15"/>
      <c r="F30" s="15"/>
    </row>
    <row r="31" spans="1:6" x14ac:dyDescent="0.25">
      <c r="A31" s="15">
        <v>11</v>
      </c>
      <c r="B31" s="15">
        <v>128</v>
      </c>
      <c r="C31" s="15"/>
      <c r="D31" s="15">
        <f>RawData!F31-A31</f>
        <v>0</v>
      </c>
      <c r="E31" s="15"/>
      <c r="F31" s="15"/>
    </row>
    <row r="32" spans="1:6" x14ac:dyDescent="0.25">
      <c r="A32" s="15">
        <v>23</v>
      </c>
      <c r="B32" s="15">
        <v>129</v>
      </c>
      <c r="C32" s="15"/>
      <c r="D32" s="15">
        <f>RawData!F32-A32</f>
        <v>0</v>
      </c>
      <c r="E32" s="15"/>
      <c r="F32" s="15"/>
    </row>
    <row r="33" spans="1:6" x14ac:dyDescent="0.25">
      <c r="A33" s="15">
        <v>16</v>
      </c>
      <c r="B33" s="15">
        <v>130</v>
      </c>
      <c r="C33" s="15"/>
      <c r="D33" s="15">
        <f>RawData!F33-A33</f>
        <v>0</v>
      </c>
      <c r="E33" s="15"/>
      <c r="F33" s="15"/>
    </row>
    <row r="34" spans="1:6" x14ac:dyDescent="0.25">
      <c r="A34" s="15">
        <v>15</v>
      </c>
      <c r="B34" s="15">
        <v>131</v>
      </c>
      <c r="C34" s="15"/>
      <c r="D34" s="15">
        <f>RawData!F34-A34</f>
        <v>0</v>
      </c>
      <c r="E34" s="15"/>
      <c r="F34" s="15"/>
    </row>
    <row r="35" spans="1:6" x14ac:dyDescent="0.25">
      <c r="A35" s="15">
        <v>13</v>
      </c>
      <c r="B35" s="15">
        <v>132</v>
      </c>
      <c r="C35" s="15"/>
      <c r="D35" s="15">
        <f>RawData!F35-A35</f>
        <v>0</v>
      </c>
      <c r="E35" s="15"/>
      <c r="F35" s="15"/>
    </row>
    <row r="36" spans="1:6" x14ac:dyDescent="0.25">
      <c r="A36" s="15">
        <v>14</v>
      </c>
      <c r="B36" s="15">
        <v>133</v>
      </c>
      <c r="C36" s="15"/>
      <c r="D36" s="15">
        <f>RawData!F36-A36</f>
        <v>0</v>
      </c>
      <c r="E36" s="15"/>
      <c r="F36" s="15"/>
    </row>
    <row r="37" spans="1:6" x14ac:dyDescent="0.25">
      <c r="A37" s="15">
        <v>12</v>
      </c>
      <c r="B37" s="15">
        <v>134</v>
      </c>
      <c r="C37" s="15"/>
      <c r="D37" s="15">
        <f>RawData!F37-A37</f>
        <v>1</v>
      </c>
      <c r="E37" s="15"/>
      <c r="F37" s="15"/>
    </row>
    <row r="38" spans="1:6" x14ac:dyDescent="0.25">
      <c r="A38" s="15">
        <v>13</v>
      </c>
      <c r="B38" s="15">
        <v>135</v>
      </c>
      <c r="C38" s="15"/>
      <c r="D38" s="15">
        <f>RawData!F38-A38</f>
        <v>0</v>
      </c>
      <c r="E38" s="15"/>
      <c r="F38" s="15"/>
    </row>
    <row r="39" spans="1:6" x14ac:dyDescent="0.25">
      <c r="A39" s="15">
        <v>16</v>
      </c>
      <c r="B39" s="15">
        <v>136</v>
      </c>
      <c r="C39" s="15"/>
      <c r="D39" s="15">
        <f>RawData!F39-A39</f>
        <v>0</v>
      </c>
      <c r="E39" s="15"/>
      <c r="F39" s="15"/>
    </row>
    <row r="40" spans="1:6" x14ac:dyDescent="0.25">
      <c r="A40" s="15">
        <v>14</v>
      </c>
      <c r="B40" s="15">
        <v>137</v>
      </c>
      <c r="C40" s="15"/>
      <c r="D40" s="15">
        <f>RawData!F40-A40</f>
        <v>0</v>
      </c>
      <c r="E40" s="15"/>
      <c r="F40" s="15"/>
    </row>
    <row r="41" spans="1:6" x14ac:dyDescent="0.25">
      <c r="A41" s="15">
        <v>16</v>
      </c>
      <c r="B41" s="15">
        <v>138</v>
      </c>
      <c r="C41" s="15"/>
      <c r="D41" s="15">
        <f>RawData!F41-A41</f>
        <v>0</v>
      </c>
      <c r="E41" s="15"/>
      <c r="F41" s="15"/>
    </row>
    <row r="42" spans="1:6" x14ac:dyDescent="0.25">
      <c r="A42" s="15">
        <v>19</v>
      </c>
      <c r="B42" s="15">
        <v>139</v>
      </c>
      <c r="C42" s="15"/>
      <c r="D42" s="15">
        <f>RawData!F42-A42</f>
        <v>-1</v>
      </c>
      <c r="E42" s="15"/>
      <c r="F42" s="15"/>
    </row>
    <row r="43" spans="1:6" x14ac:dyDescent="0.25">
      <c r="A43" s="15">
        <v>16</v>
      </c>
      <c r="B43" s="15">
        <v>140</v>
      </c>
      <c r="C43" s="15"/>
      <c r="D43" s="15">
        <f>RawData!F43-A43</f>
        <v>0</v>
      </c>
      <c r="E43" s="15"/>
      <c r="F43" s="15"/>
    </row>
    <row r="44" spans="1:6" x14ac:dyDescent="0.25">
      <c r="A44" s="15">
        <v>13</v>
      </c>
      <c r="B44" s="15">
        <v>141</v>
      </c>
      <c r="C44" s="15"/>
      <c r="D44" s="15">
        <f>RawData!F44-A44</f>
        <v>0</v>
      </c>
      <c r="E44" s="15"/>
      <c r="F44" s="15"/>
    </row>
    <row r="45" spans="1:6" x14ac:dyDescent="0.25">
      <c r="A45" s="15">
        <v>11</v>
      </c>
      <c r="B45" s="15">
        <v>142</v>
      </c>
      <c r="C45" s="15"/>
      <c r="D45" s="15">
        <f>RawData!F45-A45</f>
        <v>0</v>
      </c>
      <c r="E45" s="15"/>
      <c r="F45" s="15"/>
    </row>
    <row r="46" spans="1:6" x14ac:dyDescent="0.25">
      <c r="A46" s="15">
        <v>11</v>
      </c>
      <c r="B46" s="15">
        <v>143</v>
      </c>
      <c r="C46" s="15"/>
      <c r="D46" s="15">
        <f>RawData!F46-A46</f>
        <v>0</v>
      </c>
      <c r="E46" s="15"/>
      <c r="F46" s="15"/>
    </row>
    <row r="47" spans="1:6" x14ac:dyDescent="0.25">
      <c r="A47" s="15">
        <v>14</v>
      </c>
      <c r="B47" s="15">
        <v>144</v>
      </c>
      <c r="C47" s="15"/>
      <c r="D47" s="15">
        <f>RawData!F47-A47</f>
        <v>0</v>
      </c>
      <c r="E47" s="15"/>
      <c r="F47" s="15"/>
    </row>
    <row r="48" spans="1:6" x14ac:dyDescent="0.25">
      <c r="A48" s="15">
        <v>15</v>
      </c>
      <c r="B48" s="15">
        <v>145</v>
      </c>
      <c r="C48" s="15"/>
      <c r="D48" s="15">
        <f>RawData!F48-A48</f>
        <v>0</v>
      </c>
      <c r="E48" s="15"/>
      <c r="F48" s="15"/>
    </row>
    <row r="49" spans="1:6" x14ac:dyDescent="0.25">
      <c r="A49" s="15">
        <v>12</v>
      </c>
      <c r="B49" s="15">
        <v>146</v>
      </c>
      <c r="C49" s="15"/>
      <c r="D49" s="15">
        <f>RawData!F49-A49</f>
        <v>0</v>
      </c>
      <c r="E49" s="15"/>
      <c r="F49" s="15"/>
    </row>
    <row r="50" spans="1:6" x14ac:dyDescent="0.25">
      <c r="A50" s="15">
        <v>11</v>
      </c>
      <c r="B50" s="15">
        <v>147</v>
      </c>
      <c r="C50" s="15"/>
      <c r="D50" s="15">
        <f>RawData!F50-A50</f>
        <v>0</v>
      </c>
      <c r="E50" s="15"/>
      <c r="F50" s="15"/>
    </row>
    <row r="51" spans="1:6" x14ac:dyDescent="0.25">
      <c r="A51" s="15">
        <v>15</v>
      </c>
      <c r="B51" s="15">
        <v>148</v>
      </c>
      <c r="C51" s="15"/>
      <c r="D51" s="15">
        <f>RawData!F51-A51</f>
        <v>0</v>
      </c>
      <c r="E51" s="15"/>
      <c r="F51" s="15"/>
    </row>
    <row r="52" spans="1:6" x14ac:dyDescent="0.25">
      <c r="A52" s="15">
        <v>17</v>
      </c>
      <c r="B52" s="15">
        <v>149</v>
      </c>
      <c r="C52" s="15"/>
      <c r="D52" s="15">
        <f>RawData!F52-A52</f>
        <v>0</v>
      </c>
      <c r="E52" s="15"/>
      <c r="F52" s="15"/>
    </row>
    <row r="53" spans="1:6" x14ac:dyDescent="0.25">
      <c r="A53" s="15">
        <v>15</v>
      </c>
      <c r="B53" s="15">
        <v>150</v>
      </c>
      <c r="C53" s="15"/>
      <c r="D53" s="15">
        <f>RawData!F53-A53</f>
        <v>0</v>
      </c>
      <c r="E53" s="15"/>
      <c r="F53" s="15"/>
    </row>
    <row r="54" spans="1:6" x14ac:dyDescent="0.25">
      <c r="A54" s="15">
        <v>15</v>
      </c>
      <c r="B54" s="15">
        <v>151</v>
      </c>
      <c r="C54" s="15"/>
      <c r="D54" s="15">
        <f>RawData!F54-A54</f>
        <v>0</v>
      </c>
      <c r="E54" s="15"/>
      <c r="F54" s="15"/>
    </row>
    <row r="55" spans="1:6" x14ac:dyDescent="0.25">
      <c r="A55" s="15">
        <v>14</v>
      </c>
      <c r="B55" s="15">
        <v>152</v>
      </c>
      <c r="C55" s="15"/>
      <c r="D55" s="15">
        <f>RawData!F55-A55</f>
        <v>-1</v>
      </c>
      <c r="E55" s="15"/>
      <c r="F55" s="15"/>
    </row>
    <row r="56" spans="1:6" x14ac:dyDescent="0.25">
      <c r="A56" s="15">
        <v>15</v>
      </c>
      <c r="B56" s="15">
        <v>153</v>
      </c>
      <c r="C56" s="15"/>
      <c r="D56" s="15">
        <f>RawData!F56-A56</f>
        <v>0</v>
      </c>
      <c r="E56" s="15"/>
      <c r="F56" s="15"/>
    </row>
    <row r="57" spans="1:6" x14ac:dyDescent="0.25">
      <c r="A57" s="15">
        <v>11</v>
      </c>
      <c r="B57" s="15">
        <v>154</v>
      </c>
      <c r="C57" s="15"/>
      <c r="D57" s="15">
        <f>RawData!F57-A57</f>
        <v>1</v>
      </c>
      <c r="E57" s="15"/>
      <c r="F57" s="15"/>
    </row>
    <row r="58" spans="1:6" x14ac:dyDescent="0.25">
      <c r="A58" s="15">
        <v>11</v>
      </c>
      <c r="B58" s="15">
        <v>155</v>
      </c>
      <c r="C58" s="15"/>
      <c r="D58" s="15">
        <f>RawData!F58-A58</f>
        <v>0</v>
      </c>
      <c r="E58" s="15"/>
      <c r="F58" s="15"/>
    </row>
    <row r="59" spans="1:6" x14ac:dyDescent="0.25">
      <c r="A59" s="15">
        <v>7</v>
      </c>
      <c r="B59" s="15">
        <v>156</v>
      </c>
      <c r="C59" s="15"/>
      <c r="D59" s="15">
        <f>RawData!F59-A59</f>
        <v>0</v>
      </c>
      <c r="E59" s="15"/>
      <c r="F59" s="15"/>
    </row>
    <row r="60" spans="1:6" x14ac:dyDescent="0.25">
      <c r="A60" s="15">
        <v>14</v>
      </c>
      <c r="B60" s="15">
        <v>157</v>
      </c>
      <c r="C60" s="15"/>
      <c r="D60" s="15">
        <f>RawData!F60-A60</f>
        <v>0</v>
      </c>
      <c r="E60" s="15"/>
      <c r="F60" s="15"/>
    </row>
    <row r="61" spans="1:6" x14ac:dyDescent="0.25">
      <c r="A61" s="15">
        <v>11</v>
      </c>
      <c r="B61" s="15">
        <v>158</v>
      </c>
      <c r="C61" s="15"/>
      <c r="D61" s="15">
        <f>RawData!F61-A61</f>
        <v>0</v>
      </c>
      <c r="E61" s="15"/>
      <c r="F61" s="15"/>
    </row>
    <row r="62" spans="1:6" x14ac:dyDescent="0.25">
      <c r="A62" s="15"/>
      <c r="B62" s="15"/>
      <c r="C62" s="15"/>
      <c r="D62" s="15"/>
      <c r="E62" s="15"/>
      <c r="F62" s="15"/>
    </row>
    <row r="63" spans="1:6" x14ac:dyDescent="0.25">
      <c r="A63" s="15"/>
      <c r="B63" s="15"/>
      <c r="C63" s="15"/>
      <c r="D63" s="15"/>
      <c r="E63" s="15"/>
      <c r="F63"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election activeCell="P36" sqref="P3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851a8733-41a3-4250-a9ab-11819fdc6ee0" ContentTypeId="0x010100C3266E991A9A5D4DA8E19D898C88D54D03" PreviousValue="false"/>
</file>

<file path=customXml/item2.xml><?xml version="1.0" encoding="utf-8"?>
<ct:contentTypeSchema xmlns:ct="http://schemas.microsoft.com/office/2006/metadata/contentType" xmlns:ma="http://schemas.microsoft.com/office/2006/metadata/properties/metaAttributes" ct:_="" ma:_="" ma:contentTypeName="Data" ma:contentTypeID="0x010100C3266E991A9A5D4DA8E19D898C88D54D03003989A76DA9503348BBB57C3BC54D94CA" ma:contentTypeVersion="3" ma:contentTypeDescription="Science data including raw and analysed." ma:contentTypeScope="" ma:versionID="5819d1e86b1f4aa0aa0f40c1fa25a9bf">
  <xsd:schema xmlns:xsd="http://www.w3.org/2001/XMLSchema" xmlns:xs="http://www.w3.org/2001/XMLSchema" xmlns:p="http://schemas.microsoft.com/office/2006/metadata/properties" xmlns:ns2="8e4dc625-a080-46dd-a669-0042841ac301" targetNamespace="http://schemas.microsoft.com/office/2006/metadata/properties" ma:root="true" ma:fieldsID="03b61141cb5744807ffbbce671f5d64c" ns2:_="">
    <xsd:import namespace="8e4dc625-a080-46dd-a669-0042841ac301"/>
    <xsd:element name="properties">
      <xsd:complexType>
        <xsd:sequence>
          <xsd:element name="documentManagement">
            <xsd:complexType>
              <xsd:all>
                <xsd:element ref="ns2:PFR_Author"/>
                <xsd:element ref="ns2:Data_Type"/>
                <xsd:element ref="ns2:Document_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4dc625-a080-46dd-a669-0042841ac301" elementFormDefault="qualified">
    <xsd:import namespace="http://schemas.microsoft.com/office/2006/documentManagement/types"/>
    <xsd:import namespace="http://schemas.microsoft.com/office/infopath/2007/PartnerControls"/>
    <xsd:element name="PFR_Author" ma:index="8" ma:displayName="PFR Author" ma:description="Author or Owner of the item within PFR." ma:internalName="PFR_Author" ma:readOnly="fals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ata_Type" ma:index="9" ma:displayName="Data Type" ma:format="RadioButtons" ma:internalName="Data_Type" ma:readOnly="false">
      <xsd:simpleType>
        <xsd:restriction base="dms:Choice">
          <xsd:enumeration value="Raw Data"/>
          <xsd:enumeration value="Analysed Data"/>
          <xsd:enumeration value="Raw &amp; Analysed Data"/>
        </xsd:restriction>
      </xsd:simpleType>
    </xsd:element>
    <xsd:element name="Document_Status" ma:index="10" nillable="true" ma:displayName="Document Status" ma:format="RadioButtons" ma:internalName="Document_Status">
      <xsd:simpleType>
        <xsd:restriction base="dms:Choice">
          <xsd:enumeration value="Draft"/>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FR_Author xmlns="8e4dc625-a080-46dd-a669-0042841ac301">
      <UserInfo>
        <DisplayName>Jian Liu</DisplayName>
        <AccountId>4620</AccountId>
        <AccountType/>
      </UserInfo>
    </PFR_Author>
    <Document_Status xmlns="8e4dc625-a080-46dd-a669-0042841ac301" xsi:nil="true"/>
    <Data_Type xmlns="8e4dc625-a080-46dd-a669-0042841ac301">Raw Data</Data_Typ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AF7BDB-04A0-4984-B16F-D2DE00884891}"/>
</file>

<file path=customXml/itemProps2.xml><?xml version="1.0" encoding="utf-8"?>
<ds:datastoreItem xmlns:ds="http://schemas.openxmlformats.org/officeDocument/2006/customXml" ds:itemID="{E5F2CB14-30FB-462D-84F1-9C90A3A35CA6}"/>
</file>

<file path=customXml/itemProps3.xml><?xml version="1.0" encoding="utf-8"?>
<ds:datastoreItem xmlns:ds="http://schemas.openxmlformats.org/officeDocument/2006/customXml" ds:itemID="{B4C30BD8-7768-4437-8AAB-657698C2A1A1}">
  <ds:schemaRefs>
    <ds:schemaRef ds:uri="http://schemas.openxmlformats.org/package/2006/metadata/core-properties"/>
    <ds:schemaRef ds:uri="http://purl.org/dc/elements/1.1/"/>
    <ds:schemaRef ds:uri="http://schemas.microsoft.com/office/2006/metadata/properties"/>
    <ds:schemaRef ds:uri="8e4dc625-a080-46dd-a669-0042841ac301"/>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1312BAA3-76A8-47BB-90BE-82B0D9FF59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ProjectDescription</vt:lpstr>
      <vt:lpstr>Diary</vt:lpstr>
      <vt:lpstr>FieldSheet</vt:lpstr>
      <vt:lpstr>VariableNames</vt:lpstr>
      <vt:lpstr>RawData</vt:lpstr>
      <vt:lpstr>Testing_number</vt:lpstr>
      <vt:lpstr>TrialPlan</vt:lpstr>
      <vt:lpstr>CalculatedData</vt:lpstr>
      <vt:lpstr>DataExploration</vt:lpstr>
    </vt:vector>
  </TitlesOfParts>
  <Company>Plant &amp; Food Research</Company>
  <LinksUpToDate>false</LinksUpToDate>
  <SharedDoc>false</SharedDoc>
  <HyperlinkBase>C:\</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PFR_TNT_Onion2017_18</dc:title>
  <dc:creator>Jian Liu</dc:creator>
  <cp:lastModifiedBy>Jian Liu</cp:lastModifiedBy>
  <cp:lastPrinted>2018-03-19T00:37:13Z</cp:lastPrinted>
  <dcterms:created xsi:type="dcterms:W3CDTF">2016-05-26T04:22:43Z</dcterms:created>
  <dcterms:modified xsi:type="dcterms:W3CDTF">2018-07-05T01:46:29Z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0x010100C3266E991A9A5D4DA8E19D898C88D54D03003989A76DA9503348BBB57C3BC54D94CA</vt:lpwstr>
  </property>
  <property fmtid="{D5CDD505-2E9C-101B-9397-08002B2CF9AE}" pid="3" name="DocumentType">
    <vt:lpwstr>Template</vt:lpwstr>
  </property>
  <property fmtid="{D5CDD505-2E9C-101B-9397-08002B2CF9AE}" pid="4" name="PFR_Department">
    <vt:lpwstr/>
  </property>
  <property fmtid="{D5CDD505-2E9C-101B-9397-08002B2CF9AE}" pid="5" name="Current_Site">
    <vt:lpwstr/>
  </property>
  <property fmtid="{D5CDD505-2E9C-101B-9397-08002B2CF9AE}" pid="6" name="la61c369f44245a083ac7b69ac4eab13">
    <vt:lpwstr/>
  </property>
  <property fmtid="{D5CDD505-2E9C-101B-9397-08002B2CF9AE}" pid="7" name="f5fc05d2e8b046beb9fdd32009aa05c6">
    <vt:lpwstr/>
  </property>
  <property fmtid="{D5CDD505-2E9C-101B-9397-08002B2CF9AE}" pid="8" name="Topic(s)">
    <vt:lpwstr/>
  </property>
  <property fmtid="{D5CDD505-2E9C-101B-9397-08002B2CF9AE}" pid="9" name="Related_Intranet_Site(s)">
    <vt:lpwstr/>
  </property>
  <property fmtid="{D5CDD505-2E9C-101B-9397-08002B2CF9AE}" pid="10" name="h949928d140a4e8cb5079980c1541e91">
    <vt:lpwstr/>
  </property>
  <property fmtid="{D5CDD505-2E9C-101B-9397-08002B2CF9AE}" pid="11" name="Order">
    <vt:r8>1400</vt:r8>
  </property>
</Properties>
</file>