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aomi\Dropbox\PC (2)\Downloads\"/>
    </mc:Choice>
  </mc:AlternateContent>
  <xr:revisionPtr revIDLastSave="0" documentId="13_ncr:1_{545C548D-61BD-47DA-B61E-D9F8C339F69B}" xr6:coauthVersionLast="47" xr6:coauthVersionMax="47" xr10:uidLastSave="{00000000-0000-0000-0000-000000000000}"/>
  <bookViews>
    <workbookView xWindow="-108" yWindow="-108" windowWidth="15576" windowHeight="11136" tabRatio="795" xr2:uid="{00000000-000D-0000-FFFF-FFFF00000000}"/>
  </bookViews>
  <sheets>
    <sheet name="BQ" sheetId="16" r:id="rId1"/>
  </sheets>
  <definedNames>
    <definedName name="Excel_BuiltIn__FilterDatabase_1">#REF!</definedName>
    <definedName name="Excel_BuiltIn__FilterDatabase_1_1">#REF!</definedName>
    <definedName name="Excel_BuiltIn__FilterDatabase_1_1_1">#REF!</definedName>
    <definedName name="Excel_BuiltIn__FilterDatabase_2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"$#REF!.$A$1:$C$12"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0_1_1_1_1">#REF!</definedName>
    <definedName name="Excel_BuiltIn_Print_Area_10_1_1_1_1_1">#REF!</definedName>
    <definedName name="Excel_BuiltIn_Print_Area_10_1_1_1_1_1_1">#REF!</definedName>
    <definedName name="Excel_BuiltIn_Print_Area_11_1">#REF!</definedName>
    <definedName name="Excel_BuiltIn_Print_Area_11_1_1">#REF!</definedName>
    <definedName name="Excel_BuiltIn_Print_Area_11_1_1_1">#REF!</definedName>
    <definedName name="Excel_BuiltIn_Print_Area_11_1_1_1_1">#REF!</definedName>
    <definedName name="Excel_BuiltIn_Print_Area_12_1">#REF!</definedName>
    <definedName name="Excel_BuiltIn_Print_Area_12_1_1">#REF!</definedName>
    <definedName name="Excel_BuiltIn_Print_Area_12_1_1_1">#REF!</definedName>
    <definedName name="Excel_BuiltIn_Print_Area_12_1_1_1_1">#REF!</definedName>
    <definedName name="Excel_BuiltIn_Print_Area_13">#REF!</definedName>
    <definedName name="Excel_BuiltIn_Print_Area_13_1">#REF!</definedName>
    <definedName name="Excel_BuiltIn_Print_Area_13_1_1">#REF!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1">#REF!</definedName>
    <definedName name="Excel_BuiltIn_Print_Area_14">#REF!</definedName>
    <definedName name="Excel_BuiltIn_Print_Area_14_1">#REF!</definedName>
    <definedName name="Excel_BuiltIn_Print_Area_14_1_1">#REF!</definedName>
    <definedName name="Excel_BuiltIn_Print_Area_14_1_1_1_1">#REF!</definedName>
    <definedName name="Excel_BuiltIn_Print_Area_14_1_1_1_1_1_1">#REF!</definedName>
    <definedName name="Excel_BuiltIn_Print_Area_14_1_1_1_1_1_1_1">#REF!</definedName>
    <definedName name="Excel_BuiltIn_Print_Area_15">#REF!</definedName>
    <definedName name="Excel_BuiltIn_Print_Area_15_1">#REF!</definedName>
    <definedName name="Excel_BuiltIn_Print_Area_15_1_1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2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"$#REF!.$A$1:$C$12"</definedName>
    <definedName name="Excel_BuiltIn_Print_Area_2_1_1_1_1_1_1_1_1_1_1_1_1_1_1_1_1">"$#REF!.$A$1:$C$12;$#REF!.$A$1:$C$12"</definedName>
    <definedName name="Excel_BuiltIn_Print_Area_2_1_1_1_1_1_1_1_1_1_1_1_1_1_1_1_1_1">"$#REF!.$A$1:$C$12"</definedName>
    <definedName name="Excel_BuiltIn_Print_Area_22">#REF!</definedName>
    <definedName name="Excel_BuiltIn_Print_Area_22_1">#REF!</definedName>
    <definedName name="Excel_BuiltIn_Print_Area_22_1_1">#REF!</definedName>
    <definedName name="Excel_BuiltIn_Print_Area_22_1_1_1">#REF!</definedName>
    <definedName name="Excel_BuiltIn_Print_Area_22_1_1_1_1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3_1_1_1_1_1">#REF!</definedName>
    <definedName name="Excel_BuiltIn_Print_Area_3_1_1_1_1_1_1">"$#REF!.$A$1:$I$185"</definedName>
    <definedName name="Excel_BuiltIn_Print_Area_3_1_1_1_1_1_1_1">"$#REF!.$A$1:$C$188"</definedName>
    <definedName name="Excel_BuiltIn_Print_Area_3_1_1_1_1_1_1_1_1">"$#REF!.$A$1:$C$12"</definedName>
    <definedName name="Excel_BuiltIn_Print_Area_3_1_1_5">"$#REF!.$A$1:$C$12"</definedName>
    <definedName name="Excel_BuiltIn_Print_Area_3_1_1_6">"$#REF!.$A$1:$C$12"</definedName>
    <definedName name="Excel_BuiltIn_Print_Area_3_1_5">"$#REF!.$A$1:$C$188"</definedName>
    <definedName name="Excel_BuiltIn_Print_Area_3_1_6">"$#REF!.$A$1:$C$188"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"$#REF!.$A$1:$F$83"</definedName>
    <definedName name="Excel_BuiltIn_Print_Area_4_1_1_1_1_1_1_1_1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#REF!</definedName>
    <definedName name="Excel_BuiltIn_Print_Area_5_1_1_1_1_1_1">"$#REF!.$A$1:$O$1189"</definedName>
    <definedName name="Excel_BuiltIn_Print_Area_5_1_1_1_1_1_1_1">"$#REF!.$A$1:$C$12"</definedName>
    <definedName name="Excel_BuiltIn_Print_Area_5_1_5">"$#REF!.$A$1:$C$12"</definedName>
    <definedName name="Excel_BuiltIn_Print_Area_5_1_6">"$#REF!.$A$1:$C$12"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#REF!</definedName>
    <definedName name="Excel_BuiltIn_Print_Area_6_1_1_1_1_1_1">#REF!</definedName>
    <definedName name="Excel_BuiltIn_Print_Area_6_1_1_1_1_1_1_1">#REF!</definedName>
    <definedName name="Excel_BuiltIn_Print_Area_6_1_1_1_1_1_1_1_1">#REF!</definedName>
    <definedName name="Excel_BuiltIn_Print_Area_6_1_1_1_1_1_1_1_1_1">"$#REF!.$B$1:$C$12"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#REF!</definedName>
    <definedName name="Excel_BuiltIn_Print_Area_7_1_1_1_1_1_1">#REF!</definedName>
    <definedName name="Excel_BuiltIn_Print_Area_7_1_1_1_1_1_1_1">#REF!</definedName>
    <definedName name="Excel_BuiltIn_Print_Area_7_1_1_1_1_1_1_1_1">#REF!</definedName>
    <definedName name="Excel_BuiltIn_Print_Area_7_1_1_1_1_1_1_1_1_1">#REF!</definedName>
    <definedName name="Excel_BuiltIn_Print_Area_7_1_1_1_1_1_1_1_1_1_1">#REF!</definedName>
    <definedName name="Excel_BuiltIn_Print_Area_7_1_1_1_1_1_1_1_1_1_1_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9">#REF!</definedName>
    <definedName name="Excel_BuiltIn_Print_Titles_1_1_1">#REF!</definedName>
    <definedName name="Excel_BuiltIn_Print_Titles_1_1_1_1">"$#REF!.#REF!#REF!:#REF!#REF!"</definedName>
    <definedName name="Excel_BuiltIn_Print_Titles_11_1">#REF!</definedName>
    <definedName name="Excel_BuiltIn_Print_Titles_11_1_1">#REF!</definedName>
    <definedName name="Excel_BuiltIn_Print_Titles_11_1_1_1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2_1_1_1_1">"$#REF!.$A$11:$II$11"</definedName>
    <definedName name="Excel_BuiltIn_Print_Titles_3">#REF!</definedName>
    <definedName name="Excel_BuiltIn_Print_Titles_3_1">#REF!</definedName>
    <definedName name="Excel_BuiltIn_Print_Titles_3_1_1">"$#REF!.$A$9:$IQ$9"</definedName>
    <definedName name="Excel_BuiltIn_Print_Titles_3_1_1_1">"$#REF!.$A$11:$II$11"</definedName>
    <definedName name="Excel_BuiltIn_Print_Titles_3_1_1_1_1">"$#REF!.$A$11:$II$11"</definedName>
    <definedName name="Excel_BuiltIn_Print_Titles_4_1">#REF!</definedName>
    <definedName name="Excel_BuiltIn_Print_Titles_4_1_1">#REF!</definedName>
    <definedName name="Excel_BuiltIn_Print_Titles_4_1_1_1">#REF!</definedName>
    <definedName name="Excel_BuiltIn_Print_Titles_4_1_1_1_1">#REF!</definedName>
    <definedName name="Excel_BuiltIn_Print_Titles_4_1_1_1_1_1">#REF!</definedName>
    <definedName name="Excel_BuiltIn_Print_Titles_5_1_1">#REF!</definedName>
    <definedName name="Excel_BuiltIn_Print_Titles_5_1_1_1">#REF!</definedName>
    <definedName name="Excel_BuiltIn_Print_Titles_5_1_1_1_1">#REF!</definedName>
    <definedName name="Excel_BuiltIn_Print_Titles_5_1_1_1_1_1">#REF!</definedName>
    <definedName name="Excel_BuiltIn_Print_Titles_5_1_1_1_1_1_1">#REF!</definedName>
    <definedName name="Excel_BuiltIn_Print_Titles_5_1_1_1_1_1_1_1">"$#REF!.$A$10:$IV$14"</definedName>
    <definedName name="Excel_BuiltIn_Print_Titles_6_1_1_1">#REF!</definedName>
    <definedName name="Excel_BuiltIn_Print_Titles_8">#REF!</definedName>
    <definedName name="Excel_BuiltIn_Print_Titles_9">#REF!</definedName>
    <definedName name="material">#REF!</definedName>
    <definedName name="upa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6" l="1"/>
  <c r="H9" i="16" l="1"/>
  <c r="F18" i="16"/>
  <c r="H18" i="16" s="1"/>
  <c r="H20" i="16" s="1"/>
  <c r="F17" i="16"/>
  <c r="H17" i="16" s="1"/>
  <c r="H11" i="16"/>
  <c r="H21" i="16" l="1"/>
  <c r="H12" i="16" l="1"/>
  <c r="H24" i="16" s="1"/>
</calcChain>
</file>

<file path=xl/sharedStrings.xml><?xml version="1.0" encoding="utf-8"?>
<sst xmlns="http://schemas.openxmlformats.org/spreadsheetml/2006/main" count="28" uniqueCount="24">
  <si>
    <t>A</t>
  </si>
  <si>
    <t>B</t>
  </si>
  <si>
    <t>m2</t>
  </si>
  <si>
    <t>Pembulatan</t>
  </si>
  <si>
    <t xml:space="preserve">Bill Of Quantity </t>
  </si>
  <si>
    <t>Trans Icon Surabaya</t>
  </si>
  <si>
    <t>No</t>
  </si>
  <si>
    <t>Description</t>
  </si>
  <si>
    <t>Sat</t>
  </si>
  <si>
    <t>Qty</t>
  </si>
  <si>
    <t>Harga Satuan</t>
  </si>
  <si>
    <t>Jumlah Harga</t>
  </si>
  <si>
    <t>Keterangan</t>
  </si>
  <si>
    <t>Total Pekerjaan</t>
  </si>
  <si>
    <t>Pekerjaan Interior Area ATM L. GF Ofiice Tower D</t>
  </si>
  <si>
    <t>SI : 10-A28-PRO-TJP-TIS-LDK-VII-2022</t>
  </si>
  <si>
    <t>Total</t>
  </si>
  <si>
    <t>SI : 11-A28-PRO-TJP-TIS-LDK-VII-2022</t>
  </si>
  <si>
    <t>Pengadaan dan Pemasangan Wallpaper Area ATM Room L.GF Tower D</t>
  </si>
  <si>
    <t>Pemasangan Homogenous Tile Lantai Area ATM Room L.GF Tower D (Material by Owner)</t>
  </si>
  <si>
    <t>Pemasangan Gypsum Partition Cover Wall Area ATM Room L.GF Tower D termasuk cat</t>
  </si>
  <si>
    <t>Daf 2 C.1</t>
  </si>
  <si>
    <t>Daf 5 2.9</t>
  </si>
  <si>
    <t>Daf 7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</si>
</sst>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\-??_);_(@_)"/>
    <numFmt numFmtId="167" formatCode="#,##0.00\ ;&quot; (&quot;#,##0.00\);&quot; -&quot;#\ ;@\ "/>
    <numFmt numFmtId="168" formatCode="_(* #,##0_);_(* \(#,##0\);_(* \-_);_(@_)"/>
    <numFmt numFmtId="169" formatCode="#,##0\ ;&quot; (&quot;#,##0\);&quot; - &quot;;@\ "/>
    <numFmt numFmtId="170" formatCode="_-* #,##0_-;\-* #,##0_-;_-* \-_-;_-@_-"/>
    <numFmt numFmtId="171" formatCode="&quot;Rp.&quot;#,##0.00_);&quot;(Rp.&quot;#,##0.00\)"/>
    <numFmt numFmtId="172" formatCode="_ &quot;Rp &quot;* #,##0.00_ ;_ &quot;Rp &quot;* \-#,##0.00_ ;_ &quot;Rp &quot;* \-??_ ;_ @_ "/>
    <numFmt numFmtId="173" formatCode="_(\$* #,##0.00_);_(\$* \(#,##0.00\);_(\$* \-??_);_(@_)"/>
    <numFmt numFmtId="174" formatCode="#,##0.000000000_ ;[Red]\-#,##0.000000000\ "/>
    <numFmt numFmtId="175" formatCode="&quot;Rp.&quot;#,##0_);[Red]&quot;(Rp.&quot;#,##0\)"/>
    <numFmt numFmtId="176" formatCode="#,##0.0\ ;\(#,##0.0\)"/>
    <numFmt numFmtId="177" formatCode="#,##0\ ;[Red]\(#,##0\)"/>
    <numFmt numFmtId="178" formatCode="#,##0.00\ ;[Red]\(#,##0.00\)"/>
    <numFmt numFmtId="179" formatCode="&quot; $ &quot;#,##0\ ;&quot; $ &quot;#,##0\-;&quot; $ - &quot;;@\ "/>
    <numFmt numFmtId="180" formatCode="\$#,##0\ ;[Red]&quot;($&quot;#,##0\)"/>
    <numFmt numFmtId="181" formatCode="\$#,##0.00\ ;[Red]&quot;($&quot;#,##0.00\)"/>
    <numFmt numFmtId="182" formatCode="&quot;$ &quot;#,##0.00\ ;[Red]&quot;$ &quot;#,##0.00\-"/>
    <numFmt numFmtId="183" formatCode="#,##0\ ;\(#,##0\)"/>
    <numFmt numFmtId="184" formatCode="0.00_)"/>
    <numFmt numFmtId="185" formatCode="d\ mmm\ yy"/>
    <numFmt numFmtId="186" formatCode="[$Rp-421]#,##0.00;[Red]\([$Rp-421]#,##0.00\)"/>
    <numFmt numFmtId="187" formatCode="[$$-409]#,##0.00;[Red]\-[$$-409]#,##0.00"/>
    <numFmt numFmtId="188" formatCode="\$#,##0.00;[Red]&quot;-$&quot;#,##0.00"/>
    <numFmt numFmtId="189" formatCode="#,##0.00\ ;&quot; -&quot;#,##0.00\ ;&quot; -&quot;#\ ;@\ "/>
    <numFmt numFmtId="190" formatCode="#,##0\ ;&quot; -&quot;#,##0\ ;&quot; - &quot;;@\ "/>
    <numFmt numFmtId="191" formatCode="&quot; $&quot;#,##0.00\ ;&quot; $(&quot;#,##0.00\);&quot; $-&quot;#\ ;@\ "/>
    <numFmt numFmtId="192" formatCode="&quot; $&quot;#,##0\ ;&quot; $(&quot;#,##0\);&quot; $- &quot;;@\ "/>
    <numFmt numFmtId="193" formatCode="&quot; &quot;#,##0.00&quot; &quot;;&quot; (&quot;#,##0.00&quot;)&quot;;&quot; -&quot;#&quot; &quot;;&quot; &quot;@&quot; &quot;"/>
    <numFmt numFmtId="194" formatCode="#,##0.00&quot; &quot;;&quot; (&quot;#,##0.00&quot;)&quot;;&quot; -&quot;#&quot; &quot;;@&quot; &quot;"/>
    <numFmt numFmtId="195" formatCode="[$$-409]#,##0.00;[Red]&quot;-&quot;[$$-409]#,##0.00"/>
    <numFmt numFmtId="196" formatCode="_-* #,##0.00_-;\-* #,##0.00_-;_-* &quot;-&quot;_-;_-@_-"/>
    <numFmt numFmtId="197" formatCode="_(* #,##0_);_(* \(#,##0\);_(* &quot;-&quot;??_);_(@_)"/>
  </numFmts>
  <fonts count="62">
    <font>
      <sz val="10"/>
      <name val="Arial"/>
      <family val="2"/>
    </font>
    <font>
      <sz val="12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8"/>
      <color indexed="8"/>
      <name val="Times New Roman"/>
      <family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Arial1"/>
    </font>
    <font>
      <sz val="10"/>
      <name val="Abadi MT Condensed Light"/>
    </font>
    <font>
      <sz val="10"/>
      <name val="Abadi MT Condensed Light"/>
      <family val="2"/>
    </font>
    <font>
      <sz val="11"/>
      <color indexed="8"/>
      <name val="Arial"/>
      <family val="2"/>
    </font>
    <font>
      <sz val="1"/>
      <color indexed="8"/>
      <name val="Courier New"/>
      <family val="3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i/>
      <sz val="16"/>
      <color indexed="8"/>
      <name val="Arial1"/>
    </font>
    <font>
      <b/>
      <sz val="15"/>
      <color indexed="62"/>
      <name val="Calibri"/>
      <family val="2"/>
      <charset val="1"/>
    </font>
    <font>
      <b/>
      <i/>
      <sz val="16"/>
      <color indexed="8"/>
      <name val="Calibri"/>
      <family val="2"/>
    </font>
    <font>
      <b/>
      <sz val="13"/>
      <color indexed="62"/>
      <name val="Calibri"/>
      <family val="2"/>
      <charset val="1"/>
    </font>
    <font>
      <b/>
      <sz val="11"/>
      <color indexed="62"/>
      <name val="Calibri"/>
      <family val="2"/>
      <charset val="1"/>
    </font>
    <font>
      <b/>
      <i/>
      <sz val="16"/>
      <color indexed="8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  <charset val="1"/>
    </font>
    <font>
      <sz val="12"/>
      <color indexed="8"/>
      <name val="Arial"/>
      <family val="2"/>
    </font>
    <font>
      <sz val="11"/>
      <color indexed="52"/>
      <name val="Calibri"/>
      <family val="2"/>
      <charset val="1"/>
    </font>
    <font>
      <sz val="12"/>
      <color indexed="9"/>
      <name val="Arial"/>
      <family val="2"/>
    </font>
    <font>
      <sz val="11"/>
      <color indexed="60"/>
      <name val="Calibri"/>
      <family val="2"/>
      <charset val="1"/>
    </font>
    <font>
      <sz val="7"/>
      <color indexed="8"/>
      <name val="Small Fonts"/>
      <family val="2"/>
    </font>
    <font>
      <b/>
      <i/>
      <sz val="16"/>
      <name val="Arial"/>
      <family val="2"/>
    </font>
    <font>
      <sz val="10"/>
      <name val="Times New Roman"/>
      <family val="1"/>
    </font>
    <font>
      <sz val="11"/>
      <color indexed="8"/>
      <name val="Arial1"/>
    </font>
    <font>
      <b/>
      <sz val="11"/>
      <color indexed="63"/>
      <name val="Calibri"/>
      <family val="2"/>
      <charset val="1"/>
    </font>
    <font>
      <b/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i/>
      <u/>
      <sz val="11"/>
      <color indexed="8"/>
      <name val="Arial1"/>
    </font>
    <font>
      <b/>
      <i/>
      <u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8"/>
      <name val="Times New Roman"/>
      <family val="1"/>
    </font>
    <font>
      <sz val="10"/>
      <name val="Arial"/>
      <family val="2"/>
      <charset val="1"/>
    </font>
    <font>
      <b/>
      <sz val="18"/>
      <color indexed="62"/>
      <name val="Cambria"/>
      <family val="2"/>
      <charset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1"/>
    </font>
    <font>
      <sz val="10"/>
      <color theme="1"/>
      <name val="Arial1"/>
    </font>
    <font>
      <b/>
      <i/>
      <sz val="16"/>
      <color rgb="FF000000"/>
      <name val="Calibri"/>
      <family val="2"/>
    </font>
    <font>
      <b/>
      <i/>
      <sz val="16"/>
      <color theme="1"/>
      <name val="Arial1"/>
    </font>
    <font>
      <u/>
      <sz val="10"/>
      <color theme="10"/>
      <name val="Arial"/>
      <family val="2"/>
    </font>
    <font>
      <sz val="11"/>
      <color theme="1"/>
      <name val="Arial1"/>
    </font>
    <font>
      <b/>
      <i/>
      <u/>
      <sz val="11"/>
      <color rgb="FF000000"/>
      <name val="Calibri"/>
      <family val="2"/>
    </font>
    <font>
      <b/>
      <i/>
      <u/>
      <sz val="11"/>
      <color theme="1"/>
      <name val="Arial1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0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38"/>
      </patternFill>
    </fill>
    <fill>
      <patternFill patternType="solid">
        <fgColor indexed="54"/>
        <bgColor indexed="23"/>
      </patternFill>
    </fill>
    <fill>
      <patternFill patternType="solid">
        <fgColor indexed="20"/>
        <bgColor indexed="36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12"/>
        <bgColor indexed="39"/>
      </patternFill>
    </fill>
    <fill>
      <patternFill patternType="solid">
        <fgColor indexed="31"/>
        <bgColor indexed="41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64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>
      <protection locked="0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4" fillId="10" borderId="0" applyNumberFormat="0" applyBorder="0" applyAlignment="0" applyProtection="0"/>
    <xf numFmtId="0" fontId="4" fillId="15" borderId="0" applyNumberFormat="0" applyBorder="0" applyAlignment="0" applyProtection="0"/>
    <xf numFmtId="0" fontId="7" fillId="0" borderId="0">
      <alignment horizontal="center" wrapText="1"/>
      <protection locked="0"/>
    </xf>
    <xf numFmtId="0" fontId="8" fillId="16" borderId="0" applyNumberFormat="0" applyBorder="0" applyAlignment="0" applyProtection="0"/>
    <xf numFmtId="0" fontId="9" fillId="2" borderId="1" applyNumberFormat="0" applyAlignment="0" applyProtection="0"/>
    <xf numFmtId="0" fontId="10" fillId="17" borderId="2" applyNumberFormat="0" applyAlignment="0" applyProtection="0"/>
    <xf numFmtId="167" fontId="49" fillId="0" borderId="0" applyFill="0" applyBorder="0" applyAlignment="0" applyProtection="0"/>
    <xf numFmtId="169" fontId="13" fillId="0" borderId="0" applyFill="0" applyBorder="0" applyAlignment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9" fontId="49" fillId="0" borderId="0" applyFill="0" applyBorder="0" applyAlignment="0" applyProtection="0"/>
    <xf numFmtId="169" fontId="13" fillId="0" borderId="0" applyFill="0" applyBorder="0" applyAlignment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9" fontId="13" fillId="0" borderId="0" applyFill="0" applyBorder="0" applyAlignment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8" fontId="11" fillId="0" borderId="0" applyProtection="0"/>
    <xf numFmtId="168" fontId="49" fillId="0" borderId="0" applyProtection="0"/>
    <xf numFmtId="169" fontId="13" fillId="0" borderId="0" applyFill="0" applyBorder="0" applyAlignment="0" applyProtection="0"/>
    <xf numFmtId="168" fontId="11" fillId="0" borderId="0" applyProtection="0"/>
    <xf numFmtId="168" fontId="11" fillId="0" borderId="0" applyProtection="0"/>
    <xf numFmtId="169" fontId="49" fillId="0" borderId="0" applyFill="0" applyBorder="0" applyAlignment="0" applyProtection="0"/>
    <xf numFmtId="168" fontId="11" fillId="0" borderId="0" applyProtection="0"/>
    <xf numFmtId="168" fontId="11" fillId="0" borderId="0" applyProtection="0"/>
    <xf numFmtId="168" fontId="49" fillId="0" borderId="0" applyProtection="0"/>
    <xf numFmtId="170" fontId="49" fillId="0" borderId="0" applyFill="0" applyBorder="0" applyAlignment="0" applyProtection="0"/>
    <xf numFmtId="169" fontId="49" fillId="0" borderId="0" applyFill="0" applyBorder="0" applyAlignment="0" applyProtection="0"/>
    <xf numFmtId="170" fontId="49" fillId="0" borderId="0" applyFill="0" applyBorder="0" applyAlignment="0" applyProtection="0"/>
    <xf numFmtId="170" fontId="49" fillId="0" borderId="0" applyFill="0" applyBorder="0" applyAlignment="0" applyProtection="0"/>
    <xf numFmtId="164" fontId="50" fillId="0" borderId="0" applyFont="0" applyFill="0" applyBorder="0" applyAlignment="0" applyProtection="0"/>
    <xf numFmtId="168" fontId="11" fillId="0" borderId="0" applyProtection="0"/>
    <xf numFmtId="168" fontId="11" fillId="0" borderId="0" applyProtection="0"/>
    <xf numFmtId="169" fontId="15" fillId="0" borderId="0" applyFill="0" applyBorder="0" applyAlignment="0" applyProtection="0"/>
    <xf numFmtId="169" fontId="14" fillId="0" borderId="0" applyFill="0" applyBorder="0" applyAlignment="0" applyProtection="0"/>
    <xf numFmtId="168" fontId="3" fillId="0" borderId="0" applyFill="0" applyBorder="0" applyAlignment="0" applyProtection="0"/>
    <xf numFmtId="169" fontId="15" fillId="0" borderId="0" applyFill="0" applyBorder="0" applyAlignment="0" applyProtection="0"/>
    <xf numFmtId="166" fontId="11" fillId="0" borderId="0" applyProtection="0"/>
    <xf numFmtId="166" fontId="11" fillId="0" borderId="0" applyProtection="0"/>
    <xf numFmtId="166" fontId="11" fillId="0" borderId="0" applyProtection="0"/>
    <xf numFmtId="167" fontId="49" fillId="0" borderId="0" applyFill="0" applyBorder="0" applyAlignment="0" applyProtection="0"/>
    <xf numFmtId="166" fontId="11" fillId="0" borderId="0" applyProtection="0"/>
    <xf numFmtId="166" fontId="11" fillId="0" borderId="0" applyProtection="0"/>
    <xf numFmtId="166" fontId="11" fillId="0" borderId="0" applyProtection="0"/>
    <xf numFmtId="166" fontId="11" fillId="0" borderId="0" applyProtection="0"/>
    <xf numFmtId="167" fontId="49" fillId="0" borderId="0" applyFill="0" applyBorder="0" applyAlignment="0" applyProtection="0"/>
    <xf numFmtId="166" fontId="11" fillId="0" borderId="0" applyProtection="0"/>
    <xf numFmtId="166" fontId="11" fillId="0" borderId="0" applyProtection="0"/>
    <xf numFmtId="166" fontId="11" fillId="0" borderId="0" applyProtection="0"/>
    <xf numFmtId="167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7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7" fontId="12" fillId="0" borderId="0"/>
    <xf numFmtId="166" fontId="49" fillId="0" borderId="0" applyFill="0" applyBorder="0" applyAlignment="0" applyProtection="0"/>
    <xf numFmtId="167" fontId="12" fillId="0" borderId="0"/>
    <xf numFmtId="193" fontId="51" fillId="0" borderId="0"/>
    <xf numFmtId="167" fontId="49" fillId="0" borderId="0" applyFill="0" applyBorder="0" applyAlignment="0" applyProtection="0"/>
    <xf numFmtId="166" fontId="11" fillId="0" borderId="0" applyProtection="0"/>
    <xf numFmtId="166" fontId="11" fillId="0" borderId="0" applyProtection="0"/>
    <xf numFmtId="166" fontId="49" fillId="0" borderId="0" applyFill="0" applyBorder="0" applyAlignment="0" applyProtection="0"/>
    <xf numFmtId="166" fontId="49" fillId="0" borderId="0" applyFill="0" applyBorder="0" applyAlignment="0" applyProtection="0"/>
    <xf numFmtId="166" fontId="49" fillId="0" borderId="0" applyProtection="0"/>
    <xf numFmtId="167" fontId="49" fillId="0" borderId="0" applyFill="0" applyBorder="0" applyAlignment="0" applyProtection="0"/>
    <xf numFmtId="167" fontId="49" fillId="0" borderId="0" applyFill="0" applyBorder="0" applyAlignment="0" applyProtection="0"/>
    <xf numFmtId="166" fontId="49" fillId="0" borderId="0" applyFill="0" applyBorder="0" applyAlignment="0" applyProtection="0"/>
    <xf numFmtId="166" fontId="11" fillId="0" borderId="0" applyProtection="0"/>
    <xf numFmtId="167" fontId="49" fillId="0" borderId="0" applyFill="0" applyBorder="0" applyAlignment="0" applyProtection="0"/>
    <xf numFmtId="166" fontId="11" fillId="0" borderId="0" applyProtection="0"/>
    <xf numFmtId="166" fontId="11" fillId="0" borderId="0" applyProtection="0"/>
    <xf numFmtId="166" fontId="11" fillId="0" borderId="0" applyProtection="0"/>
    <xf numFmtId="167" fontId="49" fillId="0" borderId="0" applyFill="0" applyBorder="0" applyAlignment="0" applyProtection="0"/>
    <xf numFmtId="167" fontId="49" fillId="0" borderId="0" applyFill="0" applyBorder="0" applyAlignment="0" applyProtection="0"/>
    <xf numFmtId="167" fontId="49" fillId="0" borderId="0" applyFill="0" applyBorder="0" applyAlignment="0" applyProtection="0"/>
    <xf numFmtId="167" fontId="49" fillId="0" borderId="0" applyFill="0" applyBorder="0" applyAlignment="0" applyProtection="0"/>
    <xf numFmtId="167" fontId="49" fillId="0" borderId="0" applyFill="0" applyBorder="0" applyAlignment="0" applyProtection="0"/>
    <xf numFmtId="171" fontId="49" fillId="0" borderId="0">
      <protection locked="0"/>
    </xf>
    <xf numFmtId="171" fontId="49" fillId="0" borderId="0">
      <protection locked="0"/>
    </xf>
    <xf numFmtId="172" fontId="49" fillId="0" borderId="0" applyFill="0" applyBorder="0" applyAlignment="0" applyProtection="0"/>
    <xf numFmtId="172" fontId="49" fillId="0" borderId="0" applyFill="0" applyBorder="0" applyAlignment="0" applyProtection="0"/>
    <xf numFmtId="172" fontId="49" fillId="0" borderId="0" applyFill="0" applyBorder="0" applyAlignment="0" applyProtection="0"/>
    <xf numFmtId="173" fontId="49" fillId="0" borderId="0" applyFill="0" applyBorder="0" applyAlignment="0" applyProtection="0"/>
    <xf numFmtId="173" fontId="49" fillId="0" borderId="0" applyFill="0" applyBorder="0" applyAlignment="0" applyProtection="0"/>
    <xf numFmtId="165" fontId="49" fillId="0" borderId="0" applyFill="0" applyBorder="0" applyAlignment="0" applyProtection="0"/>
    <xf numFmtId="173" fontId="49" fillId="0" borderId="0" applyFill="0" applyBorder="0" applyAlignment="0" applyProtection="0"/>
    <xf numFmtId="173" fontId="49" fillId="0" borderId="0" applyFill="0" applyBorder="0" applyAlignment="0" applyProtection="0"/>
    <xf numFmtId="173" fontId="49" fillId="0" borderId="0" applyFill="0" applyBorder="0" applyAlignment="0" applyProtection="0"/>
    <xf numFmtId="173" fontId="49" fillId="0" borderId="0" applyFill="0" applyBorder="0" applyAlignment="0" applyProtection="0"/>
    <xf numFmtId="165" fontId="49" fillId="0" borderId="0" applyFill="0" applyBorder="0" applyAlignment="0" applyProtection="0"/>
    <xf numFmtId="172" fontId="49" fillId="0" borderId="0" applyFill="0" applyBorder="0" applyAlignment="0" applyProtection="0"/>
    <xf numFmtId="172" fontId="49" fillId="0" borderId="0" applyFill="0" applyBorder="0" applyAlignment="0" applyProtection="0"/>
    <xf numFmtId="173" fontId="49" fillId="0" borderId="0" applyFill="0" applyBorder="0" applyAlignment="0" applyProtection="0"/>
    <xf numFmtId="173" fontId="49" fillId="0" borderId="0" applyFill="0" applyBorder="0" applyAlignment="0" applyProtection="0"/>
    <xf numFmtId="165" fontId="49" fillId="0" borderId="0" applyFill="0" applyBorder="0" applyAlignment="0" applyProtection="0"/>
    <xf numFmtId="174" fontId="49" fillId="0" borderId="0">
      <protection locked="0"/>
    </xf>
    <xf numFmtId="0" fontId="49" fillId="0" borderId="0" applyNumberFormat="0" applyFill="0" applyBorder="0" applyProtection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5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51" fillId="0" borderId="0">
      <alignment horizontal="left"/>
    </xf>
    <xf numFmtId="0" fontId="16" fillId="0" borderId="0">
      <protection locked="0"/>
    </xf>
    <xf numFmtId="0" fontId="16" fillId="0" borderId="0">
      <protection locked="0"/>
    </xf>
    <xf numFmtId="0" fontId="1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194" fontId="51" fillId="0" borderId="0"/>
    <xf numFmtId="0" fontId="17" fillId="0" borderId="0" applyNumberFormat="0" applyFill="0" applyBorder="0" applyAlignment="0" applyProtection="0"/>
    <xf numFmtId="175" fontId="49" fillId="0" borderId="0">
      <protection locked="0"/>
    </xf>
    <xf numFmtId="175" fontId="49" fillId="0" borderId="0">
      <protection locked="0"/>
    </xf>
    <xf numFmtId="0" fontId="18" fillId="18" borderId="0" applyNumberFormat="0" applyBorder="0" applyAlignment="0" applyProtection="0"/>
    <xf numFmtId="0" fontId="19" fillId="6" borderId="0"/>
    <xf numFmtId="0" fontId="20" fillId="0" borderId="3"/>
    <xf numFmtId="0" fontId="20" fillId="0" borderId="4">
      <alignment horizontal="left" vertical="center"/>
    </xf>
    <xf numFmtId="0" fontId="53" fillId="0" borderId="0">
      <alignment horizontal="center"/>
    </xf>
    <xf numFmtId="0" fontId="21" fillId="0" borderId="0">
      <alignment horizontal="center"/>
    </xf>
    <xf numFmtId="0" fontId="22" fillId="0" borderId="5" applyNumberFormat="0" applyFill="0" applyAlignment="0" applyProtection="0"/>
    <xf numFmtId="0" fontId="23" fillId="0" borderId="0">
      <alignment horizontal="center"/>
    </xf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>
      <alignment horizontal="center"/>
    </xf>
    <xf numFmtId="0" fontId="21" fillId="0" borderId="0">
      <alignment horizontal="center"/>
    </xf>
    <xf numFmtId="0" fontId="21" fillId="0" borderId="0">
      <alignment horizontal="center"/>
    </xf>
    <xf numFmtId="0" fontId="26" fillId="0" borderId="0">
      <alignment horizontal="center"/>
    </xf>
    <xf numFmtId="0" fontId="54" fillId="0" borderId="0">
      <alignment horizontal="center"/>
    </xf>
    <xf numFmtId="0" fontId="23" fillId="0" borderId="0">
      <alignment horizontal="center"/>
    </xf>
    <xf numFmtId="0" fontId="23" fillId="0" borderId="0">
      <alignment horizontal="center"/>
    </xf>
    <xf numFmtId="0" fontId="53" fillId="0" borderId="0">
      <alignment horizontal="center" textRotation="90"/>
    </xf>
    <xf numFmtId="0" fontId="26" fillId="0" borderId="0">
      <alignment horizontal="center" textRotation="90"/>
    </xf>
    <xf numFmtId="0" fontId="26" fillId="0" borderId="0">
      <alignment horizontal="center" textRotation="90"/>
    </xf>
    <xf numFmtId="0" fontId="26" fillId="0" borderId="0">
      <alignment horizontal="center" textRotation="90"/>
    </xf>
    <xf numFmtId="0" fontId="21" fillId="0" borderId="0">
      <alignment horizontal="center" textRotation="90"/>
    </xf>
    <xf numFmtId="0" fontId="21" fillId="0" borderId="0">
      <alignment horizontal="center" textRotation="90"/>
    </xf>
    <xf numFmtId="0" fontId="26" fillId="0" borderId="0">
      <alignment horizontal="center" textRotation="90"/>
    </xf>
    <xf numFmtId="0" fontId="54" fillId="0" borderId="0">
      <alignment horizontal="center" textRotation="90"/>
    </xf>
    <xf numFmtId="0" fontId="23" fillId="0" borderId="0">
      <alignment horizontal="center" textRotation="90"/>
    </xf>
    <xf numFmtId="0" fontId="23" fillId="0" borderId="0">
      <alignment horizontal="center" textRotation="90"/>
    </xf>
    <xf numFmtId="0" fontId="23" fillId="0" borderId="0">
      <alignment horizontal="center" textRotation="90"/>
    </xf>
    <xf numFmtId="0" fontId="23" fillId="0" borderId="0">
      <alignment horizontal="center" textRotation="90"/>
    </xf>
    <xf numFmtId="0" fontId="21" fillId="0" borderId="0">
      <alignment horizontal="center" textRotation="90"/>
    </xf>
    <xf numFmtId="0" fontId="2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9" fillId="4" borderId="0"/>
    <xf numFmtId="0" fontId="28" fillId="3" borderId="1" applyNumberFormat="0" applyAlignment="0" applyProtection="0"/>
    <xf numFmtId="0" fontId="28" fillId="3" borderId="1" applyNumberFormat="0" applyAlignment="0" applyProtection="0"/>
    <xf numFmtId="176" fontId="29" fillId="19" borderId="0"/>
    <xf numFmtId="0" fontId="30" fillId="0" borderId="8" applyNumberFormat="0" applyFill="0" applyAlignment="0" applyProtection="0"/>
    <xf numFmtId="176" fontId="31" fillId="20" borderId="0"/>
    <xf numFmtId="177" fontId="1" fillId="0" borderId="0"/>
    <xf numFmtId="178" fontId="1" fillId="0" borderId="0"/>
    <xf numFmtId="179" fontId="1" fillId="0" borderId="0"/>
    <xf numFmtId="0" fontId="1" fillId="0" borderId="0"/>
    <xf numFmtId="180" fontId="1" fillId="0" borderId="0"/>
    <xf numFmtId="181" fontId="1" fillId="0" borderId="0"/>
    <xf numFmtId="182" fontId="1" fillId="0" borderId="0"/>
    <xf numFmtId="179" fontId="1" fillId="0" borderId="0"/>
    <xf numFmtId="0" fontId="32" fillId="8" borderId="0" applyNumberFormat="0" applyBorder="0" applyAlignment="0" applyProtection="0"/>
    <xf numFmtId="183" fontId="33" fillId="0" borderId="0"/>
    <xf numFmtId="184" fontId="34" fillId="0" borderId="0" applyProtection="0"/>
    <xf numFmtId="0" fontId="49" fillId="0" borderId="0" applyProtection="0"/>
    <xf numFmtId="184" fontId="34" fillId="0" borderId="0" applyProtection="0"/>
    <xf numFmtId="0" fontId="15" fillId="0" borderId="0"/>
    <xf numFmtId="0" fontId="11" fillId="0" borderId="0" applyProtection="0"/>
    <xf numFmtId="0" fontId="15" fillId="0" borderId="0"/>
    <xf numFmtId="39" fontId="35" fillId="0" borderId="0"/>
    <xf numFmtId="39" fontId="3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/>
    <xf numFmtId="0" fontId="12" fillId="0" borderId="0"/>
    <xf numFmtId="0" fontId="12" fillId="0" borderId="0"/>
    <xf numFmtId="0" fontId="12" fillId="0" borderId="0"/>
    <xf numFmtId="0" fontId="5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1" fillId="0" borderId="0"/>
    <xf numFmtId="0" fontId="11" fillId="0" borderId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/>
    <xf numFmtId="0" fontId="15" fillId="0" borderId="0" applyNumberFormat="0" applyBorder="0" applyProtection="0"/>
    <xf numFmtId="0" fontId="15" fillId="0" borderId="0"/>
    <xf numFmtId="0" fontId="15" fillId="0" borderId="0"/>
    <xf numFmtId="0" fontId="3" fillId="0" borderId="0"/>
    <xf numFmtId="0" fontId="11" fillId="0" borderId="0"/>
    <xf numFmtId="0" fontId="15" fillId="0" borderId="0"/>
    <xf numFmtId="0" fontId="49" fillId="0" borderId="0" applyProtection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 applyProtection="0"/>
    <xf numFmtId="0" fontId="36" fillId="0" borderId="0"/>
    <xf numFmtId="0" fontId="36" fillId="0" borderId="0"/>
    <xf numFmtId="0" fontId="11" fillId="0" borderId="0" applyProtection="0"/>
    <xf numFmtId="0" fontId="56" fillId="0" borderId="0"/>
    <xf numFmtId="0" fontId="15" fillId="0" borderId="0"/>
    <xf numFmtId="0" fontId="11" fillId="0" borderId="0"/>
    <xf numFmtId="0" fontId="3" fillId="0" borderId="0"/>
    <xf numFmtId="0" fontId="11" fillId="0" borderId="0"/>
    <xf numFmtId="0" fontId="15" fillId="0" borderId="0"/>
    <xf numFmtId="0" fontId="11" fillId="0" borderId="0"/>
    <xf numFmtId="0" fontId="3" fillId="0" borderId="0"/>
    <xf numFmtId="0" fontId="36" fillId="0" borderId="0"/>
    <xf numFmtId="0" fontId="3" fillId="0" borderId="0"/>
    <xf numFmtId="0" fontId="15" fillId="0" borderId="0"/>
    <xf numFmtId="0" fontId="15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49" fillId="4" borderId="9" applyNumberFormat="0" applyAlignment="0" applyProtection="0"/>
    <xf numFmtId="0" fontId="49" fillId="4" borderId="9" applyNumberFormat="0" applyAlignment="0" applyProtection="0"/>
    <xf numFmtId="0" fontId="37" fillId="2" borderId="10" applyNumberFormat="0" applyAlignment="0" applyProtection="0"/>
    <xf numFmtId="14" fontId="7" fillId="0" borderId="0">
      <alignment horizontal="center" wrapText="1"/>
      <protection locked="0"/>
    </xf>
    <xf numFmtId="10" fontId="1" fillId="0" borderId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9" fontId="49" fillId="0" borderId="0" applyFill="0" applyBorder="0" applyAlignment="0" applyProtection="0"/>
    <xf numFmtId="0" fontId="49" fillId="0" borderId="0" applyNumberFormat="0" applyFill="0" applyBorder="0" applyProtection="0">
      <alignment horizontal="left"/>
    </xf>
    <xf numFmtId="13" fontId="1" fillId="0" borderId="0"/>
    <xf numFmtId="0" fontId="1" fillId="0" borderId="0"/>
    <xf numFmtId="185" fontId="1" fillId="0" borderId="0"/>
    <xf numFmtId="4" fontId="1" fillId="0" borderId="0"/>
    <xf numFmtId="0" fontId="38" fillId="0" borderId="11">
      <alignment horizontal="center"/>
    </xf>
    <xf numFmtId="3" fontId="1" fillId="0" borderId="0"/>
    <xf numFmtId="0" fontId="1" fillId="21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5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195" fontId="57" fillId="0" borderId="0"/>
    <xf numFmtId="186" fontId="39" fillId="0" borderId="0"/>
    <xf numFmtId="187" fontId="39" fillId="0" borderId="0"/>
    <xf numFmtId="0" fontId="39" fillId="0" borderId="0"/>
    <xf numFmtId="187" fontId="40" fillId="0" borderId="0"/>
    <xf numFmtId="187" fontId="40" fillId="0" borderId="0"/>
    <xf numFmtId="0" fontId="39" fillId="0" borderId="0"/>
    <xf numFmtId="195" fontId="58" fillId="0" borderId="0"/>
    <xf numFmtId="187" fontId="41" fillId="0" borderId="0"/>
    <xf numFmtId="0" fontId="39" fillId="0" borderId="0"/>
    <xf numFmtId="188" fontId="39" fillId="0" borderId="0"/>
    <xf numFmtId="186" fontId="39" fillId="0" borderId="0"/>
    <xf numFmtId="187" fontId="39" fillId="0" borderId="0"/>
    <xf numFmtId="187" fontId="41" fillId="0" borderId="0"/>
    <xf numFmtId="187" fontId="41" fillId="0" borderId="0"/>
    <xf numFmtId="187" fontId="40" fillId="0" borderId="0"/>
    <xf numFmtId="0" fontId="42" fillId="2" borderId="0">
      <alignment horizontal="center" vertical="center"/>
    </xf>
    <xf numFmtId="0" fontId="42" fillId="2" borderId="0">
      <alignment horizontal="center" vertical="center"/>
    </xf>
    <xf numFmtId="0" fontId="43" fillId="5" borderId="12">
      <protection locked="0"/>
    </xf>
    <xf numFmtId="0" fontId="5" fillId="0" borderId="0"/>
    <xf numFmtId="0" fontId="43" fillId="5" borderId="12">
      <protection locked="0"/>
    </xf>
    <xf numFmtId="0" fontId="43" fillId="5" borderId="12">
      <protection locked="0"/>
    </xf>
    <xf numFmtId="0" fontId="44" fillId="0" borderId="0" applyBorder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8" fillId="0" borderId="0" applyNumberFormat="0" applyFill="0" applyBorder="0" applyAlignment="0" applyProtection="0"/>
    <xf numFmtId="189" fontId="1" fillId="0" borderId="0"/>
    <xf numFmtId="190" fontId="1" fillId="0" borderId="0"/>
    <xf numFmtId="0" fontId="1" fillId="0" borderId="0"/>
    <xf numFmtId="0" fontId="49" fillId="0" borderId="0"/>
    <xf numFmtId="0" fontId="5" fillId="0" borderId="0"/>
    <xf numFmtId="191" fontId="1" fillId="0" borderId="0"/>
    <xf numFmtId="192" fontId="1" fillId="0" borderId="0"/>
    <xf numFmtId="0" fontId="5" fillId="0" borderId="0"/>
  </cellStyleXfs>
  <cellXfs count="67">
    <xf numFmtId="0" fontId="0" fillId="0" borderId="0" xfId="0"/>
    <xf numFmtId="0" fontId="59" fillId="0" borderId="0" xfId="0" applyFont="1" applyAlignment="1">
      <alignment vertical="center"/>
    </xf>
    <xf numFmtId="0" fontId="59" fillId="0" borderId="22" xfId="0" applyFont="1" applyBorder="1" applyAlignment="1">
      <alignment horizontal="center" vertical="center"/>
    </xf>
    <xf numFmtId="0" fontId="59" fillId="0" borderId="24" xfId="0" applyFont="1" applyBorder="1" applyAlignment="1">
      <alignment horizontal="center" vertical="center"/>
    </xf>
    <xf numFmtId="167" fontId="59" fillId="0" borderId="17" xfId="39" applyFont="1" applyBorder="1" applyAlignment="1">
      <alignment horizontal="center" vertical="center"/>
    </xf>
    <xf numFmtId="197" fontId="59" fillId="0" borderId="24" xfId="39" applyNumberFormat="1" applyFont="1" applyBorder="1" applyAlignment="1">
      <alignment horizontal="center" vertical="center"/>
    </xf>
    <xf numFmtId="197" fontId="59" fillId="0" borderId="26" xfId="39" applyNumberFormat="1" applyFont="1" applyBorder="1" applyAlignment="1">
      <alignment horizontal="center" vertical="center"/>
    </xf>
    <xf numFmtId="197" fontId="59" fillId="0" borderId="27" xfId="39" applyNumberFormat="1" applyFont="1" applyBorder="1" applyAlignment="1">
      <alignment horizontal="center" vertical="center"/>
    </xf>
    <xf numFmtId="0" fontId="60" fillId="0" borderId="28" xfId="0" applyFont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59" fillId="0" borderId="0" xfId="0" applyFont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61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197" fontId="61" fillId="0" borderId="0" xfId="39" applyNumberFormat="1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97" fontId="59" fillId="0" borderId="32" xfId="39" applyNumberFormat="1" applyFont="1" applyBorder="1" applyAlignment="1">
      <alignment horizontal="right" vertical="center"/>
    </xf>
    <xf numFmtId="197" fontId="59" fillId="0" borderId="33" xfId="39" applyNumberFormat="1" applyFont="1" applyBorder="1" applyAlignment="1">
      <alignment horizontal="right" vertical="center"/>
    </xf>
    <xf numFmtId="197" fontId="59" fillId="0" borderId="34" xfId="39" applyNumberFormat="1" applyFont="1" applyBorder="1" applyAlignment="1">
      <alignment horizontal="right" vertical="center"/>
    </xf>
    <xf numFmtId="197" fontId="59" fillId="0" borderId="31" xfId="39" applyNumberFormat="1" applyFont="1" applyBorder="1" applyAlignment="1">
      <alignment horizontal="left" vertical="top"/>
    </xf>
    <xf numFmtId="197" fontId="59" fillId="0" borderId="35" xfId="39" applyNumberFormat="1" applyFont="1" applyBorder="1" applyAlignment="1">
      <alignment horizontal="right" vertical="center"/>
    </xf>
    <xf numFmtId="197" fontId="59" fillId="0" borderId="36" xfId="39" applyNumberFormat="1" applyFont="1" applyBorder="1" applyAlignment="1">
      <alignment horizontal="right" vertical="center"/>
    </xf>
    <xf numFmtId="197" fontId="59" fillId="0" borderId="37" xfId="39" applyNumberFormat="1" applyFont="1" applyBorder="1" applyAlignment="1">
      <alignment vertical="center"/>
    </xf>
    <xf numFmtId="197" fontId="59" fillId="0" borderId="38" xfId="39" applyNumberFormat="1" applyFont="1" applyBorder="1" applyAlignment="1">
      <alignment horizontal="left" vertical="top"/>
    </xf>
    <xf numFmtId="197" fontId="59" fillId="22" borderId="21" xfId="39" applyNumberFormat="1" applyFont="1" applyFill="1" applyBorder="1" applyAlignment="1">
      <alignment horizontal="center" vertical="center"/>
    </xf>
    <xf numFmtId="197" fontId="59" fillId="22" borderId="41" xfId="39" applyNumberFormat="1" applyFont="1" applyFill="1" applyBorder="1" applyAlignment="1">
      <alignment horizontal="center" vertical="center"/>
    </xf>
    <xf numFmtId="197" fontId="59" fillId="22" borderId="42" xfId="39" applyNumberFormat="1" applyFont="1" applyFill="1" applyBorder="1" applyAlignment="1">
      <alignment horizontal="center" vertical="center"/>
    </xf>
    <xf numFmtId="197" fontId="59" fillId="22" borderId="20" xfId="39" applyNumberFormat="1" applyFont="1" applyFill="1" applyBorder="1" applyAlignment="1">
      <alignment horizontal="left" vertical="top"/>
    </xf>
    <xf numFmtId="197" fontId="61" fillId="0" borderId="0" xfId="39" applyNumberFormat="1" applyFont="1" applyAlignment="1">
      <alignment vertical="center"/>
    </xf>
    <xf numFmtId="197" fontId="61" fillId="0" borderId="0" xfId="39" applyNumberFormat="1" applyFont="1" applyAlignment="1">
      <alignment horizontal="left" vertical="top"/>
    </xf>
    <xf numFmtId="0" fontId="61" fillId="0" borderId="29" xfId="0" applyFont="1" applyBorder="1" applyAlignment="1">
      <alignment vertical="center"/>
    </xf>
    <xf numFmtId="197" fontId="61" fillId="0" borderId="0" xfId="39" applyNumberFormat="1" applyFont="1" applyBorder="1" applyAlignment="1">
      <alignment horizontal="center" vertical="center"/>
    </xf>
    <xf numFmtId="197" fontId="61" fillId="0" borderId="30" xfId="39" applyNumberFormat="1" applyFont="1" applyBorder="1" applyAlignment="1">
      <alignment horizontal="center" vertical="center"/>
    </xf>
    <xf numFmtId="197" fontId="61" fillId="0" borderId="31" xfId="39" applyNumberFormat="1" applyFont="1" applyBorder="1" applyAlignment="1">
      <alignment horizontal="left" vertical="top"/>
    </xf>
    <xf numFmtId="0" fontId="61" fillId="0" borderId="28" xfId="0" applyFont="1" applyBorder="1" applyAlignment="1">
      <alignment vertical="center"/>
    </xf>
    <xf numFmtId="0" fontId="61" fillId="0" borderId="18" xfId="0" applyFont="1" applyBorder="1" applyAlignment="1">
      <alignment vertical="center"/>
    </xf>
    <xf numFmtId="197" fontId="61" fillId="0" borderId="29" xfId="39" applyNumberFormat="1" applyFont="1" applyBorder="1" applyAlignment="1">
      <alignment vertical="center"/>
    </xf>
    <xf numFmtId="197" fontId="61" fillId="0" borderId="30" xfId="39" applyNumberFormat="1" applyFont="1" applyBorder="1" applyAlignment="1">
      <alignment vertical="center"/>
    </xf>
    <xf numFmtId="0" fontId="61" fillId="0" borderId="39" xfId="0" applyFont="1" applyBorder="1" applyAlignment="1">
      <alignment vertical="center"/>
    </xf>
    <xf numFmtId="0" fontId="61" fillId="0" borderId="16" xfId="0" applyFont="1" applyBorder="1" applyAlignment="1">
      <alignment vertical="center"/>
    </xf>
    <xf numFmtId="0" fontId="61" fillId="0" borderId="19" xfId="0" applyFont="1" applyBorder="1" applyAlignment="1">
      <alignment vertical="center"/>
    </xf>
    <xf numFmtId="0" fontId="61" fillId="0" borderId="40" xfId="0" applyFont="1" applyBorder="1" applyAlignment="1">
      <alignment vertical="center"/>
    </xf>
    <xf numFmtId="197" fontId="61" fillId="0" borderId="40" xfId="39" applyNumberFormat="1" applyFont="1" applyBorder="1" applyAlignment="1">
      <alignment vertical="center"/>
    </xf>
    <xf numFmtId="196" fontId="61" fillId="0" borderId="0" xfId="40" applyNumberFormat="1" applyFont="1" applyAlignment="1">
      <alignment vertical="center"/>
    </xf>
    <xf numFmtId="0" fontId="60" fillId="0" borderId="32" xfId="0" applyFont="1" applyBorder="1" applyAlignment="1">
      <alignment horizontal="center" vertical="center"/>
    </xf>
    <xf numFmtId="0" fontId="60" fillId="0" borderId="44" xfId="0" applyFont="1" applyBorder="1" applyAlignment="1">
      <alignment vertical="center"/>
    </xf>
    <xf numFmtId="0" fontId="61" fillId="0" borderId="33" xfId="0" applyFont="1" applyBorder="1" applyAlignment="1">
      <alignment vertical="center"/>
    </xf>
    <xf numFmtId="0" fontId="61" fillId="0" borderId="45" xfId="0" applyFont="1" applyBorder="1" applyAlignment="1">
      <alignment vertical="center"/>
    </xf>
    <xf numFmtId="0" fontId="59" fillId="0" borderId="33" xfId="0" applyFont="1" applyBorder="1" applyAlignment="1">
      <alignment horizontal="center" vertical="center"/>
    </xf>
    <xf numFmtId="197" fontId="61" fillId="0" borderId="33" xfId="39" applyNumberFormat="1" applyFont="1" applyBorder="1" applyAlignment="1">
      <alignment horizontal="center" vertical="center"/>
    </xf>
    <xf numFmtId="197" fontId="61" fillId="0" borderId="47" xfId="39" applyNumberFormat="1" applyFont="1" applyBorder="1" applyAlignment="1">
      <alignment horizontal="center" vertical="center"/>
    </xf>
    <xf numFmtId="197" fontId="61" fillId="0" borderId="43" xfId="39" applyNumberFormat="1" applyFont="1" applyBorder="1" applyAlignment="1">
      <alignment horizontal="left" vertical="top"/>
    </xf>
    <xf numFmtId="197" fontId="59" fillId="0" borderId="37" xfId="39" applyNumberFormat="1" applyFont="1" applyBorder="1" applyAlignment="1">
      <alignment horizontal="left" vertical="top"/>
    </xf>
    <xf numFmtId="0" fontId="59" fillId="0" borderId="23" xfId="0" applyFont="1" applyBorder="1" applyAlignment="1">
      <alignment horizontal="center" vertical="center"/>
    </xf>
    <xf numFmtId="0" fontId="59" fillId="0" borderId="24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1" fillId="0" borderId="18" xfId="0" applyFont="1" applyBorder="1" applyAlignment="1">
      <alignment horizontal="left" vertical="center" wrapText="1"/>
    </xf>
    <xf numFmtId="0" fontId="61" fillId="0" borderId="0" xfId="0" applyFont="1" applyAlignment="1">
      <alignment horizontal="left" vertical="center" wrapText="1"/>
    </xf>
    <xf numFmtId="0" fontId="61" fillId="0" borderId="29" xfId="0" applyFont="1" applyBorder="1" applyAlignment="1">
      <alignment horizontal="left" vertical="center" wrapText="1"/>
    </xf>
    <xf numFmtId="0" fontId="61" fillId="0" borderId="31" xfId="39" applyNumberFormat="1" applyFont="1" applyBorder="1" applyAlignment="1">
      <alignment horizontal="left" vertical="center"/>
    </xf>
    <xf numFmtId="0" fontId="61" fillId="0" borderId="0" xfId="0" applyFont="1" applyAlignment="1">
      <alignment horizontal="right" vertical="center"/>
    </xf>
    <xf numFmtId="167" fontId="59" fillId="0" borderId="15" xfId="39" applyFont="1" applyBorder="1" applyAlignment="1">
      <alignment horizontal="right" vertical="center"/>
    </xf>
    <xf numFmtId="167" fontId="61" fillId="0" borderId="15" xfId="39" applyFont="1" applyBorder="1" applyAlignment="1">
      <alignment horizontal="right" vertical="center"/>
    </xf>
    <xf numFmtId="0" fontId="61" fillId="0" borderId="15" xfId="0" applyFont="1" applyBorder="1" applyAlignment="1">
      <alignment horizontal="right" vertical="center"/>
    </xf>
    <xf numFmtId="167" fontId="59" fillId="0" borderId="46" xfId="39" applyFont="1" applyBorder="1" applyAlignment="1">
      <alignment horizontal="right" vertical="center"/>
    </xf>
    <xf numFmtId="0" fontId="61" fillId="0" borderId="14" xfId="0" applyFont="1" applyBorder="1" applyAlignment="1">
      <alignment horizontal="right" vertical="center"/>
    </xf>
    <xf numFmtId="197" fontId="59" fillId="22" borderId="41" xfId="39" applyNumberFormat="1" applyFont="1" applyFill="1" applyBorder="1" applyAlignment="1">
      <alignment horizontal="right" vertical="center"/>
    </xf>
  </cellXfs>
  <cellStyles count="364">
    <cellStyle name="0,0_x000d__x000a_NA_x000d__x000a_" xfId="1" xr:uid="{00000000-0005-0000-0000-000000000000}"/>
    <cellStyle name="0,0_x000d__x000a_NA_x000d__x000a_ 2" xfId="2" xr:uid="{00000000-0005-0000-0000-000001000000}"/>
    <cellStyle name="20% - Accent1 2" xfId="3" xr:uid="{00000000-0005-0000-0000-000002000000}"/>
    <cellStyle name="20% - Accent2 2" xfId="4" xr:uid="{00000000-0005-0000-0000-000003000000}"/>
    <cellStyle name="20% - Accent2 2 2" xfId="5" xr:uid="{00000000-0005-0000-0000-000004000000}"/>
    <cellStyle name="20% - Accent3 2" xfId="6" xr:uid="{00000000-0005-0000-0000-000005000000}"/>
    <cellStyle name="20% - Accent3 2 2" xfId="7" xr:uid="{00000000-0005-0000-0000-000006000000}"/>
    <cellStyle name="20% - Accent4 2" xfId="8" xr:uid="{00000000-0005-0000-0000-000007000000}"/>
    <cellStyle name="20% - Accent5 2" xfId="9" xr:uid="{00000000-0005-0000-0000-000008000000}"/>
    <cellStyle name="20% - Accent6 2" xfId="10" xr:uid="{00000000-0005-0000-0000-000009000000}"/>
    <cellStyle name="20% - Accent6 2 2" xfId="11" xr:uid="{00000000-0005-0000-0000-00000A000000}"/>
    <cellStyle name="40% - Accent1 2" xfId="12" xr:uid="{00000000-0005-0000-0000-00000B000000}"/>
    <cellStyle name="40% - Accent2 2" xfId="13" xr:uid="{00000000-0005-0000-0000-00000C000000}"/>
    <cellStyle name="40% - Accent3 2" xfId="14" xr:uid="{00000000-0005-0000-0000-00000D000000}"/>
    <cellStyle name="40% - Accent4 2" xfId="15" xr:uid="{00000000-0005-0000-0000-00000E000000}"/>
    <cellStyle name="40% - Accent5 2" xfId="16" xr:uid="{00000000-0005-0000-0000-00000F000000}"/>
    <cellStyle name="40% - Accent6 2" xfId="17" xr:uid="{00000000-0005-0000-0000-000010000000}"/>
    <cellStyle name="40% - Accent6 2 2" xfId="18" xr:uid="{00000000-0005-0000-0000-000011000000}"/>
    <cellStyle name="60% - Accent1 2" xfId="19" xr:uid="{00000000-0005-0000-0000-000012000000}"/>
    <cellStyle name="60% - Accent2 2" xfId="20" xr:uid="{00000000-0005-0000-0000-000013000000}"/>
    <cellStyle name="60% - Accent3 2" xfId="21" xr:uid="{00000000-0005-0000-0000-000014000000}"/>
    <cellStyle name="60% - Accent4 2" xfId="22" xr:uid="{00000000-0005-0000-0000-000015000000}"/>
    <cellStyle name="60% - Accent5 2" xfId="23" xr:uid="{00000000-0005-0000-0000-000016000000}"/>
    <cellStyle name="60% - Accent6 2" xfId="24" xr:uid="{00000000-0005-0000-0000-000017000000}"/>
    <cellStyle name="60% - Accent6 2 2" xfId="25" xr:uid="{00000000-0005-0000-0000-000018000000}"/>
    <cellStyle name="6mal" xfId="26" xr:uid="{00000000-0005-0000-0000-000019000000}"/>
    <cellStyle name="Accent1 2" xfId="27" xr:uid="{00000000-0005-0000-0000-00001A000000}"/>
    <cellStyle name="Accent2 2" xfId="28" xr:uid="{00000000-0005-0000-0000-00001B000000}"/>
    <cellStyle name="Accent3 2" xfId="29" xr:uid="{00000000-0005-0000-0000-00001C000000}"/>
    <cellStyle name="Accent4 2" xfId="30" xr:uid="{00000000-0005-0000-0000-00001D000000}"/>
    <cellStyle name="Accent4 3" xfId="31" xr:uid="{00000000-0005-0000-0000-00001E000000}"/>
    <cellStyle name="Accent4 3 2" xfId="32" xr:uid="{00000000-0005-0000-0000-00001F000000}"/>
    <cellStyle name="Accent5 2" xfId="33" xr:uid="{00000000-0005-0000-0000-000020000000}"/>
    <cellStyle name="Accent6 2" xfId="34" xr:uid="{00000000-0005-0000-0000-000021000000}"/>
    <cellStyle name="args.style" xfId="35" xr:uid="{00000000-0005-0000-0000-000022000000}"/>
    <cellStyle name="Bad 2" xfId="36" xr:uid="{00000000-0005-0000-0000-000023000000}"/>
    <cellStyle name="Calculation 2" xfId="37" xr:uid="{00000000-0005-0000-0000-000024000000}"/>
    <cellStyle name="Check Cell 2" xfId="38" xr:uid="{00000000-0005-0000-0000-000025000000}"/>
    <cellStyle name="Comma" xfId="39" builtinId="3"/>
    <cellStyle name="Comma [0]" xfId="40" builtinId="6"/>
    <cellStyle name="Comma [0] 10 87" xfId="41" xr:uid="{00000000-0005-0000-0000-000028000000}"/>
    <cellStyle name="Comma [0] 10 87 2" xfId="42" xr:uid="{00000000-0005-0000-0000-000029000000}"/>
    <cellStyle name="Comma [0] 10 87 2 2" xfId="43" xr:uid="{00000000-0005-0000-0000-00002A000000}"/>
    <cellStyle name="Comma [0] 10 87 3" xfId="44" xr:uid="{00000000-0005-0000-0000-00002B000000}"/>
    <cellStyle name="Comma [0] 2" xfId="45" xr:uid="{00000000-0005-0000-0000-00002C000000}"/>
    <cellStyle name="Comma [0] 2 2" xfId="46" xr:uid="{00000000-0005-0000-0000-00002D000000}"/>
    <cellStyle name="Comma [0] 2 2 2" xfId="47" xr:uid="{00000000-0005-0000-0000-00002E000000}"/>
    <cellStyle name="Comma [0] 2 2 2 2" xfId="48" xr:uid="{00000000-0005-0000-0000-00002F000000}"/>
    <cellStyle name="Comma [0] 2 2 2 4" xfId="49" xr:uid="{00000000-0005-0000-0000-000030000000}"/>
    <cellStyle name="Comma [0] 2 2 2 4 2" xfId="50" xr:uid="{00000000-0005-0000-0000-000031000000}"/>
    <cellStyle name="Comma [0] 2 2 3" xfId="51" xr:uid="{00000000-0005-0000-0000-000032000000}"/>
    <cellStyle name="Comma [0] 2 2 4" xfId="52" xr:uid="{00000000-0005-0000-0000-000033000000}"/>
    <cellStyle name="Comma [0] 2 2 4 2" xfId="53" xr:uid="{00000000-0005-0000-0000-000034000000}"/>
    <cellStyle name="Comma [0] 2 3" xfId="54" xr:uid="{00000000-0005-0000-0000-000035000000}"/>
    <cellStyle name="Comma [0] 2 3 2" xfId="55" xr:uid="{00000000-0005-0000-0000-000036000000}"/>
    <cellStyle name="Comma [0] 2 4" xfId="56" xr:uid="{00000000-0005-0000-0000-000037000000}"/>
    <cellStyle name="Comma [0] 2 5" xfId="57" xr:uid="{00000000-0005-0000-0000-000038000000}"/>
    <cellStyle name="Comma [0] 2 6" xfId="58" xr:uid="{00000000-0005-0000-0000-000039000000}"/>
    <cellStyle name="Comma [0] 2 6 2" xfId="59" xr:uid="{00000000-0005-0000-0000-00003A000000}"/>
    <cellStyle name="Comma [0] 2 7" xfId="60" xr:uid="{00000000-0005-0000-0000-00003B000000}"/>
    <cellStyle name="Comma [0] 2 8" xfId="61" xr:uid="{00000000-0005-0000-0000-00003C000000}"/>
    <cellStyle name="Comma [0] 2 8 2" xfId="62" xr:uid="{00000000-0005-0000-0000-00003D000000}"/>
    <cellStyle name="Comma [0] 2_ELEKTRIKAL &amp; ELEKTRONIK" xfId="63" xr:uid="{00000000-0005-0000-0000-00003E000000}"/>
    <cellStyle name="Comma [0] 3" xfId="64" xr:uid="{00000000-0005-0000-0000-00003F000000}"/>
    <cellStyle name="Comma [0] 3 2" xfId="65" xr:uid="{00000000-0005-0000-0000-000040000000}"/>
    <cellStyle name="Comma [0] 3 3" xfId="66" xr:uid="{00000000-0005-0000-0000-000041000000}"/>
    <cellStyle name="Comma [0] 3 4" xfId="67" xr:uid="{00000000-0005-0000-0000-000042000000}"/>
    <cellStyle name="Comma [0] 3 5" xfId="68" xr:uid="{00000000-0005-0000-0000-000043000000}"/>
    <cellStyle name="Comma [0] 4" xfId="69" xr:uid="{00000000-0005-0000-0000-000044000000}"/>
    <cellStyle name="Comma [0] 4 2" xfId="70" xr:uid="{00000000-0005-0000-0000-000045000000}"/>
    <cellStyle name="Comma [0] 4 3" xfId="71" xr:uid="{00000000-0005-0000-0000-000046000000}"/>
    <cellStyle name="Comma [0] 5" xfId="72" xr:uid="{00000000-0005-0000-0000-000047000000}"/>
    <cellStyle name="Comma [0] 6" xfId="73" xr:uid="{00000000-0005-0000-0000-000048000000}"/>
    <cellStyle name="Comma [0] 7" xfId="74" xr:uid="{00000000-0005-0000-0000-000049000000}"/>
    <cellStyle name="Comma 10" xfId="75" xr:uid="{00000000-0005-0000-0000-00004A000000}"/>
    <cellStyle name="Comma 10 2" xfId="76" xr:uid="{00000000-0005-0000-0000-00004B000000}"/>
    <cellStyle name="Comma 10 2 2" xfId="77" xr:uid="{00000000-0005-0000-0000-00004C000000}"/>
    <cellStyle name="Comma 10 3" xfId="78" xr:uid="{00000000-0005-0000-0000-00004D000000}"/>
    <cellStyle name="Comma 10 4" xfId="79" xr:uid="{00000000-0005-0000-0000-00004E000000}"/>
    <cellStyle name="Comma 10 4 2" xfId="80" xr:uid="{00000000-0005-0000-0000-00004F000000}"/>
    <cellStyle name="Comma 10 5" xfId="81" xr:uid="{00000000-0005-0000-0000-000050000000}"/>
    <cellStyle name="Comma 11" xfId="82" xr:uid="{00000000-0005-0000-0000-000051000000}"/>
    <cellStyle name="Comma 11 2" xfId="83" xr:uid="{00000000-0005-0000-0000-000052000000}"/>
    <cellStyle name="Comma 11 3" xfId="84" xr:uid="{00000000-0005-0000-0000-000053000000}"/>
    <cellStyle name="Comma 11 3 2" xfId="85" xr:uid="{00000000-0005-0000-0000-000054000000}"/>
    <cellStyle name="Comma 11 4" xfId="86" xr:uid="{00000000-0005-0000-0000-000055000000}"/>
    <cellStyle name="Comma 12" xfId="87" xr:uid="{00000000-0005-0000-0000-000056000000}"/>
    <cellStyle name="Comma 13" xfId="88" xr:uid="{00000000-0005-0000-0000-000057000000}"/>
    <cellStyle name="Comma 14" xfId="89" xr:uid="{00000000-0005-0000-0000-000058000000}"/>
    <cellStyle name="Comma 15" xfId="90" xr:uid="{00000000-0005-0000-0000-000059000000}"/>
    <cellStyle name="Comma 15 2" xfId="91" xr:uid="{00000000-0005-0000-0000-00005A000000}"/>
    <cellStyle name="Comma 15 3" xfId="92" xr:uid="{00000000-0005-0000-0000-00005B000000}"/>
    <cellStyle name="Comma 16" xfId="93" xr:uid="{00000000-0005-0000-0000-00005C000000}"/>
    <cellStyle name="Comma 16 2" xfId="94" xr:uid="{00000000-0005-0000-0000-00005D000000}"/>
    <cellStyle name="Comma 16 3" xfId="95" xr:uid="{00000000-0005-0000-0000-00005E000000}"/>
    <cellStyle name="Comma 17" xfId="96" xr:uid="{00000000-0005-0000-0000-00005F000000}"/>
    <cellStyle name="Comma 17 2" xfId="97" xr:uid="{00000000-0005-0000-0000-000060000000}"/>
    <cellStyle name="Comma 18" xfId="98" xr:uid="{00000000-0005-0000-0000-000061000000}"/>
    <cellStyle name="Comma 2" xfId="99" xr:uid="{00000000-0005-0000-0000-000062000000}"/>
    <cellStyle name="Comma 2 2" xfId="100" xr:uid="{00000000-0005-0000-0000-000063000000}"/>
    <cellStyle name="Comma 2 2 2" xfId="101" xr:uid="{00000000-0005-0000-0000-000064000000}"/>
    <cellStyle name="Comma 2 2 3" xfId="102" xr:uid="{00000000-0005-0000-0000-000065000000}"/>
    <cellStyle name="Comma 2 2 4" xfId="103" xr:uid="{00000000-0005-0000-0000-000066000000}"/>
    <cellStyle name="Comma 2 3" xfId="104" xr:uid="{00000000-0005-0000-0000-000067000000}"/>
    <cellStyle name="Comma 2 47 5" xfId="105" xr:uid="{00000000-0005-0000-0000-000068000000}"/>
    <cellStyle name="Comma 2 47 5 2" xfId="106" xr:uid="{00000000-0005-0000-0000-000069000000}"/>
    <cellStyle name="Comma 2 58" xfId="107" xr:uid="{00000000-0005-0000-0000-00006A000000}"/>
    <cellStyle name="Comma 2 58 2" xfId="108" xr:uid="{00000000-0005-0000-0000-00006B000000}"/>
    <cellStyle name="Comma 2_ELEKTRIKAL &amp; ELEKTRONIK" xfId="109" xr:uid="{00000000-0005-0000-0000-00006C000000}"/>
    <cellStyle name="Comma 3" xfId="110" xr:uid="{00000000-0005-0000-0000-00006D000000}"/>
    <cellStyle name="Comma 3 2" xfId="111" xr:uid="{00000000-0005-0000-0000-00006E000000}"/>
    <cellStyle name="Comma 3 3" xfId="112" xr:uid="{00000000-0005-0000-0000-00006F000000}"/>
    <cellStyle name="Comma 4" xfId="113" xr:uid="{00000000-0005-0000-0000-000070000000}"/>
    <cellStyle name="Comma 4 2" xfId="114" xr:uid="{00000000-0005-0000-0000-000071000000}"/>
    <cellStyle name="Comma 4 3" xfId="115" xr:uid="{00000000-0005-0000-0000-000072000000}"/>
    <cellStyle name="Comma 4 3 2" xfId="116" xr:uid="{00000000-0005-0000-0000-000073000000}"/>
    <cellStyle name="Comma 4 4" xfId="117" xr:uid="{00000000-0005-0000-0000-000074000000}"/>
    <cellStyle name="Comma 5" xfId="118" xr:uid="{00000000-0005-0000-0000-000075000000}"/>
    <cellStyle name="Comma 6" xfId="119" xr:uid="{00000000-0005-0000-0000-000076000000}"/>
    <cellStyle name="Comma 7" xfId="120" xr:uid="{00000000-0005-0000-0000-000077000000}"/>
    <cellStyle name="Comma 8" xfId="121" xr:uid="{00000000-0005-0000-0000-000078000000}"/>
    <cellStyle name="Comma 9" xfId="122" xr:uid="{00000000-0005-0000-0000-000079000000}"/>
    <cellStyle name="Comma0" xfId="123" xr:uid="{00000000-0005-0000-0000-00007A000000}"/>
    <cellStyle name="Comma0 2" xfId="124" xr:uid="{00000000-0005-0000-0000-00007B000000}"/>
    <cellStyle name="Currency 2" xfId="125" xr:uid="{00000000-0005-0000-0000-00007C000000}"/>
    <cellStyle name="Currency 2 2" xfId="126" xr:uid="{00000000-0005-0000-0000-00007D000000}"/>
    <cellStyle name="Currency 2 2 2" xfId="127" xr:uid="{00000000-0005-0000-0000-00007E000000}"/>
    <cellStyle name="Currency 2 2 3" xfId="128" xr:uid="{00000000-0005-0000-0000-00007F000000}"/>
    <cellStyle name="Currency 2 2 3 2" xfId="129" xr:uid="{00000000-0005-0000-0000-000080000000}"/>
    <cellStyle name="Currency 2 2 4" xfId="130" xr:uid="{00000000-0005-0000-0000-000081000000}"/>
    <cellStyle name="Currency 2 3" xfId="131" xr:uid="{00000000-0005-0000-0000-000082000000}"/>
    <cellStyle name="Currency 2 3 2" xfId="132" xr:uid="{00000000-0005-0000-0000-000083000000}"/>
    <cellStyle name="Currency 2 4" xfId="133" xr:uid="{00000000-0005-0000-0000-000084000000}"/>
    <cellStyle name="Currency 2 5" xfId="134" xr:uid="{00000000-0005-0000-0000-000085000000}"/>
    <cellStyle name="Currency 2 6" xfId="135" xr:uid="{00000000-0005-0000-0000-000086000000}"/>
    <cellStyle name="Currency 3" xfId="136" xr:uid="{00000000-0005-0000-0000-000087000000}"/>
    <cellStyle name="Currency 3 2" xfId="137" xr:uid="{00000000-0005-0000-0000-000088000000}"/>
    <cellStyle name="Currency 3 3" xfId="138" xr:uid="{00000000-0005-0000-0000-000089000000}"/>
    <cellStyle name="Currency 3 3 2" xfId="139" xr:uid="{00000000-0005-0000-0000-00008A000000}"/>
    <cellStyle name="Currency 3 4" xfId="140" xr:uid="{00000000-0005-0000-0000-00008B000000}"/>
    <cellStyle name="Currency0" xfId="141" xr:uid="{00000000-0005-0000-0000-00008C000000}"/>
    <cellStyle name="DataPilot Category" xfId="142" xr:uid="{00000000-0005-0000-0000-00008D000000}"/>
    <cellStyle name="DataPilot Category 2" xfId="143" xr:uid="{00000000-0005-0000-0000-00008E000000}"/>
    <cellStyle name="DataPilot Category 2 2" xfId="144" xr:uid="{00000000-0005-0000-0000-00008F000000}"/>
    <cellStyle name="DataPilot Category 2 2 2" xfId="145" xr:uid="{00000000-0005-0000-0000-000090000000}"/>
    <cellStyle name="DataPilot Category 2 2 3" xfId="146" xr:uid="{00000000-0005-0000-0000-000091000000}"/>
    <cellStyle name="DataPilot Category 2 3" xfId="147" xr:uid="{00000000-0005-0000-0000-000092000000}"/>
    <cellStyle name="DataPilot Category 2 3 2" xfId="148" xr:uid="{00000000-0005-0000-0000-000093000000}"/>
    <cellStyle name="DataPilot Category 2 4" xfId="149" xr:uid="{00000000-0005-0000-0000-000094000000}"/>
    <cellStyle name="DataPilot Category 2 5" xfId="150" xr:uid="{00000000-0005-0000-0000-000095000000}"/>
    <cellStyle name="Date" xfId="151" xr:uid="{00000000-0005-0000-0000-000096000000}"/>
    <cellStyle name="Date 2" xfId="152" xr:uid="{00000000-0005-0000-0000-000097000000}"/>
    <cellStyle name="Excel Built-in Normal" xfId="153" xr:uid="{00000000-0005-0000-0000-000098000000}"/>
    <cellStyle name="Excel Built-in Normal 2" xfId="154" xr:uid="{00000000-0005-0000-0000-000099000000}"/>
    <cellStyle name="Excel Built-in Normal 2 2" xfId="155" xr:uid="{00000000-0005-0000-0000-00009A000000}"/>
    <cellStyle name="Excel Built-in Normal 3" xfId="156" xr:uid="{00000000-0005-0000-0000-00009B000000}"/>
    <cellStyle name="Excel Built-in Normal 3 2" xfId="157" xr:uid="{00000000-0005-0000-0000-00009C000000}"/>
    <cellStyle name="Excel_BuiltIn_Comma" xfId="158" xr:uid="{00000000-0005-0000-0000-00009D000000}"/>
    <cellStyle name="Explanatory Text 2" xfId="159" xr:uid="{00000000-0005-0000-0000-00009E000000}"/>
    <cellStyle name="Fixed" xfId="160" xr:uid="{00000000-0005-0000-0000-00009F000000}"/>
    <cellStyle name="Fixed 2" xfId="161" xr:uid="{00000000-0005-0000-0000-0000A0000000}"/>
    <cellStyle name="Good 2" xfId="162" xr:uid="{00000000-0005-0000-0000-0000A1000000}"/>
    <cellStyle name="Grey" xfId="163" xr:uid="{00000000-0005-0000-0000-0000A2000000}"/>
    <cellStyle name="Header1" xfId="164" xr:uid="{00000000-0005-0000-0000-0000A3000000}"/>
    <cellStyle name="Header2" xfId="165" xr:uid="{00000000-0005-0000-0000-0000A4000000}"/>
    <cellStyle name="Heading" xfId="166" xr:uid="{00000000-0005-0000-0000-0000A5000000}"/>
    <cellStyle name="Heading 1" xfId="167" builtinId="16" customBuiltin="1"/>
    <cellStyle name="Heading 1 2" xfId="168" xr:uid="{00000000-0005-0000-0000-0000A7000000}"/>
    <cellStyle name="Heading 1 3" xfId="169" xr:uid="{00000000-0005-0000-0000-0000A8000000}"/>
    <cellStyle name="Heading 2 2" xfId="170" xr:uid="{00000000-0005-0000-0000-0000A9000000}"/>
    <cellStyle name="Heading 3 2" xfId="171" xr:uid="{00000000-0005-0000-0000-0000AA000000}"/>
    <cellStyle name="Heading 4 2" xfId="172" xr:uid="{00000000-0005-0000-0000-0000AB000000}"/>
    <cellStyle name="Heading 5" xfId="173" xr:uid="{00000000-0005-0000-0000-0000AC000000}"/>
    <cellStyle name="Heading 5 2" xfId="174" xr:uid="{00000000-0005-0000-0000-0000AD000000}"/>
    <cellStyle name="Heading 5 2 2" xfId="175" xr:uid="{00000000-0005-0000-0000-0000AE000000}"/>
    <cellStyle name="Heading 5 3" xfId="176" xr:uid="{00000000-0005-0000-0000-0000AF000000}"/>
    <cellStyle name="Heading 5 4" xfId="177" xr:uid="{00000000-0005-0000-0000-0000B0000000}"/>
    <cellStyle name="Heading 6" xfId="178" xr:uid="{00000000-0005-0000-0000-0000B1000000}"/>
    <cellStyle name="Heading 6 2" xfId="179" xr:uid="{00000000-0005-0000-0000-0000B2000000}"/>
    <cellStyle name="Heading1" xfId="180" xr:uid="{00000000-0005-0000-0000-0000B3000000}"/>
    <cellStyle name="Heading1 1" xfId="181" xr:uid="{00000000-0005-0000-0000-0000B4000000}"/>
    <cellStyle name="Heading1 1 2" xfId="182" xr:uid="{00000000-0005-0000-0000-0000B5000000}"/>
    <cellStyle name="Heading1 2" xfId="183" xr:uid="{00000000-0005-0000-0000-0000B6000000}"/>
    <cellStyle name="Heading1 2 2" xfId="184" xr:uid="{00000000-0005-0000-0000-0000B7000000}"/>
    <cellStyle name="Heading1 2 2 2" xfId="185" xr:uid="{00000000-0005-0000-0000-0000B8000000}"/>
    <cellStyle name="Heading1 2 3" xfId="186" xr:uid="{00000000-0005-0000-0000-0000B9000000}"/>
    <cellStyle name="Heading1 2 4" xfId="187" xr:uid="{00000000-0005-0000-0000-0000BA000000}"/>
    <cellStyle name="Heading1 3" xfId="188" xr:uid="{00000000-0005-0000-0000-0000BB000000}"/>
    <cellStyle name="Heading1 3 2" xfId="189" xr:uid="{00000000-0005-0000-0000-0000BC000000}"/>
    <cellStyle name="Heading1 4" xfId="190" xr:uid="{00000000-0005-0000-0000-0000BD000000}"/>
    <cellStyle name="Heading1 5" xfId="191" xr:uid="{00000000-0005-0000-0000-0000BE000000}"/>
    <cellStyle name="Heading1 6" xfId="192" xr:uid="{00000000-0005-0000-0000-0000BF000000}"/>
    <cellStyle name="Hyperlink 2" xfId="193" xr:uid="{00000000-0005-0000-0000-0000C0000000}"/>
    <cellStyle name="Hyperlink 3" xfId="194" xr:uid="{00000000-0005-0000-0000-0000C1000000}"/>
    <cellStyle name="Input [yellow]" xfId="195" xr:uid="{00000000-0005-0000-0000-0000C2000000}"/>
    <cellStyle name="Input 2" xfId="196" xr:uid="{00000000-0005-0000-0000-0000C3000000}"/>
    <cellStyle name="Input 2 2" xfId="197" xr:uid="{00000000-0005-0000-0000-0000C4000000}"/>
    <cellStyle name="Input Cells" xfId="198" xr:uid="{00000000-0005-0000-0000-0000C5000000}"/>
    <cellStyle name="Linked Cell 2" xfId="199" xr:uid="{00000000-0005-0000-0000-0000C6000000}"/>
    <cellStyle name="Linked Cells" xfId="200" xr:uid="{00000000-0005-0000-0000-0000C7000000}"/>
    <cellStyle name="Millares [0]_96 Risk" xfId="201" xr:uid="{00000000-0005-0000-0000-0000C8000000}"/>
    <cellStyle name="Millares_96 Risk" xfId="202" xr:uid="{00000000-0005-0000-0000-0000C9000000}"/>
    <cellStyle name="Milliers [0]_!!!GO" xfId="203" xr:uid="{00000000-0005-0000-0000-0000CA000000}"/>
    <cellStyle name="Milliers_!!!GO" xfId="204" xr:uid="{00000000-0005-0000-0000-0000CB000000}"/>
    <cellStyle name="Moneda [0]_96 Risk" xfId="205" xr:uid="{00000000-0005-0000-0000-0000CC000000}"/>
    <cellStyle name="Moneda_96 Risk" xfId="206" xr:uid="{00000000-0005-0000-0000-0000CD000000}"/>
    <cellStyle name="Mon閠aire [0]_!!!GO" xfId="207" xr:uid="{00000000-0005-0000-0000-0000CE000000}"/>
    <cellStyle name="Mon閠aire_!!!GO" xfId="208" xr:uid="{00000000-0005-0000-0000-0000CF000000}"/>
    <cellStyle name="Neutral 2" xfId="209" xr:uid="{00000000-0005-0000-0000-0000D0000000}"/>
    <cellStyle name="no dec" xfId="210" xr:uid="{00000000-0005-0000-0000-0000D1000000}"/>
    <cellStyle name="Normal" xfId="0" builtinId="0"/>
    <cellStyle name="Normal - Style1" xfId="211" xr:uid="{00000000-0005-0000-0000-0000D3000000}"/>
    <cellStyle name="Normal - Style1 2" xfId="212" xr:uid="{00000000-0005-0000-0000-0000D4000000}"/>
    <cellStyle name="Normal - Style1 3" xfId="213" xr:uid="{00000000-0005-0000-0000-0000D5000000}"/>
    <cellStyle name="Normal 10" xfId="214" xr:uid="{00000000-0005-0000-0000-0000D6000000}"/>
    <cellStyle name="Normal 11" xfId="215" xr:uid="{00000000-0005-0000-0000-0000D7000000}"/>
    <cellStyle name="Normal 12" xfId="216" xr:uid="{00000000-0005-0000-0000-0000D8000000}"/>
    <cellStyle name="Normal 13" xfId="217" xr:uid="{00000000-0005-0000-0000-0000D9000000}"/>
    <cellStyle name="Normal 13 2" xfId="218" xr:uid="{00000000-0005-0000-0000-0000DA000000}"/>
    <cellStyle name="Normal 14" xfId="219" xr:uid="{00000000-0005-0000-0000-0000DB000000}"/>
    <cellStyle name="Normal 145" xfId="220" xr:uid="{00000000-0005-0000-0000-0000DC000000}"/>
    <cellStyle name="Normal 15" xfId="221" xr:uid="{00000000-0005-0000-0000-0000DD000000}"/>
    <cellStyle name="Normal 16" xfId="222" xr:uid="{00000000-0005-0000-0000-0000DE000000}"/>
    <cellStyle name="Normal 17" xfId="223" xr:uid="{00000000-0005-0000-0000-0000DF000000}"/>
    <cellStyle name="Normal 18" xfId="224" xr:uid="{00000000-0005-0000-0000-0000E0000000}"/>
    <cellStyle name="Normal 19" xfId="225" xr:uid="{00000000-0005-0000-0000-0000E1000000}"/>
    <cellStyle name="Normal 2" xfId="226" xr:uid="{00000000-0005-0000-0000-0000E2000000}"/>
    <cellStyle name="Normal 2 2" xfId="227" xr:uid="{00000000-0005-0000-0000-0000E3000000}"/>
    <cellStyle name="Normal 2 2 2" xfId="228" xr:uid="{00000000-0005-0000-0000-0000E4000000}"/>
    <cellStyle name="Normal 2 2 2 2" xfId="229" xr:uid="{00000000-0005-0000-0000-0000E5000000}"/>
    <cellStyle name="Normal 2 2 2 3" xfId="230" xr:uid="{00000000-0005-0000-0000-0000E6000000}"/>
    <cellStyle name="Normal 2 2 3" xfId="231" xr:uid="{00000000-0005-0000-0000-0000E7000000}"/>
    <cellStyle name="Normal 2 2 3 2" xfId="232" xr:uid="{00000000-0005-0000-0000-0000E8000000}"/>
    <cellStyle name="Normal 2 2 4" xfId="233" xr:uid="{00000000-0005-0000-0000-0000E9000000}"/>
    <cellStyle name="Normal 2 2 5" xfId="234" xr:uid="{00000000-0005-0000-0000-0000EA000000}"/>
    <cellStyle name="Normal 2 2 6" xfId="235" xr:uid="{00000000-0005-0000-0000-0000EB000000}"/>
    <cellStyle name="Normal 2 3" xfId="236" xr:uid="{00000000-0005-0000-0000-0000EC000000}"/>
    <cellStyle name="Normal 2 4" xfId="237" xr:uid="{00000000-0005-0000-0000-0000ED000000}"/>
    <cellStyle name="Normal 20" xfId="238" xr:uid="{00000000-0005-0000-0000-0000EE000000}"/>
    <cellStyle name="Normal 21" xfId="239" xr:uid="{00000000-0005-0000-0000-0000EF000000}"/>
    <cellStyle name="Normal 22" xfId="240" xr:uid="{00000000-0005-0000-0000-0000F0000000}"/>
    <cellStyle name="Normal 23" xfId="241" xr:uid="{00000000-0005-0000-0000-0000F1000000}"/>
    <cellStyle name="Normal 24" xfId="242" xr:uid="{00000000-0005-0000-0000-0000F2000000}"/>
    <cellStyle name="Normal 25" xfId="243" xr:uid="{00000000-0005-0000-0000-0000F3000000}"/>
    <cellStyle name="Normal 26" xfId="244" xr:uid="{00000000-0005-0000-0000-0000F4000000}"/>
    <cellStyle name="Normal 3" xfId="245" xr:uid="{00000000-0005-0000-0000-0000F5000000}"/>
    <cellStyle name="Normal 3 2" xfId="246" xr:uid="{00000000-0005-0000-0000-0000F6000000}"/>
    <cellStyle name="Normal 3 2 2" xfId="247" xr:uid="{00000000-0005-0000-0000-0000F7000000}"/>
    <cellStyle name="Normal 3 2 2 2" xfId="248" xr:uid="{00000000-0005-0000-0000-0000F8000000}"/>
    <cellStyle name="Normal 3 2 2 3" xfId="249" xr:uid="{00000000-0005-0000-0000-0000F9000000}"/>
    <cellStyle name="Normal 3 2 3" xfId="250" xr:uid="{00000000-0005-0000-0000-0000FA000000}"/>
    <cellStyle name="Normal 3 2 3 2" xfId="251" xr:uid="{00000000-0005-0000-0000-0000FB000000}"/>
    <cellStyle name="Normal 3 2 4" xfId="252" xr:uid="{00000000-0005-0000-0000-0000FC000000}"/>
    <cellStyle name="Normal 3 2 5" xfId="253" xr:uid="{00000000-0005-0000-0000-0000FD000000}"/>
    <cellStyle name="Normal 3 2 5 2" xfId="254" xr:uid="{00000000-0005-0000-0000-0000FE000000}"/>
    <cellStyle name="Normal 3 2 6" xfId="255" xr:uid="{00000000-0005-0000-0000-0000FF000000}"/>
    <cellStyle name="Normal 3 3" xfId="256" xr:uid="{00000000-0005-0000-0000-000000010000}"/>
    <cellStyle name="Normal 3 3 2" xfId="257" xr:uid="{00000000-0005-0000-0000-000001010000}"/>
    <cellStyle name="Normal 3 3 3" xfId="258" xr:uid="{00000000-0005-0000-0000-000002010000}"/>
    <cellStyle name="Normal 3 3 3 2" xfId="259" xr:uid="{00000000-0005-0000-0000-000003010000}"/>
    <cellStyle name="Normal 3 3 4" xfId="260" xr:uid="{00000000-0005-0000-0000-000004010000}"/>
    <cellStyle name="Normal 3 3 5" xfId="261" xr:uid="{00000000-0005-0000-0000-000005010000}"/>
    <cellStyle name="Normal 3 4" xfId="262" xr:uid="{00000000-0005-0000-0000-000006010000}"/>
    <cellStyle name="Normal 3 4 2" xfId="263" xr:uid="{00000000-0005-0000-0000-000007010000}"/>
    <cellStyle name="Normal 3 4 3" xfId="264" xr:uid="{00000000-0005-0000-0000-000008010000}"/>
    <cellStyle name="Normal 3 5" xfId="265" xr:uid="{00000000-0005-0000-0000-000009010000}"/>
    <cellStyle name="Normal 3 6" xfId="266" xr:uid="{00000000-0005-0000-0000-00000A010000}"/>
    <cellStyle name="Normal 3_MAP-bq sipil-SBUX BINTARO9-120712" xfId="267" xr:uid="{00000000-0005-0000-0000-00000B010000}"/>
    <cellStyle name="Normal 32" xfId="268" xr:uid="{00000000-0005-0000-0000-00000C010000}"/>
    <cellStyle name="Normal 4" xfId="269" xr:uid="{00000000-0005-0000-0000-00000D010000}"/>
    <cellStyle name="Normal 4 2" xfId="270" xr:uid="{00000000-0005-0000-0000-00000E010000}"/>
    <cellStyle name="Normal 5" xfId="271" xr:uid="{00000000-0005-0000-0000-00000F010000}"/>
    <cellStyle name="Normal 5 2" xfId="272" xr:uid="{00000000-0005-0000-0000-000010010000}"/>
    <cellStyle name="Normal 6" xfId="273" xr:uid="{00000000-0005-0000-0000-000011010000}"/>
    <cellStyle name="Normal 6 2" xfId="274" xr:uid="{00000000-0005-0000-0000-000012010000}"/>
    <cellStyle name="Normal 6 2 2" xfId="275" xr:uid="{00000000-0005-0000-0000-000013010000}"/>
    <cellStyle name="Normal 6 3" xfId="276" xr:uid="{00000000-0005-0000-0000-000014010000}"/>
    <cellStyle name="Normal 7" xfId="277" xr:uid="{00000000-0005-0000-0000-000015010000}"/>
    <cellStyle name="Normal 7 2" xfId="278" xr:uid="{00000000-0005-0000-0000-000016010000}"/>
    <cellStyle name="Normal 8" xfId="279" xr:uid="{00000000-0005-0000-0000-000017010000}"/>
    <cellStyle name="Normal 8 2" xfId="280" xr:uid="{00000000-0005-0000-0000-000018010000}"/>
    <cellStyle name="Normal 9" xfId="281" xr:uid="{00000000-0005-0000-0000-000019010000}"/>
    <cellStyle name="Normal 9 2" xfId="282" xr:uid="{00000000-0005-0000-0000-00001A010000}"/>
    <cellStyle name="Normal 9 3" xfId="283" xr:uid="{00000000-0005-0000-0000-00001B010000}"/>
    <cellStyle name="Note 2" xfId="284" xr:uid="{00000000-0005-0000-0000-00001D010000}"/>
    <cellStyle name="Note 2 2" xfId="285" xr:uid="{00000000-0005-0000-0000-00001E010000}"/>
    <cellStyle name="Output 2" xfId="286" xr:uid="{00000000-0005-0000-0000-00001F010000}"/>
    <cellStyle name="per.style" xfId="287" xr:uid="{00000000-0005-0000-0000-000020010000}"/>
    <cellStyle name="Percent [2]" xfId="288" xr:uid="{00000000-0005-0000-0000-000021010000}"/>
    <cellStyle name="Percent 10" xfId="289" xr:uid="{00000000-0005-0000-0000-000022010000}"/>
    <cellStyle name="Percent 11" xfId="290" xr:uid="{00000000-0005-0000-0000-000023010000}"/>
    <cellStyle name="Percent 12" xfId="291" xr:uid="{00000000-0005-0000-0000-000024010000}"/>
    <cellStyle name="Percent 13" xfId="292" xr:uid="{00000000-0005-0000-0000-000025010000}"/>
    <cellStyle name="Percent 14" xfId="293" xr:uid="{00000000-0005-0000-0000-000026010000}"/>
    <cellStyle name="Percent 15" xfId="294" xr:uid="{00000000-0005-0000-0000-000027010000}"/>
    <cellStyle name="Percent 16" xfId="295" xr:uid="{00000000-0005-0000-0000-000028010000}"/>
    <cellStyle name="Percent 17" xfId="296" xr:uid="{00000000-0005-0000-0000-000029010000}"/>
    <cellStyle name="Percent 18" xfId="297" xr:uid="{00000000-0005-0000-0000-00002A010000}"/>
    <cellStyle name="Percent 2" xfId="298" xr:uid="{00000000-0005-0000-0000-00002B010000}"/>
    <cellStyle name="Percent 3" xfId="299" xr:uid="{00000000-0005-0000-0000-00002C010000}"/>
    <cellStyle name="Percent 4" xfId="300" xr:uid="{00000000-0005-0000-0000-00002D010000}"/>
    <cellStyle name="Percent 4 2" xfId="301" xr:uid="{00000000-0005-0000-0000-00002E010000}"/>
    <cellStyle name="Percent 5" xfId="302" xr:uid="{00000000-0005-0000-0000-00002F010000}"/>
    <cellStyle name="Percent 6" xfId="303" xr:uid="{00000000-0005-0000-0000-000030010000}"/>
    <cellStyle name="Percent 7" xfId="304" xr:uid="{00000000-0005-0000-0000-000031010000}"/>
    <cellStyle name="Percent 8" xfId="305" xr:uid="{00000000-0005-0000-0000-000032010000}"/>
    <cellStyle name="Percent 9" xfId="306" xr:uid="{00000000-0005-0000-0000-000033010000}"/>
    <cellStyle name="Pivot Table Category" xfId="307" xr:uid="{00000000-0005-0000-0000-000034010000}"/>
    <cellStyle name="Pourcentage_pldt" xfId="308" xr:uid="{00000000-0005-0000-0000-000035010000}"/>
    <cellStyle name="PSChar" xfId="309" xr:uid="{00000000-0005-0000-0000-000036010000}"/>
    <cellStyle name="PSDate" xfId="310" xr:uid="{00000000-0005-0000-0000-000037010000}"/>
    <cellStyle name="PSDec" xfId="311" xr:uid="{00000000-0005-0000-0000-000038010000}"/>
    <cellStyle name="PSHeading" xfId="312" xr:uid="{00000000-0005-0000-0000-000039010000}"/>
    <cellStyle name="PSInt" xfId="313" xr:uid="{00000000-0005-0000-0000-00003A010000}"/>
    <cellStyle name="PSSpacer" xfId="314" xr:uid="{00000000-0005-0000-0000-00003B010000}"/>
    <cellStyle name="Result" xfId="315" xr:uid="{00000000-0005-0000-0000-00003C010000}"/>
    <cellStyle name="Result 1" xfId="316" xr:uid="{00000000-0005-0000-0000-00003D010000}"/>
    <cellStyle name="Result 1 2" xfId="317" xr:uid="{00000000-0005-0000-0000-00003E010000}"/>
    <cellStyle name="Result 2" xfId="318" xr:uid="{00000000-0005-0000-0000-00003F010000}"/>
    <cellStyle name="Result 2 2" xfId="319" xr:uid="{00000000-0005-0000-0000-000040010000}"/>
    <cellStyle name="Result 2 2 2" xfId="320" xr:uid="{00000000-0005-0000-0000-000041010000}"/>
    <cellStyle name="Result 2 3" xfId="321" xr:uid="{00000000-0005-0000-0000-000042010000}"/>
    <cellStyle name="Result 2 4" xfId="322" xr:uid="{00000000-0005-0000-0000-000043010000}"/>
    <cellStyle name="Result 3" xfId="323" xr:uid="{00000000-0005-0000-0000-000044010000}"/>
    <cellStyle name="Result 3 2" xfId="324" xr:uid="{00000000-0005-0000-0000-000045010000}"/>
    <cellStyle name="Result 4" xfId="325" xr:uid="{00000000-0005-0000-0000-000046010000}"/>
    <cellStyle name="Result 5" xfId="326" xr:uid="{00000000-0005-0000-0000-000047010000}"/>
    <cellStyle name="Result 6" xfId="327" xr:uid="{00000000-0005-0000-0000-000048010000}"/>
    <cellStyle name="Result2" xfId="328" xr:uid="{00000000-0005-0000-0000-000049010000}"/>
    <cellStyle name="Result2 1" xfId="329" xr:uid="{00000000-0005-0000-0000-00004A010000}"/>
    <cellStyle name="Result2 1 2" xfId="330" xr:uid="{00000000-0005-0000-0000-00004B010000}"/>
    <cellStyle name="Result2 2" xfId="331" xr:uid="{00000000-0005-0000-0000-00004C010000}"/>
    <cellStyle name="Result2 2 2" xfId="332" xr:uid="{00000000-0005-0000-0000-00004D010000}"/>
    <cellStyle name="Result2 2 2 2" xfId="333" xr:uid="{00000000-0005-0000-0000-00004E010000}"/>
    <cellStyle name="Result2 2 3" xfId="334" xr:uid="{00000000-0005-0000-0000-00004F010000}"/>
    <cellStyle name="Result2 2 4" xfId="335" xr:uid="{00000000-0005-0000-0000-000050010000}"/>
    <cellStyle name="Result2 3" xfId="336" xr:uid="{00000000-0005-0000-0000-000051010000}"/>
    <cellStyle name="Result2 3 2" xfId="337" xr:uid="{00000000-0005-0000-0000-000052010000}"/>
    <cellStyle name="Result2 4" xfId="338" xr:uid="{00000000-0005-0000-0000-000053010000}"/>
    <cellStyle name="Result2 4 2" xfId="339" xr:uid="{00000000-0005-0000-0000-000054010000}"/>
    <cellStyle name="Result2 5" xfId="340" xr:uid="{00000000-0005-0000-0000-000055010000}"/>
    <cellStyle name="Result2 6" xfId="341" xr:uid="{00000000-0005-0000-0000-000056010000}"/>
    <cellStyle name="Result2 7" xfId="342" xr:uid="{00000000-0005-0000-0000-000057010000}"/>
    <cellStyle name="Result2 8" xfId="343" xr:uid="{00000000-0005-0000-0000-000058010000}"/>
    <cellStyle name="S7" xfId="344" xr:uid="{00000000-0005-0000-0000-000059010000}"/>
    <cellStyle name="S7 2" xfId="345" xr:uid="{00000000-0005-0000-0000-00005A010000}"/>
    <cellStyle name="sstot" xfId="346" xr:uid="{00000000-0005-0000-0000-00005B010000}"/>
    <cellStyle name="Standard_AREAS" xfId="347" xr:uid="{00000000-0005-0000-0000-00005C010000}"/>
    <cellStyle name="t" xfId="348" xr:uid="{00000000-0005-0000-0000-00005D010000}"/>
    <cellStyle name="t_HVAC Equipment (3)" xfId="349" xr:uid="{00000000-0005-0000-0000-00005E010000}"/>
    <cellStyle name="TableStyleLight1" xfId="350" xr:uid="{00000000-0005-0000-0000-00005F010000}"/>
    <cellStyle name="Title 2" xfId="351" xr:uid="{00000000-0005-0000-0000-000060010000}"/>
    <cellStyle name="Title 3" xfId="352" xr:uid="{00000000-0005-0000-0000-000061010000}"/>
    <cellStyle name="Title 3 2" xfId="353" xr:uid="{00000000-0005-0000-0000-000062010000}"/>
    <cellStyle name="Total 2" xfId="354" xr:uid="{00000000-0005-0000-0000-000063010000}"/>
    <cellStyle name="Warning Text 2" xfId="355" xr:uid="{00000000-0005-0000-0000-000064010000}"/>
    <cellStyle name="寘嬫愗傝 [0.00]_Region Orders (2)" xfId="356" xr:uid="{00000000-0005-0000-0000-000065010000}"/>
    <cellStyle name="寘嬫愗傝_Region Orders (2)" xfId="357" xr:uid="{00000000-0005-0000-0000-000066010000}"/>
    <cellStyle name="常规 2" xfId="358" xr:uid="{00000000-0005-0000-0000-000067010000}"/>
    <cellStyle name="常规 9" xfId="359" xr:uid="{00000000-0005-0000-0000-000068010000}"/>
    <cellStyle name="常规_(1)" xfId="360" xr:uid="{00000000-0005-0000-0000-000069010000}"/>
    <cellStyle name="捠壿 [0.00]_Region Orders (2)" xfId="361" xr:uid="{00000000-0005-0000-0000-00006A010000}"/>
    <cellStyle name="捠壿_Region Orders (2)" xfId="362" xr:uid="{00000000-0005-0000-0000-00006B010000}"/>
    <cellStyle name="昗弨_Pacific Region P&amp;L" xfId="363" xr:uid="{00000000-0005-0000-0000-00006C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tabSelected="1" topLeftCell="A6" zoomScale="85" zoomScaleNormal="85" workbookViewId="0">
      <selection activeCell="G3" sqref="G3"/>
    </sheetView>
  </sheetViews>
  <sheetFormatPr defaultColWidth="9.109375" defaultRowHeight="13.2"/>
  <cols>
    <col min="1" max="3" width="9.109375" style="15"/>
    <col min="4" max="4" width="43.88671875" style="15" customWidth="1"/>
    <col min="5" max="5" width="9.109375" style="15"/>
    <col min="6" max="6" width="9.109375" style="60"/>
    <col min="7" max="8" width="15.21875" style="28" customWidth="1"/>
    <col min="9" max="9" width="19.109375" style="29" customWidth="1"/>
    <col min="10" max="16384" width="9.109375" style="15"/>
  </cols>
  <sheetData>
    <row r="2" spans="1:9" ht="20.100000000000001" customHeight="1">
      <c r="A2" s="1" t="s">
        <v>4</v>
      </c>
    </row>
    <row r="3" spans="1:9" ht="20.100000000000001" customHeight="1">
      <c r="A3" s="1" t="s">
        <v>14</v>
      </c>
    </row>
    <row r="4" spans="1:9" ht="20.100000000000001" customHeight="1">
      <c r="A4" s="1" t="s">
        <v>5</v>
      </c>
    </row>
    <row r="5" spans="1:9" ht="13.8" thickBot="1"/>
    <row r="6" spans="1:9" ht="32.25" customHeight="1">
      <c r="A6" s="2" t="s">
        <v>6</v>
      </c>
      <c r="B6" s="53" t="s">
        <v>7</v>
      </c>
      <c r="C6" s="54"/>
      <c r="D6" s="55"/>
      <c r="E6" s="3" t="s">
        <v>8</v>
      </c>
      <c r="F6" s="4" t="s">
        <v>9</v>
      </c>
      <c r="G6" s="5" t="s">
        <v>10</v>
      </c>
      <c r="H6" s="6" t="s">
        <v>11</v>
      </c>
      <c r="I6" s="7" t="s">
        <v>12</v>
      </c>
    </row>
    <row r="7" spans="1:9" ht="20.100000000000001" customHeight="1">
      <c r="A7" s="8" t="s">
        <v>0</v>
      </c>
      <c r="B7" s="9" t="s">
        <v>15</v>
      </c>
      <c r="D7" s="30"/>
      <c r="E7" s="10"/>
      <c r="F7" s="61"/>
      <c r="G7" s="31"/>
      <c r="H7" s="32"/>
      <c r="I7" s="33"/>
    </row>
    <row r="8" spans="1:9" ht="10.199999999999999" customHeight="1">
      <c r="A8" s="12"/>
      <c r="B8" s="11"/>
      <c r="D8" s="30"/>
      <c r="E8" s="13"/>
      <c r="F8" s="62"/>
      <c r="G8" s="31"/>
      <c r="H8" s="32"/>
      <c r="I8" s="33"/>
    </row>
    <row r="9" spans="1:9" ht="35.1" customHeight="1">
      <c r="A9" s="12">
        <v>1</v>
      </c>
      <c r="B9" s="56" t="s">
        <v>20</v>
      </c>
      <c r="C9" s="57"/>
      <c r="D9" s="58"/>
      <c r="E9" s="13" t="s">
        <v>2</v>
      </c>
      <c r="F9" s="62">
        <f>(1.34+6.58+0.2+0.225+1.114+1.27+0.51+2.29+1.2)*3.5</f>
        <v>51.551499999999997</v>
      </c>
      <c r="G9" s="14">
        <v>214700</v>
      </c>
      <c r="H9" s="32">
        <f>G9*F9</f>
        <v>11068107.049999999</v>
      </c>
      <c r="I9" s="59" t="s">
        <v>21</v>
      </c>
    </row>
    <row r="10" spans="1:9" ht="11.4" customHeight="1" thickBot="1">
      <c r="A10" s="34"/>
      <c r="B10" s="35"/>
      <c r="D10" s="30"/>
      <c r="F10" s="63"/>
      <c r="G10" s="36"/>
      <c r="H10" s="37"/>
      <c r="I10" s="33"/>
    </row>
    <row r="11" spans="1:9" ht="20.100000000000001" customHeight="1">
      <c r="A11" s="16"/>
      <c r="B11" s="17"/>
      <c r="C11" s="17"/>
      <c r="D11" s="17"/>
      <c r="E11" s="17"/>
      <c r="F11" s="17"/>
      <c r="G11" s="17" t="s">
        <v>16</v>
      </c>
      <c r="H11" s="18">
        <f>SUM(H9)</f>
        <v>11068107.049999999</v>
      </c>
      <c r="I11" s="19"/>
    </row>
    <row r="12" spans="1:9" ht="20.100000000000001" customHeight="1" thickBot="1">
      <c r="A12" s="20"/>
      <c r="B12" s="21"/>
      <c r="C12" s="21"/>
      <c r="D12" s="21"/>
      <c r="E12" s="21"/>
      <c r="F12" s="21"/>
      <c r="G12" s="21" t="s">
        <v>3</v>
      </c>
      <c r="H12" s="22">
        <f>INT(H11/10000)*10000</f>
        <v>11060000</v>
      </c>
      <c r="I12" s="52"/>
    </row>
    <row r="14" spans="1:9" ht="13.8" thickBot="1"/>
    <row r="15" spans="1:9" ht="20.100000000000001" customHeight="1">
      <c r="A15" s="44" t="s">
        <v>1</v>
      </c>
      <c r="B15" s="45" t="s">
        <v>17</v>
      </c>
      <c r="C15" s="46"/>
      <c r="D15" s="47"/>
      <c r="E15" s="48"/>
      <c r="F15" s="64"/>
      <c r="G15" s="49"/>
      <c r="H15" s="50"/>
      <c r="I15" s="51"/>
    </row>
    <row r="16" spans="1:9" ht="20.100000000000001" customHeight="1">
      <c r="A16" s="12"/>
      <c r="B16" s="11"/>
      <c r="D16" s="30"/>
      <c r="E16" s="13"/>
      <c r="F16" s="62"/>
      <c r="G16" s="31"/>
      <c r="H16" s="32"/>
      <c r="I16" s="33"/>
    </row>
    <row r="17" spans="1:9" ht="35.1" customHeight="1">
      <c r="A17" s="12">
        <v>1</v>
      </c>
      <c r="B17" s="56" t="s">
        <v>18</v>
      </c>
      <c r="C17" s="57"/>
      <c r="D17" s="58"/>
      <c r="E17" s="13" t="s">
        <v>2</v>
      </c>
      <c r="F17" s="62">
        <f>(1.34+6.58+0.2+0.225+1.114+1.27+0.51+2.29+1.2)*1.65</f>
        <v>24.302849999999996</v>
      </c>
      <c r="G17" s="14">
        <v>174000</v>
      </c>
      <c r="H17" s="32">
        <f>G17*F17</f>
        <v>4228695.8999999994</v>
      </c>
      <c r="I17" s="33" t="s">
        <v>22</v>
      </c>
    </row>
    <row r="18" spans="1:9" ht="35.1" customHeight="1">
      <c r="A18" s="12">
        <v>2</v>
      </c>
      <c r="B18" s="56" t="s">
        <v>19</v>
      </c>
      <c r="C18" s="57"/>
      <c r="D18" s="58"/>
      <c r="E18" s="13" t="s">
        <v>2</v>
      </c>
      <c r="F18" s="62">
        <f>(2.29+1.27)*1.9-0.51*1.27</f>
        <v>6.116299999999999</v>
      </c>
      <c r="G18" s="14">
        <v>215000</v>
      </c>
      <c r="H18" s="32">
        <f>G18*F18</f>
        <v>1315004.4999999998</v>
      </c>
      <c r="I18" s="33" t="s">
        <v>23</v>
      </c>
    </row>
    <row r="19" spans="1:9" ht="20.100000000000001" customHeight="1" thickBot="1">
      <c r="A19" s="38"/>
      <c r="B19" s="39"/>
      <c r="C19" s="40"/>
      <c r="D19" s="41"/>
      <c r="E19" s="40"/>
      <c r="F19" s="65"/>
      <c r="G19" s="42"/>
      <c r="H19" s="37"/>
      <c r="I19" s="33"/>
    </row>
    <row r="20" spans="1:9" ht="20.100000000000001" customHeight="1">
      <c r="A20" s="16"/>
      <c r="B20" s="17"/>
      <c r="C20" s="17"/>
      <c r="D20" s="17"/>
      <c r="E20" s="17"/>
      <c r="F20" s="17"/>
      <c r="G20" s="17" t="s">
        <v>16</v>
      </c>
      <c r="H20" s="18">
        <f>SUM(H17:H18)</f>
        <v>5543700.3999999994</v>
      </c>
      <c r="I20" s="19"/>
    </row>
    <row r="21" spans="1:9" ht="20.100000000000001" customHeight="1" thickBot="1">
      <c r="A21" s="20"/>
      <c r="B21" s="21"/>
      <c r="C21" s="21"/>
      <c r="D21" s="21"/>
      <c r="E21" s="21"/>
      <c r="F21" s="21"/>
      <c r="G21" s="21" t="s">
        <v>3</v>
      </c>
      <c r="H21" s="22">
        <f>INT(H20/10000)*10000</f>
        <v>5540000</v>
      </c>
      <c r="I21" s="23"/>
    </row>
    <row r="23" spans="1:9" ht="13.8" thickBot="1"/>
    <row r="24" spans="1:9" ht="20.100000000000001" customHeight="1" thickBot="1">
      <c r="A24" s="24"/>
      <c r="B24" s="25"/>
      <c r="C24" s="25"/>
      <c r="D24" s="25"/>
      <c r="E24" s="25"/>
      <c r="F24" s="66"/>
      <c r="G24" s="25" t="s">
        <v>13</v>
      </c>
      <c r="H24" s="26">
        <f>H12+H21</f>
        <v>16600000</v>
      </c>
      <c r="I24" s="27"/>
    </row>
    <row r="25" spans="1:9" ht="20.100000000000001" customHeight="1"/>
    <row r="26" spans="1:9" ht="20.100000000000001" customHeight="1"/>
    <row r="27" spans="1:9" ht="20.100000000000001" customHeight="1"/>
    <row r="28" spans="1:9" ht="20.100000000000001" customHeight="1"/>
    <row r="29" spans="1:9" ht="20.100000000000001" customHeight="1">
      <c r="H29" s="43"/>
    </row>
  </sheetData>
  <mergeCells count="4">
    <mergeCell ref="B6:D6"/>
    <mergeCell ref="B9:D9"/>
    <mergeCell ref="B17:D17"/>
    <mergeCell ref="B18:D1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PRATAMA</dc:creator>
  <cp:lastModifiedBy>Naomi</cp:lastModifiedBy>
  <cp:lastPrinted>2022-07-25T08:37:11Z</cp:lastPrinted>
  <dcterms:created xsi:type="dcterms:W3CDTF">2022-06-10T01:14:22Z</dcterms:created>
  <dcterms:modified xsi:type="dcterms:W3CDTF">2022-09-12T09:05:46Z</dcterms:modified>
</cp:coreProperties>
</file>