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hember\Documents\Code_Python\fcgadgets\cbrunner\Parameters\"/>
    </mc:Choice>
  </mc:AlternateContent>
  <xr:revisionPtr revIDLastSave="0" documentId="13_ncr:1_{484ED0FC-F873-4BAC-8E10-F50FB7367120}" xr6:coauthVersionLast="45" xr6:coauthVersionMax="45" xr10:uidLastSave="{00000000-0000-0000-0000-000000000000}"/>
  <bookViews>
    <workbookView xWindow="840" yWindow="-108" windowWidth="22308" windowHeight="13176" xr2:uid="{00000000-000D-0000-FFFF-FFFF00000000}"/>
  </bookViews>
  <sheets>
    <sheet name="Summary" sheetId="1" r:id="rId1"/>
    <sheet name="Inflation" sheetId="2" r:id="rId2"/>
    <sheet name="With Inflation" sheetId="3" r:id="rId3"/>
    <sheet name="Fixed 202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1" i="1" l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L251" i="1"/>
  <c r="K251" i="1"/>
  <c r="J251" i="1"/>
  <c r="D251" i="1"/>
  <c r="L250" i="1"/>
  <c r="K250" i="1"/>
  <c r="J250" i="1"/>
  <c r="D250" i="1"/>
  <c r="L249" i="1"/>
  <c r="K249" i="1"/>
  <c r="J249" i="1"/>
  <c r="D249" i="1"/>
  <c r="L248" i="1"/>
  <c r="K248" i="1"/>
  <c r="J248" i="1"/>
  <c r="D248" i="1"/>
  <c r="L247" i="1"/>
  <c r="K247" i="1"/>
  <c r="J247" i="1"/>
  <c r="D247" i="1"/>
  <c r="L246" i="1"/>
  <c r="K246" i="1"/>
  <c r="J246" i="1"/>
  <c r="D246" i="1"/>
  <c r="L245" i="1"/>
  <c r="K245" i="1"/>
  <c r="J245" i="1"/>
  <c r="D245" i="1"/>
  <c r="L244" i="1"/>
  <c r="K244" i="1"/>
  <c r="J244" i="1"/>
  <c r="D244" i="1"/>
  <c r="L243" i="1"/>
  <c r="K243" i="1"/>
  <c r="J243" i="1"/>
  <c r="D243" i="1"/>
  <c r="L242" i="1"/>
  <c r="K242" i="1"/>
  <c r="J242" i="1"/>
  <c r="D242" i="1"/>
  <c r="L241" i="1"/>
  <c r="K241" i="1"/>
  <c r="J241" i="1"/>
  <c r="D241" i="1"/>
  <c r="L240" i="1"/>
  <c r="K240" i="1"/>
  <c r="J240" i="1"/>
  <c r="D240" i="1"/>
  <c r="L239" i="1"/>
  <c r="K239" i="1"/>
  <c r="J239" i="1"/>
  <c r="D239" i="1"/>
  <c r="L238" i="1"/>
  <c r="K238" i="1"/>
  <c r="J238" i="1"/>
  <c r="D238" i="1"/>
  <c r="L237" i="1"/>
  <c r="K237" i="1"/>
  <c r="J237" i="1"/>
  <c r="D237" i="1"/>
  <c r="L236" i="1"/>
  <c r="K236" i="1"/>
  <c r="J236" i="1"/>
  <c r="D236" i="1"/>
  <c r="L235" i="1"/>
  <c r="K235" i="1"/>
  <c r="J235" i="1"/>
  <c r="D235" i="1"/>
  <c r="L234" i="1"/>
  <c r="K234" i="1"/>
  <c r="J234" i="1"/>
  <c r="D234" i="1"/>
  <c r="L233" i="1"/>
  <c r="K233" i="1"/>
  <c r="J233" i="1"/>
  <c r="D233" i="1"/>
  <c r="L232" i="1"/>
  <c r="K232" i="1"/>
  <c r="J232" i="1"/>
  <c r="D232" i="1"/>
  <c r="L231" i="1"/>
  <c r="K231" i="1"/>
  <c r="J231" i="1"/>
  <c r="D231" i="1"/>
  <c r="L230" i="1"/>
  <c r="K230" i="1"/>
  <c r="J230" i="1"/>
  <c r="D230" i="1"/>
  <c r="L229" i="1"/>
  <c r="K229" i="1"/>
  <c r="J229" i="1"/>
  <c r="D229" i="1"/>
  <c r="L228" i="1"/>
  <c r="K228" i="1"/>
  <c r="J228" i="1"/>
  <c r="D228" i="1"/>
  <c r="L227" i="1"/>
  <c r="K227" i="1"/>
  <c r="J227" i="1"/>
  <c r="D227" i="1"/>
  <c r="L226" i="1"/>
  <c r="K226" i="1"/>
  <c r="J226" i="1"/>
  <c r="D226" i="1"/>
  <c r="L225" i="1"/>
  <c r="K225" i="1"/>
  <c r="J225" i="1"/>
  <c r="D225" i="1"/>
  <c r="L224" i="1"/>
  <c r="K224" i="1"/>
  <c r="J224" i="1"/>
  <c r="D224" i="1"/>
  <c r="L223" i="1"/>
  <c r="K223" i="1"/>
  <c r="J223" i="1"/>
  <c r="D223" i="1"/>
  <c r="L222" i="1"/>
  <c r="K222" i="1"/>
  <c r="J222" i="1"/>
  <c r="D222" i="1"/>
  <c r="L221" i="1"/>
  <c r="K221" i="1"/>
  <c r="J221" i="1"/>
  <c r="D221" i="1"/>
  <c r="L220" i="1"/>
  <c r="K220" i="1"/>
  <c r="J220" i="1"/>
  <c r="D220" i="1"/>
  <c r="L219" i="1"/>
  <c r="K219" i="1"/>
  <c r="J219" i="1"/>
  <c r="D219" i="1"/>
  <c r="L218" i="1"/>
  <c r="K218" i="1"/>
  <c r="J218" i="1"/>
  <c r="D218" i="1"/>
  <c r="L217" i="1"/>
  <c r="K217" i="1"/>
  <c r="J217" i="1"/>
  <c r="D217" i="1"/>
  <c r="L216" i="1"/>
  <c r="K216" i="1"/>
  <c r="J216" i="1"/>
  <c r="D216" i="1"/>
  <c r="L215" i="1"/>
  <c r="K215" i="1"/>
  <c r="J215" i="1"/>
  <c r="D215" i="1"/>
  <c r="L214" i="1"/>
  <c r="K214" i="1"/>
  <c r="J214" i="1"/>
  <c r="D214" i="1"/>
  <c r="L213" i="1"/>
  <c r="K213" i="1"/>
  <c r="J213" i="1"/>
  <c r="D213" i="1"/>
  <c r="L212" i="1"/>
  <c r="K212" i="1"/>
  <c r="J212" i="1"/>
  <c r="D212" i="1"/>
  <c r="L211" i="1"/>
  <c r="K211" i="1"/>
  <c r="J211" i="1"/>
  <c r="D211" i="1"/>
  <c r="L210" i="1"/>
  <c r="K210" i="1"/>
  <c r="J210" i="1"/>
  <c r="D210" i="1"/>
  <c r="L209" i="1"/>
  <c r="K209" i="1"/>
  <c r="J209" i="1"/>
  <c r="D209" i="1"/>
  <c r="L208" i="1"/>
  <c r="K208" i="1"/>
  <c r="J208" i="1"/>
  <c r="D208" i="1"/>
  <c r="L207" i="1"/>
  <c r="K207" i="1"/>
  <c r="J207" i="1"/>
  <c r="D207" i="1"/>
  <c r="L206" i="1"/>
  <c r="K206" i="1"/>
  <c r="J206" i="1"/>
  <c r="D206" i="1"/>
  <c r="L205" i="1"/>
  <c r="K205" i="1"/>
  <c r="J205" i="1"/>
  <c r="D205" i="1"/>
  <c r="L204" i="1"/>
  <c r="K204" i="1"/>
  <c r="J204" i="1"/>
  <c r="D204" i="1"/>
  <c r="L203" i="1"/>
  <c r="K203" i="1"/>
  <c r="J203" i="1"/>
  <c r="D203" i="1"/>
  <c r="L202" i="1"/>
  <c r="K202" i="1"/>
  <c r="J202" i="1"/>
  <c r="D202" i="1"/>
  <c r="L201" i="1"/>
  <c r="K201" i="1"/>
  <c r="J201" i="1"/>
  <c r="D201" i="1"/>
  <c r="L200" i="1"/>
  <c r="K200" i="1"/>
  <c r="J200" i="1"/>
  <c r="D200" i="1"/>
  <c r="L199" i="1"/>
  <c r="K199" i="1"/>
  <c r="J199" i="1"/>
  <c r="D199" i="1"/>
  <c r="L198" i="1"/>
  <c r="K198" i="1"/>
  <c r="J198" i="1"/>
  <c r="D198" i="1"/>
  <c r="L197" i="1"/>
  <c r="K197" i="1"/>
  <c r="J197" i="1"/>
  <c r="D197" i="1"/>
  <c r="L196" i="1"/>
  <c r="K196" i="1"/>
  <c r="J196" i="1"/>
  <c r="D196" i="1"/>
  <c r="L195" i="1"/>
  <c r="K195" i="1"/>
  <c r="J195" i="1"/>
  <c r="D195" i="1"/>
  <c r="L194" i="1"/>
  <c r="K194" i="1"/>
  <c r="J194" i="1"/>
  <c r="D194" i="1"/>
  <c r="L193" i="1"/>
  <c r="K193" i="1"/>
  <c r="J193" i="1"/>
  <c r="D193" i="1"/>
  <c r="L192" i="1"/>
  <c r="K192" i="1"/>
  <c r="J192" i="1"/>
  <c r="D192" i="1"/>
  <c r="L191" i="1"/>
  <c r="K191" i="1"/>
  <c r="J191" i="1"/>
  <c r="D191" i="1"/>
  <c r="L190" i="1"/>
  <c r="K190" i="1"/>
  <c r="J190" i="1"/>
  <c r="D190" i="1"/>
  <c r="L189" i="1"/>
  <c r="K189" i="1"/>
  <c r="J189" i="1"/>
  <c r="D189" i="1"/>
  <c r="L188" i="1"/>
  <c r="K188" i="1"/>
  <c r="J188" i="1"/>
  <c r="D188" i="1"/>
  <c r="L187" i="1"/>
  <c r="K187" i="1"/>
  <c r="J187" i="1"/>
  <c r="D187" i="1"/>
  <c r="L186" i="1"/>
  <c r="K186" i="1"/>
  <c r="J186" i="1"/>
  <c r="D186" i="1"/>
  <c r="L185" i="1"/>
  <c r="K185" i="1"/>
  <c r="J185" i="1"/>
  <c r="D185" i="1"/>
  <c r="L184" i="1"/>
  <c r="K184" i="1"/>
  <c r="J184" i="1"/>
  <c r="D184" i="1"/>
  <c r="L183" i="1"/>
  <c r="K183" i="1"/>
  <c r="J183" i="1"/>
  <c r="D183" i="1"/>
  <c r="L182" i="1"/>
  <c r="K182" i="1"/>
  <c r="J182" i="1"/>
  <c r="D182" i="1"/>
  <c r="L181" i="1"/>
  <c r="K181" i="1"/>
  <c r="J181" i="1"/>
  <c r="D181" i="1"/>
  <c r="L180" i="1"/>
  <c r="K180" i="1"/>
  <c r="J180" i="1"/>
  <c r="D180" i="1"/>
  <c r="L179" i="1"/>
  <c r="K179" i="1"/>
  <c r="J179" i="1"/>
  <c r="D179" i="1"/>
  <c r="L178" i="1"/>
  <c r="K178" i="1"/>
  <c r="J178" i="1"/>
  <c r="D178" i="1"/>
  <c r="L177" i="1"/>
  <c r="K177" i="1"/>
  <c r="J177" i="1"/>
  <c r="D177" i="1"/>
  <c r="L176" i="1"/>
  <c r="K176" i="1"/>
  <c r="J176" i="1"/>
  <c r="D176" i="1"/>
  <c r="L175" i="1"/>
  <c r="K175" i="1"/>
  <c r="J175" i="1"/>
  <c r="D175" i="1"/>
  <c r="L174" i="1"/>
  <c r="K174" i="1"/>
  <c r="J174" i="1"/>
  <c r="D174" i="1"/>
  <c r="L173" i="1"/>
  <c r="K173" i="1"/>
  <c r="J173" i="1"/>
  <c r="D173" i="1"/>
  <c r="L172" i="1"/>
  <c r="K172" i="1"/>
  <c r="J172" i="1"/>
  <c r="D172" i="1"/>
  <c r="L171" i="1"/>
  <c r="K171" i="1"/>
  <c r="J171" i="1"/>
  <c r="D171" i="1"/>
  <c r="L170" i="1"/>
  <c r="K170" i="1"/>
  <c r="J170" i="1"/>
  <c r="D170" i="1"/>
  <c r="L169" i="1"/>
  <c r="K169" i="1"/>
  <c r="J169" i="1"/>
  <c r="D169" i="1"/>
  <c r="L168" i="1"/>
  <c r="K168" i="1"/>
  <c r="J168" i="1"/>
  <c r="D168" i="1"/>
  <c r="L167" i="1"/>
  <c r="K167" i="1"/>
  <c r="J167" i="1"/>
  <c r="D167" i="1"/>
  <c r="L166" i="1"/>
  <c r="K166" i="1"/>
  <c r="J166" i="1"/>
  <c r="D166" i="1"/>
  <c r="L165" i="1"/>
  <c r="K165" i="1"/>
  <c r="J165" i="1"/>
  <c r="D165" i="1"/>
  <c r="L164" i="1"/>
  <c r="K164" i="1"/>
  <c r="J164" i="1"/>
  <c r="D164" i="1"/>
  <c r="L163" i="1"/>
  <c r="K163" i="1"/>
  <c r="J163" i="1"/>
  <c r="D163" i="1"/>
  <c r="L162" i="1"/>
  <c r="K162" i="1"/>
  <c r="J162" i="1"/>
  <c r="D162" i="1"/>
  <c r="L161" i="1"/>
  <c r="K161" i="1"/>
  <c r="J161" i="1"/>
  <c r="D161" i="1"/>
  <c r="L160" i="1"/>
  <c r="K160" i="1"/>
  <c r="J160" i="1"/>
  <c r="D160" i="1"/>
  <c r="L159" i="1"/>
  <c r="K159" i="1"/>
  <c r="J159" i="1"/>
  <c r="D159" i="1"/>
  <c r="L158" i="1"/>
  <c r="K158" i="1"/>
  <c r="J158" i="1"/>
  <c r="D158" i="1"/>
  <c r="L157" i="1"/>
  <c r="K157" i="1"/>
  <c r="J157" i="1"/>
  <c r="D157" i="1"/>
  <c r="L156" i="1"/>
  <c r="K156" i="1"/>
  <c r="J156" i="1"/>
  <c r="D156" i="1"/>
  <c r="L155" i="1"/>
  <c r="K155" i="1"/>
  <c r="J155" i="1"/>
  <c r="D155" i="1"/>
  <c r="L154" i="1"/>
  <c r="K154" i="1"/>
  <c r="J154" i="1"/>
  <c r="D154" i="1"/>
  <c r="L153" i="1"/>
  <c r="K153" i="1"/>
  <c r="J153" i="1"/>
  <c r="D153" i="1"/>
  <c r="L152" i="1"/>
  <c r="K152" i="1"/>
  <c r="J152" i="1"/>
  <c r="D152" i="1"/>
  <c r="L151" i="1"/>
  <c r="K151" i="1"/>
  <c r="J151" i="1"/>
  <c r="D151" i="1"/>
  <c r="L150" i="1"/>
  <c r="K150" i="1"/>
  <c r="J150" i="1"/>
  <c r="D150" i="1"/>
  <c r="L149" i="1"/>
  <c r="K149" i="1"/>
  <c r="J149" i="1"/>
  <c r="D149" i="1"/>
  <c r="L148" i="1"/>
  <c r="K148" i="1"/>
  <c r="J148" i="1"/>
  <c r="D148" i="1"/>
  <c r="L147" i="1"/>
  <c r="K147" i="1"/>
  <c r="J147" i="1"/>
  <c r="D147" i="1"/>
  <c r="L146" i="1"/>
  <c r="K146" i="1"/>
  <c r="J146" i="1"/>
  <c r="D146" i="1"/>
  <c r="L145" i="1"/>
  <c r="K145" i="1"/>
  <c r="J145" i="1"/>
  <c r="D145" i="1"/>
  <c r="L144" i="1"/>
  <c r="K144" i="1"/>
  <c r="J144" i="1"/>
  <c r="D144" i="1"/>
  <c r="L143" i="1"/>
  <c r="K143" i="1"/>
  <c r="J143" i="1"/>
  <c r="D143" i="1"/>
  <c r="L142" i="1"/>
  <c r="K142" i="1"/>
  <c r="J142" i="1"/>
  <c r="D142" i="1"/>
  <c r="L141" i="1"/>
  <c r="K141" i="1"/>
  <c r="J141" i="1"/>
  <c r="D141" i="1"/>
  <c r="L140" i="1"/>
  <c r="K140" i="1"/>
  <c r="J140" i="1"/>
  <c r="D140" i="1"/>
  <c r="L139" i="1"/>
  <c r="K139" i="1"/>
  <c r="J139" i="1"/>
  <c r="D139" i="1"/>
  <c r="L138" i="1"/>
  <c r="K138" i="1"/>
  <c r="J138" i="1"/>
  <c r="D138" i="1"/>
  <c r="L137" i="1"/>
  <c r="K137" i="1"/>
  <c r="J137" i="1"/>
  <c r="D137" i="1"/>
  <c r="L136" i="1"/>
  <c r="K136" i="1"/>
  <c r="J136" i="1"/>
  <c r="D136" i="1"/>
  <c r="L135" i="1"/>
  <c r="K135" i="1"/>
  <c r="J135" i="1"/>
  <c r="D135" i="1"/>
  <c r="L134" i="1"/>
  <c r="K134" i="1"/>
  <c r="J134" i="1"/>
  <c r="D134" i="1"/>
  <c r="L133" i="1"/>
  <c r="K133" i="1"/>
  <c r="J133" i="1"/>
  <c r="D133" i="1"/>
  <c r="L132" i="1"/>
  <c r="K132" i="1"/>
  <c r="J132" i="1"/>
  <c r="D132" i="1"/>
  <c r="L131" i="1"/>
  <c r="K131" i="1"/>
  <c r="J131" i="1"/>
  <c r="D131" i="1"/>
  <c r="L130" i="1"/>
  <c r="K130" i="1"/>
  <c r="J130" i="1"/>
  <c r="D130" i="1"/>
  <c r="L129" i="1"/>
  <c r="K129" i="1"/>
  <c r="J129" i="1"/>
  <c r="D129" i="1"/>
  <c r="L128" i="1"/>
  <c r="K128" i="1"/>
  <c r="J128" i="1"/>
  <c r="D128" i="1"/>
  <c r="L127" i="1"/>
  <c r="K127" i="1"/>
  <c r="J127" i="1"/>
  <c r="D127" i="1"/>
  <c r="L126" i="1"/>
  <c r="K126" i="1"/>
  <c r="J126" i="1"/>
  <c r="D126" i="1"/>
  <c r="L125" i="1"/>
  <c r="K125" i="1"/>
  <c r="J125" i="1"/>
  <c r="D125" i="1"/>
  <c r="L124" i="1"/>
  <c r="K124" i="1"/>
  <c r="J124" i="1"/>
  <c r="D124" i="1"/>
  <c r="L123" i="1"/>
  <c r="K123" i="1"/>
  <c r="J123" i="1"/>
  <c r="D123" i="1"/>
  <c r="L122" i="1"/>
  <c r="K122" i="1"/>
  <c r="J122" i="1"/>
  <c r="D122" i="1"/>
  <c r="L121" i="1"/>
  <c r="K121" i="1"/>
  <c r="J121" i="1"/>
  <c r="D121" i="1"/>
  <c r="L120" i="1"/>
  <c r="K120" i="1"/>
  <c r="J120" i="1"/>
  <c r="D120" i="1"/>
  <c r="L119" i="1"/>
  <c r="K119" i="1"/>
  <c r="J119" i="1"/>
  <c r="D119" i="1"/>
  <c r="L118" i="1"/>
  <c r="K118" i="1"/>
  <c r="J118" i="1"/>
  <c r="D118" i="1"/>
  <c r="L117" i="1"/>
  <c r="K117" i="1"/>
  <c r="J117" i="1"/>
  <c r="D117" i="1"/>
  <c r="L116" i="1"/>
  <c r="K116" i="1"/>
  <c r="J116" i="1"/>
  <c r="D116" i="1"/>
  <c r="L115" i="1"/>
  <c r="K115" i="1"/>
  <c r="J115" i="1"/>
  <c r="D115" i="1"/>
  <c r="L114" i="1"/>
  <c r="K114" i="1"/>
  <c r="J114" i="1"/>
  <c r="D114" i="1"/>
  <c r="L113" i="1"/>
  <c r="K113" i="1"/>
  <c r="J113" i="1"/>
  <c r="D113" i="1"/>
  <c r="L112" i="1"/>
  <c r="K112" i="1"/>
  <c r="J112" i="1"/>
  <c r="D112" i="1"/>
  <c r="L111" i="1"/>
  <c r="K111" i="1"/>
  <c r="J111" i="1"/>
  <c r="D111" i="1"/>
  <c r="L110" i="1"/>
  <c r="K110" i="1"/>
  <c r="J110" i="1"/>
  <c r="D110" i="1"/>
  <c r="L109" i="1"/>
  <c r="K109" i="1"/>
  <c r="J109" i="1"/>
  <c r="D109" i="1"/>
  <c r="L108" i="1"/>
  <c r="K108" i="1"/>
  <c r="J108" i="1"/>
  <c r="D108" i="1"/>
  <c r="L107" i="1"/>
  <c r="K107" i="1"/>
  <c r="J107" i="1"/>
  <c r="D107" i="1"/>
  <c r="L106" i="1"/>
  <c r="K106" i="1"/>
  <c r="J106" i="1"/>
  <c r="D106" i="1"/>
  <c r="L105" i="1"/>
  <c r="K105" i="1"/>
  <c r="J105" i="1"/>
  <c r="D105" i="1"/>
  <c r="L104" i="1"/>
  <c r="K104" i="1"/>
  <c r="J104" i="1"/>
  <c r="D104" i="1"/>
  <c r="L103" i="1"/>
  <c r="K103" i="1"/>
  <c r="J103" i="1"/>
  <c r="D103" i="1"/>
  <c r="L102" i="1"/>
  <c r="K102" i="1"/>
  <c r="J102" i="1"/>
  <c r="D102" i="1"/>
  <c r="L101" i="1"/>
  <c r="K101" i="1"/>
  <c r="J101" i="1"/>
  <c r="D101" i="1"/>
  <c r="L100" i="1"/>
  <c r="K100" i="1"/>
  <c r="J100" i="1"/>
  <c r="D100" i="1"/>
  <c r="L99" i="1"/>
  <c r="K99" i="1"/>
  <c r="J99" i="1"/>
  <c r="D99" i="1"/>
  <c r="L98" i="1"/>
  <c r="K98" i="1"/>
  <c r="J98" i="1"/>
  <c r="D98" i="1"/>
  <c r="L97" i="1"/>
  <c r="K97" i="1"/>
  <c r="J97" i="1"/>
  <c r="D97" i="1"/>
  <c r="L96" i="1"/>
  <c r="K96" i="1"/>
  <c r="J96" i="1"/>
  <c r="D96" i="1"/>
  <c r="L95" i="1"/>
  <c r="K95" i="1"/>
  <c r="J95" i="1"/>
  <c r="D95" i="1"/>
  <c r="L94" i="1"/>
  <c r="K94" i="1"/>
  <c r="J94" i="1"/>
  <c r="D94" i="1"/>
  <c r="L93" i="1"/>
  <c r="K93" i="1"/>
  <c r="J93" i="1"/>
  <c r="D93" i="1"/>
  <c r="L92" i="1"/>
  <c r="K92" i="1"/>
  <c r="J92" i="1"/>
  <c r="D92" i="1"/>
  <c r="L91" i="1"/>
  <c r="K91" i="1"/>
  <c r="J91" i="1"/>
  <c r="D91" i="1"/>
  <c r="L90" i="1"/>
  <c r="K90" i="1"/>
  <c r="J90" i="1"/>
  <c r="D90" i="1"/>
  <c r="L89" i="1"/>
  <c r="K89" i="1"/>
  <c r="J89" i="1"/>
  <c r="D89" i="1"/>
  <c r="L88" i="1"/>
  <c r="K88" i="1"/>
  <c r="J88" i="1"/>
  <c r="D88" i="1"/>
  <c r="L87" i="1"/>
  <c r="K87" i="1"/>
  <c r="J87" i="1"/>
  <c r="D87" i="1"/>
  <c r="L86" i="1"/>
  <c r="K86" i="1"/>
  <c r="J86" i="1"/>
  <c r="D86" i="1"/>
  <c r="L85" i="1"/>
  <c r="K85" i="1"/>
  <c r="J85" i="1"/>
  <c r="D85" i="1"/>
  <c r="L84" i="1"/>
  <c r="K84" i="1"/>
  <c r="J84" i="1"/>
  <c r="D84" i="1"/>
  <c r="L83" i="1"/>
  <c r="K83" i="1"/>
  <c r="J83" i="1"/>
  <c r="D83" i="1"/>
  <c r="L82" i="1"/>
  <c r="K82" i="1"/>
  <c r="J82" i="1"/>
  <c r="D82" i="1"/>
  <c r="L81" i="1"/>
  <c r="K81" i="1"/>
  <c r="J81" i="1"/>
  <c r="D81" i="1"/>
  <c r="L80" i="1"/>
  <c r="K80" i="1"/>
  <c r="J80" i="1"/>
  <c r="D80" i="1"/>
  <c r="L79" i="1"/>
  <c r="K79" i="1"/>
  <c r="J79" i="1"/>
  <c r="D79" i="1"/>
  <c r="L78" i="1"/>
  <c r="K78" i="1"/>
  <c r="J78" i="1"/>
  <c r="D78" i="1"/>
  <c r="L77" i="1"/>
  <c r="K77" i="1"/>
  <c r="J77" i="1"/>
  <c r="D77" i="1"/>
  <c r="L76" i="1"/>
  <c r="K76" i="1"/>
  <c r="J76" i="1"/>
  <c r="D76" i="1"/>
  <c r="L75" i="1"/>
  <c r="K75" i="1"/>
  <c r="J75" i="1"/>
  <c r="D75" i="1"/>
  <c r="L74" i="1"/>
  <c r="K74" i="1"/>
  <c r="J74" i="1"/>
  <c r="D74" i="1"/>
  <c r="L73" i="1"/>
  <c r="K73" i="1"/>
  <c r="J73" i="1"/>
  <c r="D73" i="1"/>
  <c r="L72" i="1"/>
  <c r="K72" i="1"/>
  <c r="J72" i="1"/>
  <c r="D72" i="1"/>
  <c r="L71" i="1"/>
  <c r="K71" i="1"/>
  <c r="J71" i="1"/>
  <c r="D71" i="1"/>
  <c r="L70" i="1"/>
  <c r="K70" i="1"/>
  <c r="J70" i="1"/>
  <c r="D70" i="1"/>
  <c r="L69" i="1"/>
  <c r="K69" i="1"/>
  <c r="J69" i="1"/>
  <c r="D69" i="1"/>
  <c r="L68" i="1"/>
  <c r="K68" i="1"/>
  <c r="J68" i="1"/>
  <c r="D68" i="1"/>
  <c r="L67" i="1"/>
  <c r="K67" i="1"/>
  <c r="J67" i="1"/>
  <c r="D67" i="1"/>
  <c r="L66" i="1"/>
  <c r="K66" i="1"/>
  <c r="J66" i="1"/>
  <c r="D66" i="1"/>
  <c r="L65" i="1"/>
  <c r="K65" i="1"/>
  <c r="J65" i="1"/>
  <c r="D65" i="1"/>
  <c r="L64" i="1"/>
  <c r="K64" i="1"/>
  <c r="J64" i="1"/>
  <c r="D64" i="1"/>
  <c r="L63" i="1"/>
  <c r="K63" i="1"/>
  <c r="J63" i="1"/>
  <c r="D63" i="1"/>
  <c r="L62" i="1"/>
  <c r="K62" i="1"/>
  <c r="J62" i="1"/>
  <c r="D62" i="1"/>
  <c r="L61" i="1"/>
  <c r="K61" i="1"/>
  <c r="J61" i="1"/>
  <c r="D61" i="1"/>
  <c r="L60" i="1"/>
  <c r="K60" i="1"/>
  <c r="J60" i="1"/>
  <c r="D60" i="1"/>
  <c r="L59" i="1"/>
  <c r="K59" i="1"/>
  <c r="J59" i="1"/>
  <c r="D59" i="1"/>
  <c r="L58" i="1"/>
  <c r="K58" i="1"/>
  <c r="J58" i="1"/>
  <c r="D58" i="1"/>
  <c r="L57" i="1"/>
  <c r="K57" i="1"/>
  <c r="J57" i="1"/>
  <c r="D57" i="1"/>
  <c r="L56" i="1"/>
  <c r="K56" i="1"/>
  <c r="J56" i="1"/>
  <c r="D56" i="1"/>
  <c r="L55" i="1"/>
  <c r="K55" i="1"/>
  <c r="J55" i="1"/>
  <c r="D55" i="1"/>
  <c r="L54" i="1"/>
  <c r="K54" i="1"/>
  <c r="J54" i="1"/>
  <c r="D54" i="1"/>
  <c r="L53" i="1"/>
  <c r="K53" i="1"/>
  <c r="J53" i="1"/>
  <c r="D53" i="1"/>
  <c r="L52" i="1"/>
  <c r="K52" i="1"/>
  <c r="J52" i="1"/>
  <c r="D52" i="1"/>
  <c r="L51" i="1"/>
  <c r="K51" i="1"/>
  <c r="J51" i="1"/>
  <c r="D51" i="1"/>
  <c r="L50" i="1"/>
  <c r="K50" i="1"/>
  <c r="J50" i="1"/>
  <c r="D50" i="1"/>
  <c r="L49" i="1"/>
  <c r="K49" i="1"/>
  <c r="J49" i="1"/>
  <c r="D49" i="1"/>
  <c r="L48" i="1"/>
  <c r="K48" i="1"/>
  <c r="J48" i="1"/>
  <c r="D48" i="1"/>
  <c r="L47" i="1"/>
  <c r="K47" i="1"/>
  <c r="J47" i="1"/>
  <c r="D47" i="1"/>
  <c r="L46" i="1"/>
  <c r="K46" i="1"/>
  <c r="J46" i="1"/>
  <c r="D46" i="1"/>
  <c r="L45" i="1"/>
  <c r="K45" i="1"/>
  <c r="J45" i="1"/>
  <c r="D45" i="1"/>
  <c r="L44" i="1"/>
  <c r="K44" i="1"/>
  <c r="J44" i="1"/>
  <c r="D44" i="1"/>
  <c r="L43" i="1"/>
  <c r="K43" i="1"/>
  <c r="J43" i="1"/>
  <c r="D43" i="1"/>
  <c r="L42" i="1"/>
  <c r="K42" i="1"/>
  <c r="J42" i="1"/>
  <c r="D42" i="1"/>
  <c r="L41" i="1"/>
  <c r="K41" i="1"/>
  <c r="J41" i="1"/>
  <c r="D41" i="1"/>
  <c r="L40" i="1"/>
  <c r="K40" i="1"/>
  <c r="J40" i="1"/>
  <c r="D40" i="1"/>
  <c r="L39" i="1"/>
  <c r="K39" i="1"/>
  <c r="J39" i="1"/>
  <c r="D39" i="1"/>
  <c r="L38" i="1"/>
  <c r="K38" i="1"/>
  <c r="J38" i="1"/>
  <c r="D38" i="1"/>
  <c r="L37" i="1"/>
  <c r="K37" i="1"/>
  <c r="J37" i="1"/>
  <c r="D37" i="1"/>
  <c r="L36" i="1"/>
  <c r="K36" i="1"/>
  <c r="J36" i="1"/>
  <c r="D36" i="1"/>
  <c r="L35" i="1"/>
  <c r="K35" i="1"/>
  <c r="J35" i="1"/>
  <c r="D35" i="1"/>
  <c r="L34" i="1"/>
  <c r="K34" i="1"/>
  <c r="J34" i="1"/>
  <c r="D34" i="1"/>
  <c r="L33" i="1"/>
  <c r="K33" i="1"/>
  <c r="J33" i="1"/>
  <c r="D33" i="1"/>
  <c r="L32" i="1"/>
  <c r="K32" i="1"/>
  <c r="J32" i="1"/>
  <c r="D32" i="1"/>
  <c r="L31" i="1"/>
  <c r="K31" i="1"/>
  <c r="J31" i="1"/>
  <c r="D31" i="1"/>
  <c r="L30" i="1"/>
  <c r="K30" i="1"/>
  <c r="J30" i="1"/>
  <c r="D30" i="1"/>
  <c r="L29" i="1"/>
  <c r="K29" i="1"/>
  <c r="J29" i="1"/>
  <c r="D29" i="1"/>
  <c r="L28" i="1"/>
  <c r="K28" i="1"/>
  <c r="J28" i="1"/>
  <c r="D28" i="1"/>
  <c r="L27" i="1"/>
  <c r="K27" i="1"/>
  <c r="J27" i="1"/>
  <c r="D27" i="1"/>
  <c r="L26" i="1"/>
  <c r="K26" i="1"/>
  <c r="J26" i="1"/>
  <c r="D26" i="1"/>
  <c r="L25" i="1"/>
  <c r="K25" i="1"/>
  <c r="J25" i="1"/>
  <c r="D25" i="1"/>
  <c r="L24" i="1"/>
  <c r="K24" i="1"/>
  <c r="J24" i="1"/>
  <c r="D24" i="1"/>
  <c r="L23" i="1"/>
  <c r="K23" i="1"/>
  <c r="J23" i="1"/>
  <c r="D23" i="1"/>
  <c r="L22" i="1"/>
  <c r="K22" i="1"/>
  <c r="J22" i="1"/>
  <c r="D22" i="1"/>
  <c r="L21" i="1"/>
  <c r="K21" i="1"/>
  <c r="J21" i="1"/>
  <c r="D21" i="1"/>
  <c r="L20" i="1"/>
  <c r="K20" i="1"/>
  <c r="J20" i="1"/>
  <c r="D20" i="1"/>
  <c r="L19" i="1"/>
  <c r="K19" i="1"/>
  <c r="J19" i="1"/>
  <c r="D19" i="1"/>
  <c r="L18" i="1"/>
  <c r="K18" i="1"/>
  <c r="J18" i="1"/>
  <c r="D18" i="1"/>
  <c r="L17" i="1"/>
  <c r="K17" i="1"/>
  <c r="J17" i="1"/>
  <c r="D17" i="1"/>
  <c r="L16" i="1"/>
  <c r="K16" i="1"/>
  <c r="J16" i="1"/>
  <c r="D16" i="1"/>
  <c r="L15" i="1"/>
  <c r="K15" i="1"/>
  <c r="J15" i="1"/>
  <c r="D15" i="1"/>
  <c r="L14" i="1"/>
  <c r="K14" i="1"/>
  <c r="J14" i="1"/>
  <c r="D14" i="1"/>
  <c r="L13" i="1"/>
  <c r="K13" i="1"/>
  <c r="J13" i="1"/>
  <c r="D13" i="1"/>
  <c r="L12" i="1"/>
  <c r="K12" i="1"/>
  <c r="J12" i="1"/>
  <c r="D12" i="1"/>
  <c r="L11" i="1"/>
  <c r="K11" i="1"/>
  <c r="J11" i="1"/>
  <c r="D11" i="1"/>
  <c r="L10" i="1"/>
  <c r="K10" i="1"/>
  <c r="J10" i="1"/>
  <c r="D10" i="1"/>
  <c r="L9" i="1"/>
  <c r="K9" i="1"/>
  <c r="J9" i="1"/>
  <c r="D9" i="1"/>
  <c r="L8" i="1"/>
  <c r="K8" i="1"/>
  <c r="J8" i="1"/>
  <c r="D8" i="1"/>
  <c r="L7" i="1"/>
  <c r="K7" i="1"/>
  <c r="J7" i="1"/>
  <c r="D7" i="1"/>
  <c r="L6" i="1"/>
  <c r="K6" i="1"/>
  <c r="J6" i="1"/>
  <c r="D6" i="1"/>
  <c r="L5" i="1"/>
  <c r="K5" i="1"/>
  <c r="J5" i="1"/>
  <c r="D5" i="1"/>
  <c r="L4" i="1"/>
  <c r="K4" i="1"/>
  <c r="J4" i="1"/>
  <c r="D4" i="1"/>
  <c r="L3" i="1"/>
  <c r="K3" i="1"/>
  <c r="J3" i="1"/>
  <c r="D3" i="1"/>
  <c r="L2" i="1"/>
  <c r="K2" i="1"/>
  <c r="J2" i="1"/>
  <c r="D2" i="1"/>
  <c r="K251" i="4"/>
  <c r="J251" i="4"/>
  <c r="I251" i="4"/>
  <c r="H251" i="4"/>
  <c r="G251" i="4"/>
  <c r="F251" i="4"/>
  <c r="E251" i="4"/>
  <c r="D251" i="4"/>
  <c r="C251" i="4"/>
  <c r="B251" i="4"/>
  <c r="K250" i="4"/>
  <c r="J250" i="4"/>
  <c r="I250" i="4"/>
  <c r="H250" i="4"/>
  <c r="G250" i="4"/>
  <c r="F250" i="4"/>
  <c r="E250" i="4"/>
  <c r="D250" i="4"/>
  <c r="C250" i="4"/>
  <c r="B250" i="4"/>
  <c r="K249" i="4"/>
  <c r="J249" i="4"/>
  <c r="I249" i="4"/>
  <c r="H249" i="4"/>
  <c r="G249" i="4"/>
  <c r="F249" i="4"/>
  <c r="E249" i="4"/>
  <c r="D249" i="4"/>
  <c r="C249" i="4"/>
  <c r="B249" i="4"/>
  <c r="K248" i="4"/>
  <c r="J248" i="4"/>
  <c r="I248" i="4"/>
  <c r="H248" i="4"/>
  <c r="G248" i="4"/>
  <c r="F248" i="4"/>
  <c r="E248" i="4"/>
  <c r="D248" i="4"/>
  <c r="C248" i="4"/>
  <c r="B248" i="4"/>
  <c r="K247" i="4"/>
  <c r="J247" i="4"/>
  <c r="I247" i="4"/>
  <c r="H247" i="4"/>
  <c r="G247" i="4"/>
  <c r="F247" i="4"/>
  <c r="E247" i="4"/>
  <c r="D247" i="4"/>
  <c r="C247" i="4"/>
  <c r="B247" i="4"/>
  <c r="K246" i="4"/>
  <c r="J246" i="4"/>
  <c r="I246" i="4"/>
  <c r="H246" i="4"/>
  <c r="G246" i="4"/>
  <c r="F246" i="4"/>
  <c r="E246" i="4"/>
  <c r="D246" i="4"/>
  <c r="C246" i="4"/>
  <c r="B246" i="4"/>
  <c r="K245" i="4"/>
  <c r="J245" i="4"/>
  <c r="I245" i="4"/>
  <c r="H245" i="4"/>
  <c r="G245" i="4"/>
  <c r="F245" i="4"/>
  <c r="E245" i="4"/>
  <c r="D245" i="4"/>
  <c r="C245" i="4"/>
  <c r="B245" i="4"/>
  <c r="K244" i="4"/>
  <c r="J244" i="4"/>
  <c r="I244" i="4"/>
  <c r="H244" i="4"/>
  <c r="G244" i="4"/>
  <c r="F244" i="4"/>
  <c r="E244" i="4"/>
  <c r="D244" i="4"/>
  <c r="C244" i="4"/>
  <c r="B244" i="4"/>
  <c r="K243" i="4"/>
  <c r="J243" i="4"/>
  <c r="I243" i="4"/>
  <c r="H243" i="4"/>
  <c r="G243" i="4"/>
  <c r="F243" i="4"/>
  <c r="E243" i="4"/>
  <c r="D243" i="4"/>
  <c r="C243" i="4"/>
  <c r="B243" i="4"/>
  <c r="K242" i="4"/>
  <c r="J242" i="4"/>
  <c r="I242" i="4"/>
  <c r="H242" i="4"/>
  <c r="G242" i="4"/>
  <c r="F242" i="4"/>
  <c r="E242" i="4"/>
  <c r="D242" i="4"/>
  <c r="C242" i="4"/>
  <c r="B242" i="4"/>
  <c r="K241" i="4"/>
  <c r="J241" i="4"/>
  <c r="I241" i="4"/>
  <c r="H241" i="4"/>
  <c r="G241" i="4"/>
  <c r="F241" i="4"/>
  <c r="E241" i="4"/>
  <c r="D241" i="4"/>
  <c r="C241" i="4"/>
  <c r="B241" i="4"/>
  <c r="K240" i="4"/>
  <c r="J240" i="4"/>
  <c r="I240" i="4"/>
  <c r="H240" i="4"/>
  <c r="G240" i="4"/>
  <c r="F240" i="4"/>
  <c r="E240" i="4"/>
  <c r="D240" i="4"/>
  <c r="C240" i="4"/>
  <c r="B240" i="4"/>
  <c r="K239" i="4"/>
  <c r="J239" i="4"/>
  <c r="I239" i="4"/>
  <c r="H239" i="4"/>
  <c r="G239" i="4"/>
  <c r="F239" i="4"/>
  <c r="E239" i="4"/>
  <c r="D239" i="4"/>
  <c r="C239" i="4"/>
  <c r="B239" i="4"/>
  <c r="K238" i="4"/>
  <c r="J238" i="4"/>
  <c r="I238" i="4"/>
  <c r="H238" i="4"/>
  <c r="G238" i="4"/>
  <c r="F238" i="4"/>
  <c r="E238" i="4"/>
  <c r="D238" i="4"/>
  <c r="C238" i="4"/>
  <c r="B238" i="4"/>
  <c r="K237" i="4"/>
  <c r="J237" i="4"/>
  <c r="I237" i="4"/>
  <c r="H237" i="4"/>
  <c r="G237" i="4"/>
  <c r="F237" i="4"/>
  <c r="E237" i="4"/>
  <c r="D237" i="4"/>
  <c r="C237" i="4"/>
  <c r="B237" i="4"/>
  <c r="K236" i="4"/>
  <c r="J236" i="4"/>
  <c r="I236" i="4"/>
  <c r="H236" i="4"/>
  <c r="G236" i="4"/>
  <c r="F236" i="4"/>
  <c r="E236" i="4"/>
  <c r="D236" i="4"/>
  <c r="C236" i="4"/>
  <c r="B236" i="4"/>
  <c r="K235" i="4"/>
  <c r="J235" i="4"/>
  <c r="I235" i="4"/>
  <c r="H235" i="4"/>
  <c r="G235" i="4"/>
  <c r="F235" i="4"/>
  <c r="E235" i="4"/>
  <c r="D235" i="4"/>
  <c r="C235" i="4"/>
  <c r="B235" i="4"/>
  <c r="K234" i="4"/>
  <c r="J234" i="4"/>
  <c r="I234" i="4"/>
  <c r="H234" i="4"/>
  <c r="G234" i="4"/>
  <c r="F234" i="4"/>
  <c r="E234" i="4"/>
  <c r="D234" i="4"/>
  <c r="C234" i="4"/>
  <c r="B234" i="4"/>
  <c r="K233" i="4"/>
  <c r="J233" i="4"/>
  <c r="I233" i="4"/>
  <c r="H233" i="4"/>
  <c r="G233" i="4"/>
  <c r="F233" i="4"/>
  <c r="E233" i="4"/>
  <c r="D233" i="4"/>
  <c r="C233" i="4"/>
  <c r="B233" i="4"/>
  <c r="K232" i="4"/>
  <c r="J232" i="4"/>
  <c r="I232" i="4"/>
  <c r="H232" i="4"/>
  <c r="G232" i="4"/>
  <c r="F232" i="4"/>
  <c r="E232" i="4"/>
  <c r="D232" i="4"/>
  <c r="C232" i="4"/>
  <c r="B232" i="4"/>
  <c r="K231" i="4"/>
  <c r="J231" i="4"/>
  <c r="I231" i="4"/>
  <c r="H231" i="4"/>
  <c r="G231" i="4"/>
  <c r="F231" i="4"/>
  <c r="E231" i="4"/>
  <c r="D231" i="4"/>
  <c r="C231" i="4"/>
  <c r="B231" i="4"/>
  <c r="K230" i="4"/>
  <c r="J230" i="4"/>
  <c r="I230" i="4"/>
  <c r="H230" i="4"/>
  <c r="G230" i="4"/>
  <c r="F230" i="4"/>
  <c r="E230" i="4"/>
  <c r="D230" i="4"/>
  <c r="C230" i="4"/>
  <c r="B230" i="4"/>
  <c r="K229" i="4"/>
  <c r="J229" i="4"/>
  <c r="I229" i="4"/>
  <c r="H229" i="4"/>
  <c r="G229" i="4"/>
  <c r="F229" i="4"/>
  <c r="E229" i="4"/>
  <c r="D229" i="4"/>
  <c r="C229" i="4"/>
  <c r="B229" i="4"/>
  <c r="K228" i="4"/>
  <c r="J228" i="4"/>
  <c r="I228" i="4"/>
  <c r="H228" i="4"/>
  <c r="G228" i="4"/>
  <c r="F228" i="4"/>
  <c r="E228" i="4"/>
  <c r="D228" i="4"/>
  <c r="C228" i="4"/>
  <c r="B228" i="4"/>
  <c r="K227" i="4"/>
  <c r="J227" i="4"/>
  <c r="I227" i="4"/>
  <c r="H227" i="4"/>
  <c r="G227" i="4"/>
  <c r="F227" i="4"/>
  <c r="E227" i="4"/>
  <c r="D227" i="4"/>
  <c r="C227" i="4"/>
  <c r="B227" i="4"/>
  <c r="K226" i="4"/>
  <c r="J226" i="4"/>
  <c r="I226" i="4"/>
  <c r="H226" i="4"/>
  <c r="G226" i="4"/>
  <c r="F226" i="4"/>
  <c r="E226" i="4"/>
  <c r="D226" i="4"/>
  <c r="C226" i="4"/>
  <c r="B226" i="4"/>
  <c r="K225" i="4"/>
  <c r="J225" i="4"/>
  <c r="I225" i="4"/>
  <c r="H225" i="4"/>
  <c r="G225" i="4"/>
  <c r="F225" i="4"/>
  <c r="E225" i="4"/>
  <c r="D225" i="4"/>
  <c r="C225" i="4"/>
  <c r="B225" i="4"/>
  <c r="K224" i="4"/>
  <c r="J224" i="4"/>
  <c r="I224" i="4"/>
  <c r="H224" i="4"/>
  <c r="G224" i="4"/>
  <c r="F224" i="4"/>
  <c r="E224" i="4"/>
  <c r="D224" i="4"/>
  <c r="C224" i="4"/>
  <c r="B224" i="4"/>
  <c r="K223" i="4"/>
  <c r="J223" i="4"/>
  <c r="I223" i="4"/>
  <c r="H223" i="4"/>
  <c r="G223" i="4"/>
  <c r="F223" i="4"/>
  <c r="E223" i="4"/>
  <c r="D223" i="4"/>
  <c r="C223" i="4"/>
  <c r="B223" i="4"/>
  <c r="K222" i="4"/>
  <c r="J222" i="4"/>
  <c r="I222" i="4"/>
  <c r="H222" i="4"/>
  <c r="G222" i="4"/>
  <c r="F222" i="4"/>
  <c r="E222" i="4"/>
  <c r="D222" i="4"/>
  <c r="C222" i="4"/>
  <c r="B222" i="4"/>
  <c r="K221" i="4"/>
  <c r="J221" i="4"/>
  <c r="I221" i="4"/>
  <c r="H221" i="4"/>
  <c r="G221" i="4"/>
  <c r="F221" i="4"/>
  <c r="E221" i="4"/>
  <c r="D221" i="4"/>
  <c r="C221" i="4"/>
  <c r="B221" i="4"/>
  <c r="K220" i="4"/>
  <c r="J220" i="4"/>
  <c r="I220" i="4"/>
  <c r="H220" i="4"/>
  <c r="G220" i="4"/>
  <c r="F220" i="4"/>
  <c r="E220" i="4"/>
  <c r="D220" i="4"/>
  <c r="C220" i="4"/>
  <c r="B220" i="4"/>
  <c r="K219" i="4"/>
  <c r="J219" i="4"/>
  <c r="I219" i="4"/>
  <c r="H219" i="4"/>
  <c r="G219" i="4"/>
  <c r="F219" i="4"/>
  <c r="E219" i="4"/>
  <c r="D219" i="4"/>
  <c r="C219" i="4"/>
  <c r="B219" i="4"/>
  <c r="K218" i="4"/>
  <c r="J218" i="4"/>
  <c r="I218" i="4"/>
  <c r="H218" i="4"/>
  <c r="G218" i="4"/>
  <c r="F218" i="4"/>
  <c r="E218" i="4"/>
  <c r="D218" i="4"/>
  <c r="C218" i="4"/>
  <c r="B218" i="4"/>
  <c r="K217" i="4"/>
  <c r="J217" i="4"/>
  <c r="I217" i="4"/>
  <c r="H217" i="4"/>
  <c r="G217" i="4"/>
  <c r="F217" i="4"/>
  <c r="E217" i="4"/>
  <c r="D217" i="4"/>
  <c r="C217" i="4"/>
  <c r="B217" i="4"/>
  <c r="K216" i="4"/>
  <c r="J216" i="4"/>
  <c r="I216" i="4"/>
  <c r="H216" i="4"/>
  <c r="G216" i="4"/>
  <c r="F216" i="4"/>
  <c r="E216" i="4"/>
  <c r="D216" i="4"/>
  <c r="C216" i="4"/>
  <c r="B216" i="4"/>
  <c r="K215" i="4"/>
  <c r="J215" i="4"/>
  <c r="I215" i="4"/>
  <c r="H215" i="4"/>
  <c r="G215" i="4"/>
  <c r="F215" i="4"/>
  <c r="E215" i="4"/>
  <c r="D215" i="4"/>
  <c r="C215" i="4"/>
  <c r="B215" i="4"/>
  <c r="K214" i="4"/>
  <c r="J214" i="4"/>
  <c r="I214" i="4"/>
  <c r="H214" i="4"/>
  <c r="G214" i="4"/>
  <c r="F214" i="4"/>
  <c r="E214" i="4"/>
  <c r="D214" i="4"/>
  <c r="C214" i="4"/>
  <c r="B214" i="4"/>
  <c r="K213" i="4"/>
  <c r="J213" i="4"/>
  <c r="I213" i="4"/>
  <c r="H213" i="4"/>
  <c r="G213" i="4"/>
  <c r="F213" i="4"/>
  <c r="E213" i="4"/>
  <c r="D213" i="4"/>
  <c r="C213" i="4"/>
  <c r="B213" i="4"/>
  <c r="K212" i="4"/>
  <c r="J212" i="4"/>
  <c r="I212" i="4"/>
  <c r="H212" i="4"/>
  <c r="G212" i="4"/>
  <c r="F212" i="4"/>
  <c r="E212" i="4"/>
  <c r="D212" i="4"/>
  <c r="C212" i="4"/>
  <c r="B212" i="4"/>
  <c r="K211" i="4"/>
  <c r="J211" i="4"/>
  <c r="I211" i="4"/>
  <c r="H211" i="4"/>
  <c r="G211" i="4"/>
  <c r="F211" i="4"/>
  <c r="E211" i="4"/>
  <c r="D211" i="4"/>
  <c r="C211" i="4"/>
  <c r="B211" i="4"/>
  <c r="K210" i="4"/>
  <c r="J210" i="4"/>
  <c r="I210" i="4"/>
  <c r="H210" i="4"/>
  <c r="G210" i="4"/>
  <c r="F210" i="4"/>
  <c r="E210" i="4"/>
  <c r="D210" i="4"/>
  <c r="C210" i="4"/>
  <c r="B210" i="4"/>
  <c r="K209" i="4"/>
  <c r="J209" i="4"/>
  <c r="I209" i="4"/>
  <c r="H209" i="4"/>
  <c r="G209" i="4"/>
  <c r="F209" i="4"/>
  <c r="E209" i="4"/>
  <c r="D209" i="4"/>
  <c r="C209" i="4"/>
  <c r="B209" i="4"/>
  <c r="K208" i="4"/>
  <c r="J208" i="4"/>
  <c r="I208" i="4"/>
  <c r="H208" i="4"/>
  <c r="G208" i="4"/>
  <c r="F208" i="4"/>
  <c r="E208" i="4"/>
  <c r="D208" i="4"/>
  <c r="C208" i="4"/>
  <c r="B208" i="4"/>
  <c r="K207" i="4"/>
  <c r="J207" i="4"/>
  <c r="I207" i="4"/>
  <c r="H207" i="4"/>
  <c r="G207" i="4"/>
  <c r="F207" i="4"/>
  <c r="E207" i="4"/>
  <c r="D207" i="4"/>
  <c r="C207" i="4"/>
  <c r="B207" i="4"/>
  <c r="K206" i="4"/>
  <c r="J206" i="4"/>
  <c r="I206" i="4"/>
  <c r="H206" i="4"/>
  <c r="G206" i="4"/>
  <c r="F206" i="4"/>
  <c r="E206" i="4"/>
  <c r="D206" i="4"/>
  <c r="C206" i="4"/>
  <c r="B206" i="4"/>
  <c r="K205" i="4"/>
  <c r="J205" i="4"/>
  <c r="I205" i="4"/>
  <c r="H205" i="4"/>
  <c r="G205" i="4"/>
  <c r="F205" i="4"/>
  <c r="E205" i="4"/>
  <c r="D205" i="4"/>
  <c r="C205" i="4"/>
  <c r="B205" i="4"/>
  <c r="K204" i="4"/>
  <c r="J204" i="4"/>
  <c r="I204" i="4"/>
  <c r="H204" i="4"/>
  <c r="G204" i="4"/>
  <c r="F204" i="4"/>
  <c r="E204" i="4"/>
  <c r="D204" i="4"/>
  <c r="C204" i="4"/>
  <c r="B204" i="4"/>
  <c r="K203" i="4"/>
  <c r="J203" i="4"/>
  <c r="I203" i="4"/>
  <c r="H203" i="4"/>
  <c r="G203" i="4"/>
  <c r="F203" i="4"/>
  <c r="E203" i="4"/>
  <c r="D203" i="4"/>
  <c r="C203" i="4"/>
  <c r="B203" i="4"/>
  <c r="K202" i="4"/>
  <c r="J202" i="4"/>
  <c r="I202" i="4"/>
  <c r="H202" i="4"/>
  <c r="G202" i="4"/>
  <c r="F202" i="4"/>
  <c r="E202" i="4"/>
  <c r="D202" i="4"/>
  <c r="C202" i="4"/>
  <c r="B202" i="4"/>
  <c r="K201" i="4"/>
  <c r="J201" i="4"/>
  <c r="I201" i="4"/>
  <c r="H201" i="4"/>
  <c r="G201" i="4"/>
  <c r="F201" i="4"/>
  <c r="E201" i="4"/>
  <c r="D201" i="4"/>
  <c r="C201" i="4"/>
  <c r="B201" i="4"/>
  <c r="K200" i="4"/>
  <c r="J200" i="4"/>
  <c r="I200" i="4"/>
  <c r="H200" i="4"/>
  <c r="G200" i="4"/>
  <c r="F200" i="4"/>
  <c r="E200" i="4"/>
  <c r="D200" i="4"/>
  <c r="C200" i="4"/>
  <c r="B200" i="4"/>
  <c r="K199" i="4"/>
  <c r="J199" i="4"/>
  <c r="I199" i="4"/>
  <c r="H199" i="4"/>
  <c r="G199" i="4"/>
  <c r="F199" i="4"/>
  <c r="E199" i="4"/>
  <c r="D199" i="4"/>
  <c r="C199" i="4"/>
  <c r="B199" i="4"/>
  <c r="K198" i="4"/>
  <c r="J198" i="4"/>
  <c r="I198" i="4"/>
  <c r="H198" i="4"/>
  <c r="G198" i="4"/>
  <c r="F198" i="4"/>
  <c r="E198" i="4"/>
  <c r="D198" i="4"/>
  <c r="C198" i="4"/>
  <c r="B198" i="4"/>
  <c r="K197" i="4"/>
  <c r="J197" i="4"/>
  <c r="I197" i="4"/>
  <c r="H197" i="4"/>
  <c r="G197" i="4"/>
  <c r="F197" i="4"/>
  <c r="E197" i="4"/>
  <c r="D197" i="4"/>
  <c r="C197" i="4"/>
  <c r="B197" i="4"/>
  <c r="K196" i="4"/>
  <c r="J196" i="4"/>
  <c r="I196" i="4"/>
  <c r="H196" i="4"/>
  <c r="G196" i="4"/>
  <c r="F196" i="4"/>
  <c r="E196" i="4"/>
  <c r="D196" i="4"/>
  <c r="C196" i="4"/>
  <c r="B196" i="4"/>
  <c r="K195" i="4"/>
  <c r="J195" i="4"/>
  <c r="I195" i="4"/>
  <c r="H195" i="4"/>
  <c r="G195" i="4"/>
  <c r="F195" i="4"/>
  <c r="E195" i="4"/>
  <c r="D195" i="4"/>
  <c r="C195" i="4"/>
  <c r="B195" i="4"/>
  <c r="K194" i="4"/>
  <c r="J194" i="4"/>
  <c r="I194" i="4"/>
  <c r="H194" i="4"/>
  <c r="G194" i="4"/>
  <c r="F194" i="4"/>
  <c r="E194" i="4"/>
  <c r="D194" i="4"/>
  <c r="C194" i="4"/>
  <c r="B194" i="4"/>
  <c r="K193" i="4"/>
  <c r="J193" i="4"/>
  <c r="I193" i="4"/>
  <c r="H193" i="4"/>
  <c r="G193" i="4"/>
  <c r="F193" i="4"/>
  <c r="E193" i="4"/>
  <c r="D193" i="4"/>
  <c r="C193" i="4"/>
  <c r="B193" i="4"/>
  <c r="K192" i="4"/>
  <c r="J192" i="4"/>
  <c r="I192" i="4"/>
  <c r="H192" i="4"/>
  <c r="G192" i="4"/>
  <c r="F192" i="4"/>
  <c r="E192" i="4"/>
  <c r="D192" i="4"/>
  <c r="C192" i="4"/>
  <c r="B192" i="4"/>
  <c r="K191" i="4"/>
  <c r="J191" i="4"/>
  <c r="I191" i="4"/>
  <c r="H191" i="4"/>
  <c r="G191" i="4"/>
  <c r="F191" i="4"/>
  <c r="E191" i="4"/>
  <c r="D191" i="4"/>
  <c r="C191" i="4"/>
  <c r="B191" i="4"/>
  <c r="K190" i="4"/>
  <c r="J190" i="4"/>
  <c r="I190" i="4"/>
  <c r="H190" i="4"/>
  <c r="G190" i="4"/>
  <c r="F190" i="4"/>
  <c r="E190" i="4"/>
  <c r="D190" i="4"/>
  <c r="C190" i="4"/>
  <c r="B190" i="4"/>
  <c r="K189" i="4"/>
  <c r="J189" i="4"/>
  <c r="I189" i="4"/>
  <c r="H189" i="4"/>
  <c r="G189" i="4"/>
  <c r="F189" i="4"/>
  <c r="E189" i="4"/>
  <c r="D189" i="4"/>
  <c r="C189" i="4"/>
  <c r="B189" i="4"/>
  <c r="K188" i="4"/>
  <c r="J188" i="4"/>
  <c r="I188" i="4"/>
  <c r="H188" i="4"/>
  <c r="G188" i="4"/>
  <c r="F188" i="4"/>
  <c r="E188" i="4"/>
  <c r="D188" i="4"/>
  <c r="C188" i="4"/>
  <c r="B188" i="4"/>
  <c r="K187" i="4"/>
  <c r="J187" i="4"/>
  <c r="I187" i="4"/>
  <c r="H187" i="4"/>
  <c r="G187" i="4"/>
  <c r="F187" i="4"/>
  <c r="E187" i="4"/>
  <c r="D187" i="4"/>
  <c r="C187" i="4"/>
  <c r="B187" i="4"/>
  <c r="K186" i="4"/>
  <c r="J186" i="4"/>
  <c r="I186" i="4"/>
  <c r="H186" i="4"/>
  <c r="G186" i="4"/>
  <c r="F186" i="4"/>
  <c r="E186" i="4"/>
  <c r="D186" i="4"/>
  <c r="C186" i="4"/>
  <c r="B186" i="4"/>
  <c r="K185" i="4"/>
  <c r="J185" i="4"/>
  <c r="I185" i="4"/>
  <c r="H185" i="4"/>
  <c r="G185" i="4"/>
  <c r="F185" i="4"/>
  <c r="E185" i="4"/>
  <c r="D185" i="4"/>
  <c r="C185" i="4"/>
  <c r="B185" i="4"/>
  <c r="K184" i="4"/>
  <c r="J184" i="4"/>
  <c r="I184" i="4"/>
  <c r="H184" i="4"/>
  <c r="G184" i="4"/>
  <c r="F184" i="4"/>
  <c r="E184" i="4"/>
  <c r="D184" i="4"/>
  <c r="C184" i="4"/>
  <c r="B184" i="4"/>
  <c r="K183" i="4"/>
  <c r="J183" i="4"/>
  <c r="I183" i="4"/>
  <c r="H183" i="4"/>
  <c r="G183" i="4"/>
  <c r="F183" i="4"/>
  <c r="E183" i="4"/>
  <c r="D183" i="4"/>
  <c r="C183" i="4"/>
  <c r="B183" i="4"/>
  <c r="K182" i="4"/>
  <c r="J182" i="4"/>
  <c r="I182" i="4"/>
  <c r="H182" i="4"/>
  <c r="G182" i="4"/>
  <c r="F182" i="4"/>
  <c r="E182" i="4"/>
  <c r="D182" i="4"/>
  <c r="C182" i="4"/>
  <c r="B182" i="4"/>
  <c r="K181" i="4"/>
  <c r="J181" i="4"/>
  <c r="I181" i="4"/>
  <c r="H181" i="4"/>
  <c r="G181" i="4"/>
  <c r="F181" i="4"/>
  <c r="E181" i="4"/>
  <c r="D181" i="4"/>
  <c r="C181" i="4"/>
  <c r="B181" i="4"/>
  <c r="K180" i="4"/>
  <c r="J180" i="4"/>
  <c r="I180" i="4"/>
  <c r="H180" i="4"/>
  <c r="G180" i="4"/>
  <c r="F180" i="4"/>
  <c r="E180" i="4"/>
  <c r="D180" i="4"/>
  <c r="C180" i="4"/>
  <c r="B180" i="4"/>
  <c r="K179" i="4"/>
  <c r="J179" i="4"/>
  <c r="I179" i="4"/>
  <c r="H179" i="4"/>
  <c r="G179" i="4"/>
  <c r="F179" i="4"/>
  <c r="E179" i="4"/>
  <c r="D179" i="4"/>
  <c r="C179" i="4"/>
  <c r="B179" i="4"/>
  <c r="K178" i="4"/>
  <c r="J178" i="4"/>
  <c r="I178" i="4"/>
  <c r="H178" i="4"/>
  <c r="G178" i="4"/>
  <c r="F178" i="4"/>
  <c r="E178" i="4"/>
  <c r="D178" i="4"/>
  <c r="C178" i="4"/>
  <c r="B178" i="4"/>
  <c r="K177" i="4"/>
  <c r="J177" i="4"/>
  <c r="I177" i="4"/>
  <c r="H177" i="4"/>
  <c r="G177" i="4"/>
  <c r="F177" i="4"/>
  <c r="E177" i="4"/>
  <c r="D177" i="4"/>
  <c r="C177" i="4"/>
  <c r="B177" i="4"/>
  <c r="K176" i="4"/>
  <c r="J176" i="4"/>
  <c r="I176" i="4"/>
  <c r="H176" i="4"/>
  <c r="G176" i="4"/>
  <c r="F176" i="4"/>
  <c r="E176" i="4"/>
  <c r="D176" i="4"/>
  <c r="C176" i="4"/>
  <c r="B176" i="4"/>
  <c r="K175" i="4"/>
  <c r="J175" i="4"/>
  <c r="I175" i="4"/>
  <c r="H175" i="4"/>
  <c r="G175" i="4"/>
  <c r="F175" i="4"/>
  <c r="E175" i="4"/>
  <c r="D175" i="4"/>
  <c r="C175" i="4"/>
  <c r="B175" i="4"/>
  <c r="K174" i="4"/>
  <c r="J174" i="4"/>
  <c r="I174" i="4"/>
  <c r="H174" i="4"/>
  <c r="G174" i="4"/>
  <c r="F174" i="4"/>
  <c r="E174" i="4"/>
  <c r="D174" i="4"/>
  <c r="C174" i="4"/>
  <c r="B174" i="4"/>
  <c r="K173" i="4"/>
  <c r="J173" i="4"/>
  <c r="I173" i="4"/>
  <c r="H173" i="4"/>
  <c r="G173" i="4"/>
  <c r="F173" i="4"/>
  <c r="E173" i="4"/>
  <c r="D173" i="4"/>
  <c r="C173" i="4"/>
  <c r="B173" i="4"/>
  <c r="K172" i="4"/>
  <c r="J172" i="4"/>
  <c r="I172" i="4"/>
  <c r="H172" i="4"/>
  <c r="G172" i="4"/>
  <c r="F172" i="4"/>
  <c r="E172" i="4"/>
  <c r="D172" i="4"/>
  <c r="C172" i="4"/>
  <c r="B172" i="4"/>
  <c r="K171" i="4"/>
  <c r="J171" i="4"/>
  <c r="I171" i="4"/>
  <c r="H171" i="4"/>
  <c r="G171" i="4"/>
  <c r="F171" i="4"/>
  <c r="E171" i="4"/>
  <c r="D171" i="4"/>
  <c r="C171" i="4"/>
  <c r="B171" i="4"/>
  <c r="K170" i="4"/>
  <c r="J170" i="4"/>
  <c r="I170" i="4"/>
  <c r="H170" i="4"/>
  <c r="G170" i="4"/>
  <c r="F170" i="4"/>
  <c r="E170" i="4"/>
  <c r="D170" i="4"/>
  <c r="C170" i="4"/>
  <c r="B170" i="4"/>
  <c r="K169" i="4"/>
  <c r="J169" i="4"/>
  <c r="I169" i="4"/>
  <c r="H169" i="4"/>
  <c r="G169" i="4"/>
  <c r="F169" i="4"/>
  <c r="E169" i="4"/>
  <c r="D169" i="4"/>
  <c r="C169" i="4"/>
  <c r="B169" i="4"/>
  <c r="K168" i="4"/>
  <c r="J168" i="4"/>
  <c r="I168" i="4"/>
  <c r="H168" i="4"/>
  <c r="G168" i="4"/>
  <c r="F168" i="4"/>
  <c r="E168" i="4"/>
  <c r="D168" i="4"/>
  <c r="C168" i="4"/>
  <c r="B168" i="4"/>
  <c r="K167" i="4"/>
  <c r="J167" i="4"/>
  <c r="I167" i="4"/>
  <c r="H167" i="4"/>
  <c r="G167" i="4"/>
  <c r="F167" i="4"/>
  <c r="E167" i="4"/>
  <c r="D167" i="4"/>
  <c r="C167" i="4"/>
  <c r="B167" i="4"/>
  <c r="K166" i="4"/>
  <c r="J166" i="4"/>
  <c r="I166" i="4"/>
  <c r="H166" i="4"/>
  <c r="G166" i="4"/>
  <c r="F166" i="4"/>
  <c r="E166" i="4"/>
  <c r="D166" i="4"/>
  <c r="C166" i="4"/>
  <c r="B166" i="4"/>
  <c r="K165" i="4"/>
  <c r="J165" i="4"/>
  <c r="I165" i="4"/>
  <c r="H165" i="4"/>
  <c r="G165" i="4"/>
  <c r="F165" i="4"/>
  <c r="E165" i="4"/>
  <c r="D165" i="4"/>
  <c r="C165" i="4"/>
  <c r="B165" i="4"/>
  <c r="K164" i="4"/>
  <c r="J164" i="4"/>
  <c r="I164" i="4"/>
  <c r="H164" i="4"/>
  <c r="G164" i="4"/>
  <c r="F164" i="4"/>
  <c r="E164" i="4"/>
  <c r="D164" i="4"/>
  <c r="C164" i="4"/>
  <c r="B164" i="4"/>
  <c r="K163" i="4"/>
  <c r="J163" i="4"/>
  <c r="I163" i="4"/>
  <c r="H163" i="4"/>
  <c r="G163" i="4"/>
  <c r="F163" i="4"/>
  <c r="E163" i="4"/>
  <c r="D163" i="4"/>
  <c r="C163" i="4"/>
  <c r="B163" i="4"/>
  <c r="K162" i="4"/>
  <c r="J162" i="4"/>
  <c r="I162" i="4"/>
  <c r="H162" i="4"/>
  <c r="G162" i="4"/>
  <c r="F162" i="4"/>
  <c r="E162" i="4"/>
  <c r="D162" i="4"/>
  <c r="C162" i="4"/>
  <c r="B162" i="4"/>
  <c r="K161" i="4"/>
  <c r="J161" i="4"/>
  <c r="I161" i="4"/>
  <c r="H161" i="4"/>
  <c r="G161" i="4"/>
  <c r="F161" i="4"/>
  <c r="E161" i="4"/>
  <c r="D161" i="4"/>
  <c r="C161" i="4"/>
  <c r="B161" i="4"/>
  <c r="K160" i="4"/>
  <c r="J160" i="4"/>
  <c r="I160" i="4"/>
  <c r="H160" i="4"/>
  <c r="G160" i="4"/>
  <c r="F160" i="4"/>
  <c r="E160" i="4"/>
  <c r="D160" i="4"/>
  <c r="C160" i="4"/>
  <c r="B160" i="4"/>
  <c r="K159" i="4"/>
  <c r="J159" i="4"/>
  <c r="I159" i="4"/>
  <c r="H159" i="4"/>
  <c r="G159" i="4"/>
  <c r="F159" i="4"/>
  <c r="E159" i="4"/>
  <c r="D159" i="4"/>
  <c r="C159" i="4"/>
  <c r="B159" i="4"/>
  <c r="K158" i="4"/>
  <c r="J158" i="4"/>
  <c r="I158" i="4"/>
  <c r="H158" i="4"/>
  <c r="G158" i="4"/>
  <c r="F158" i="4"/>
  <c r="E158" i="4"/>
  <c r="D158" i="4"/>
  <c r="C158" i="4"/>
  <c r="B158" i="4"/>
  <c r="K157" i="4"/>
  <c r="J157" i="4"/>
  <c r="I157" i="4"/>
  <c r="H157" i="4"/>
  <c r="G157" i="4"/>
  <c r="F157" i="4"/>
  <c r="E157" i="4"/>
  <c r="D157" i="4"/>
  <c r="C157" i="4"/>
  <c r="B157" i="4"/>
  <c r="K156" i="4"/>
  <c r="J156" i="4"/>
  <c r="I156" i="4"/>
  <c r="H156" i="4"/>
  <c r="G156" i="4"/>
  <c r="F156" i="4"/>
  <c r="E156" i="4"/>
  <c r="D156" i="4"/>
  <c r="C156" i="4"/>
  <c r="B156" i="4"/>
  <c r="K155" i="4"/>
  <c r="J155" i="4"/>
  <c r="I155" i="4"/>
  <c r="H155" i="4"/>
  <c r="G155" i="4"/>
  <c r="F155" i="4"/>
  <c r="E155" i="4"/>
  <c r="D155" i="4"/>
  <c r="C155" i="4"/>
  <c r="B155" i="4"/>
  <c r="K154" i="4"/>
  <c r="J154" i="4"/>
  <c r="I154" i="4"/>
  <c r="H154" i="4"/>
  <c r="G154" i="4"/>
  <c r="F154" i="4"/>
  <c r="E154" i="4"/>
  <c r="D154" i="4"/>
  <c r="C154" i="4"/>
  <c r="B154" i="4"/>
  <c r="K153" i="4"/>
  <c r="J153" i="4"/>
  <c r="I153" i="4"/>
  <c r="H153" i="4"/>
  <c r="G153" i="4"/>
  <c r="F153" i="4"/>
  <c r="E153" i="4"/>
  <c r="D153" i="4"/>
  <c r="C153" i="4"/>
  <c r="B153" i="4"/>
  <c r="K152" i="4"/>
  <c r="J152" i="4"/>
  <c r="I152" i="4"/>
  <c r="H152" i="4"/>
  <c r="G152" i="4"/>
  <c r="F152" i="4"/>
  <c r="E152" i="4"/>
  <c r="D152" i="4"/>
  <c r="C152" i="4"/>
  <c r="B152" i="4"/>
  <c r="K151" i="4"/>
  <c r="J151" i="4"/>
  <c r="I151" i="4"/>
  <c r="H151" i="4"/>
  <c r="G151" i="4"/>
  <c r="F151" i="4"/>
  <c r="E151" i="4"/>
  <c r="D151" i="4"/>
  <c r="C151" i="4"/>
  <c r="B151" i="4"/>
  <c r="K150" i="4"/>
  <c r="J150" i="4"/>
  <c r="I150" i="4"/>
  <c r="H150" i="4"/>
  <c r="G150" i="4"/>
  <c r="F150" i="4"/>
  <c r="E150" i="4"/>
  <c r="D150" i="4"/>
  <c r="C150" i="4"/>
  <c r="B150" i="4"/>
  <c r="K149" i="4"/>
  <c r="J149" i="4"/>
  <c r="I149" i="4"/>
  <c r="H149" i="4"/>
  <c r="G149" i="4"/>
  <c r="F149" i="4"/>
  <c r="E149" i="4"/>
  <c r="D149" i="4"/>
  <c r="C149" i="4"/>
  <c r="B149" i="4"/>
  <c r="K148" i="4"/>
  <c r="J148" i="4"/>
  <c r="I148" i="4"/>
  <c r="H148" i="4"/>
  <c r="G148" i="4"/>
  <c r="F148" i="4"/>
  <c r="E148" i="4"/>
  <c r="D148" i="4"/>
  <c r="C148" i="4"/>
  <c r="B148" i="4"/>
  <c r="K147" i="4"/>
  <c r="J147" i="4"/>
  <c r="I147" i="4"/>
  <c r="H147" i="4"/>
  <c r="G147" i="4"/>
  <c r="F147" i="4"/>
  <c r="E147" i="4"/>
  <c r="D147" i="4"/>
  <c r="C147" i="4"/>
  <c r="B147" i="4"/>
  <c r="K146" i="4"/>
  <c r="J146" i="4"/>
  <c r="I146" i="4"/>
  <c r="H146" i="4"/>
  <c r="G146" i="4"/>
  <c r="F146" i="4"/>
  <c r="E146" i="4"/>
  <c r="D146" i="4"/>
  <c r="C146" i="4"/>
  <c r="B146" i="4"/>
  <c r="K145" i="4"/>
  <c r="J145" i="4"/>
  <c r="I145" i="4"/>
  <c r="H145" i="4"/>
  <c r="G145" i="4"/>
  <c r="F145" i="4"/>
  <c r="E145" i="4"/>
  <c r="D145" i="4"/>
  <c r="C145" i="4"/>
  <c r="B145" i="4"/>
  <c r="K144" i="4"/>
  <c r="J144" i="4"/>
  <c r="I144" i="4"/>
  <c r="H144" i="4"/>
  <c r="G144" i="4"/>
  <c r="F144" i="4"/>
  <c r="E144" i="4"/>
  <c r="D144" i="4"/>
  <c r="C144" i="4"/>
  <c r="B144" i="4"/>
  <c r="K143" i="4"/>
  <c r="J143" i="4"/>
  <c r="I143" i="4"/>
  <c r="H143" i="4"/>
  <c r="G143" i="4"/>
  <c r="F143" i="4"/>
  <c r="E143" i="4"/>
  <c r="D143" i="4"/>
  <c r="C143" i="4"/>
  <c r="B143" i="4"/>
  <c r="K142" i="4"/>
  <c r="J142" i="4"/>
  <c r="I142" i="4"/>
  <c r="H142" i="4"/>
  <c r="G142" i="4"/>
  <c r="F142" i="4"/>
  <c r="E142" i="4"/>
  <c r="D142" i="4"/>
  <c r="C142" i="4"/>
  <c r="B142" i="4"/>
  <c r="K141" i="4"/>
  <c r="J141" i="4"/>
  <c r="I141" i="4"/>
  <c r="H141" i="4"/>
  <c r="G141" i="4"/>
  <c r="F141" i="4"/>
  <c r="E141" i="4"/>
  <c r="D141" i="4"/>
  <c r="C141" i="4"/>
  <c r="B141" i="4"/>
  <c r="K140" i="4"/>
  <c r="J140" i="4"/>
  <c r="I140" i="4"/>
  <c r="H140" i="4"/>
  <c r="G140" i="4"/>
  <c r="F140" i="4"/>
  <c r="E140" i="4"/>
  <c r="D140" i="4"/>
  <c r="C140" i="4"/>
  <c r="B140" i="4"/>
  <c r="K139" i="4"/>
  <c r="J139" i="4"/>
  <c r="I139" i="4"/>
  <c r="H139" i="4"/>
  <c r="G139" i="4"/>
  <c r="F139" i="4"/>
  <c r="E139" i="4"/>
  <c r="D139" i="4"/>
  <c r="C139" i="4"/>
  <c r="B139" i="4"/>
  <c r="K138" i="4"/>
  <c r="J138" i="4"/>
  <c r="I138" i="4"/>
  <c r="H138" i="4"/>
  <c r="G138" i="4"/>
  <c r="F138" i="4"/>
  <c r="E138" i="4"/>
  <c r="D138" i="4"/>
  <c r="C138" i="4"/>
  <c r="B138" i="4"/>
  <c r="K137" i="4"/>
  <c r="J137" i="4"/>
  <c r="I137" i="4"/>
  <c r="H137" i="4"/>
  <c r="G137" i="4"/>
  <c r="F137" i="4"/>
  <c r="E137" i="4"/>
  <c r="D137" i="4"/>
  <c r="C137" i="4"/>
  <c r="B137" i="4"/>
  <c r="K136" i="4"/>
  <c r="J136" i="4"/>
  <c r="I136" i="4"/>
  <c r="H136" i="4"/>
  <c r="G136" i="4"/>
  <c r="F136" i="4"/>
  <c r="E136" i="4"/>
  <c r="D136" i="4"/>
  <c r="C136" i="4"/>
  <c r="B136" i="4"/>
  <c r="K135" i="4"/>
  <c r="J135" i="4"/>
  <c r="I135" i="4"/>
  <c r="H135" i="4"/>
  <c r="G135" i="4"/>
  <c r="F135" i="4"/>
  <c r="E135" i="4"/>
  <c r="D135" i="4"/>
  <c r="C135" i="4"/>
  <c r="B135" i="4"/>
  <c r="K134" i="4"/>
  <c r="J134" i="4"/>
  <c r="I134" i="4"/>
  <c r="H134" i="4"/>
  <c r="G134" i="4"/>
  <c r="F134" i="4"/>
  <c r="E134" i="4"/>
  <c r="D134" i="4"/>
  <c r="C134" i="4"/>
  <c r="B134" i="4"/>
  <c r="K133" i="4"/>
  <c r="J133" i="4"/>
  <c r="I133" i="4"/>
  <c r="H133" i="4"/>
  <c r="G133" i="4"/>
  <c r="F133" i="4"/>
  <c r="E133" i="4"/>
  <c r="D133" i="4"/>
  <c r="C133" i="4"/>
  <c r="B133" i="4"/>
  <c r="K132" i="4"/>
  <c r="J132" i="4"/>
  <c r="I132" i="4"/>
  <c r="H132" i="4"/>
  <c r="G132" i="4"/>
  <c r="F132" i="4"/>
  <c r="E132" i="4"/>
  <c r="D132" i="4"/>
  <c r="C132" i="4"/>
  <c r="B132" i="4"/>
  <c r="K131" i="4"/>
  <c r="J131" i="4"/>
  <c r="I131" i="4"/>
  <c r="H131" i="4"/>
  <c r="G131" i="4"/>
  <c r="F131" i="4"/>
  <c r="E131" i="4"/>
  <c r="D131" i="4"/>
  <c r="C131" i="4"/>
  <c r="B131" i="4"/>
  <c r="K130" i="4"/>
  <c r="J130" i="4"/>
  <c r="I130" i="4"/>
  <c r="H130" i="4"/>
  <c r="G130" i="4"/>
  <c r="F130" i="4"/>
  <c r="E130" i="4"/>
  <c r="D130" i="4"/>
  <c r="C130" i="4"/>
  <c r="B130" i="4"/>
  <c r="K129" i="4"/>
  <c r="J129" i="4"/>
  <c r="I129" i="4"/>
  <c r="H129" i="4"/>
  <c r="G129" i="4"/>
  <c r="F129" i="4"/>
  <c r="E129" i="4"/>
  <c r="D129" i="4"/>
  <c r="C129" i="4"/>
  <c r="B129" i="4"/>
  <c r="K128" i="4"/>
  <c r="J128" i="4"/>
  <c r="I128" i="4"/>
  <c r="H128" i="4"/>
  <c r="G128" i="4"/>
  <c r="F128" i="4"/>
  <c r="E128" i="4"/>
  <c r="D128" i="4"/>
  <c r="C128" i="4"/>
  <c r="B128" i="4"/>
  <c r="K127" i="4"/>
  <c r="J127" i="4"/>
  <c r="I127" i="4"/>
  <c r="H127" i="4"/>
  <c r="G127" i="4"/>
  <c r="F127" i="4"/>
  <c r="E127" i="4"/>
  <c r="D127" i="4"/>
  <c r="C127" i="4"/>
  <c r="B127" i="4"/>
  <c r="K126" i="4"/>
  <c r="J126" i="4"/>
  <c r="I126" i="4"/>
  <c r="H126" i="4"/>
  <c r="G126" i="4"/>
  <c r="F126" i="4"/>
  <c r="E126" i="4"/>
  <c r="D126" i="4"/>
  <c r="C126" i="4"/>
  <c r="B126" i="4"/>
  <c r="K125" i="4"/>
  <c r="J125" i="4"/>
  <c r="I125" i="4"/>
  <c r="H125" i="4"/>
  <c r="G125" i="4"/>
  <c r="F125" i="4"/>
  <c r="E125" i="4"/>
  <c r="D125" i="4"/>
  <c r="C125" i="4"/>
  <c r="B125" i="4"/>
  <c r="K124" i="4"/>
  <c r="J124" i="4"/>
  <c r="I124" i="4"/>
  <c r="H124" i="4"/>
  <c r="G124" i="4"/>
  <c r="F124" i="4"/>
  <c r="E124" i="4"/>
  <c r="D124" i="4"/>
  <c r="C124" i="4"/>
  <c r="B124" i="4"/>
  <c r="K123" i="4"/>
  <c r="J123" i="4"/>
  <c r="I123" i="4"/>
  <c r="H123" i="4"/>
  <c r="G123" i="4"/>
  <c r="F123" i="4"/>
  <c r="E123" i="4"/>
  <c r="D123" i="4"/>
  <c r="C123" i="4"/>
  <c r="B123" i="4"/>
  <c r="K121" i="4"/>
  <c r="J121" i="4"/>
  <c r="I121" i="4"/>
  <c r="H121" i="4"/>
  <c r="G121" i="4"/>
  <c r="F121" i="4"/>
  <c r="E121" i="4"/>
  <c r="D121" i="4"/>
  <c r="C121" i="4"/>
  <c r="B121" i="4"/>
  <c r="K120" i="4"/>
  <c r="J120" i="4"/>
  <c r="I120" i="4"/>
  <c r="H120" i="4"/>
  <c r="G120" i="4"/>
  <c r="F120" i="4"/>
  <c r="E120" i="4"/>
  <c r="D120" i="4"/>
  <c r="C120" i="4"/>
  <c r="B120" i="4"/>
  <c r="K119" i="4"/>
  <c r="J119" i="4"/>
  <c r="I119" i="4"/>
  <c r="H119" i="4"/>
  <c r="G119" i="4"/>
  <c r="F119" i="4"/>
  <c r="E119" i="4"/>
  <c r="D119" i="4"/>
  <c r="C119" i="4"/>
  <c r="B119" i="4"/>
  <c r="K118" i="4"/>
  <c r="J118" i="4"/>
  <c r="I118" i="4"/>
  <c r="H118" i="4"/>
  <c r="G118" i="4"/>
  <c r="F118" i="4"/>
  <c r="E118" i="4"/>
  <c r="D118" i="4"/>
  <c r="C118" i="4"/>
  <c r="B118" i="4"/>
  <c r="K117" i="4"/>
  <c r="J117" i="4"/>
  <c r="I117" i="4"/>
  <c r="H117" i="4"/>
  <c r="G117" i="4"/>
  <c r="F117" i="4"/>
  <c r="E117" i="4"/>
  <c r="D117" i="4"/>
  <c r="C117" i="4"/>
  <c r="B117" i="4"/>
  <c r="K116" i="4"/>
  <c r="J116" i="4"/>
  <c r="I116" i="4"/>
  <c r="H116" i="4"/>
  <c r="G116" i="4"/>
  <c r="F116" i="4"/>
  <c r="E116" i="4"/>
  <c r="D116" i="4"/>
  <c r="C116" i="4"/>
  <c r="B116" i="4"/>
  <c r="K115" i="4"/>
  <c r="J115" i="4"/>
  <c r="I115" i="4"/>
  <c r="H115" i="4"/>
  <c r="G115" i="4"/>
  <c r="F115" i="4"/>
  <c r="E115" i="4"/>
  <c r="D115" i="4"/>
  <c r="C115" i="4"/>
  <c r="B115" i="4"/>
  <c r="K114" i="4"/>
  <c r="J114" i="4"/>
  <c r="I114" i="4"/>
  <c r="H114" i="4"/>
  <c r="G114" i="4"/>
  <c r="F114" i="4"/>
  <c r="E114" i="4"/>
  <c r="D114" i="4"/>
  <c r="C114" i="4"/>
  <c r="B114" i="4"/>
  <c r="K113" i="4"/>
  <c r="J113" i="4"/>
  <c r="I113" i="4"/>
  <c r="H113" i="4"/>
  <c r="G113" i="4"/>
  <c r="F113" i="4"/>
  <c r="E113" i="4"/>
  <c r="D113" i="4"/>
  <c r="C113" i="4"/>
  <c r="B113" i="4"/>
  <c r="K112" i="4"/>
  <c r="J112" i="4"/>
  <c r="I112" i="4"/>
  <c r="H112" i="4"/>
  <c r="G112" i="4"/>
  <c r="F112" i="4"/>
  <c r="E112" i="4"/>
  <c r="D112" i="4"/>
  <c r="C112" i="4"/>
  <c r="B112" i="4"/>
  <c r="K111" i="4"/>
  <c r="J111" i="4"/>
  <c r="I111" i="4"/>
  <c r="H111" i="4"/>
  <c r="G111" i="4"/>
  <c r="F111" i="4"/>
  <c r="E111" i="4"/>
  <c r="D111" i="4"/>
  <c r="C111" i="4"/>
  <c r="B111" i="4"/>
  <c r="K110" i="4"/>
  <c r="J110" i="4"/>
  <c r="I110" i="4"/>
  <c r="H110" i="4"/>
  <c r="G110" i="4"/>
  <c r="F110" i="4"/>
  <c r="E110" i="4"/>
  <c r="D110" i="4"/>
  <c r="C110" i="4"/>
  <c r="B110" i="4"/>
  <c r="K109" i="4"/>
  <c r="J109" i="4"/>
  <c r="I109" i="4"/>
  <c r="H109" i="4"/>
  <c r="G109" i="4"/>
  <c r="F109" i="4"/>
  <c r="E109" i="4"/>
  <c r="D109" i="4"/>
  <c r="C109" i="4"/>
  <c r="B109" i="4"/>
  <c r="K108" i="4"/>
  <c r="J108" i="4"/>
  <c r="I108" i="4"/>
  <c r="H108" i="4"/>
  <c r="G108" i="4"/>
  <c r="F108" i="4"/>
  <c r="E108" i="4"/>
  <c r="D108" i="4"/>
  <c r="C108" i="4"/>
  <c r="B108" i="4"/>
  <c r="K107" i="4"/>
  <c r="J107" i="4"/>
  <c r="I107" i="4"/>
  <c r="H107" i="4"/>
  <c r="G107" i="4"/>
  <c r="F107" i="4"/>
  <c r="E107" i="4"/>
  <c r="D107" i="4"/>
  <c r="C107" i="4"/>
  <c r="B107" i="4"/>
  <c r="K106" i="4"/>
  <c r="J106" i="4"/>
  <c r="I106" i="4"/>
  <c r="H106" i="4"/>
  <c r="G106" i="4"/>
  <c r="F106" i="4"/>
  <c r="E106" i="4"/>
  <c r="D106" i="4"/>
  <c r="C106" i="4"/>
  <c r="B106" i="4"/>
  <c r="K105" i="4"/>
  <c r="J105" i="4"/>
  <c r="I105" i="4"/>
  <c r="H105" i="4"/>
  <c r="G105" i="4"/>
  <c r="F105" i="4"/>
  <c r="E105" i="4"/>
  <c r="D105" i="4"/>
  <c r="C105" i="4"/>
  <c r="B105" i="4"/>
  <c r="K104" i="4"/>
  <c r="J104" i="4"/>
  <c r="I104" i="4"/>
  <c r="H104" i="4"/>
  <c r="G104" i="4"/>
  <c r="F104" i="4"/>
  <c r="E104" i="4"/>
  <c r="D104" i="4"/>
  <c r="C104" i="4"/>
  <c r="B104" i="4"/>
  <c r="K103" i="4"/>
  <c r="J103" i="4"/>
  <c r="I103" i="4"/>
  <c r="H103" i="4"/>
  <c r="G103" i="4"/>
  <c r="F103" i="4"/>
  <c r="E103" i="4"/>
  <c r="D103" i="4"/>
  <c r="C103" i="4"/>
  <c r="B103" i="4"/>
  <c r="K102" i="4"/>
  <c r="J102" i="4"/>
  <c r="I102" i="4"/>
  <c r="H102" i="4"/>
  <c r="G102" i="4"/>
  <c r="F102" i="4"/>
  <c r="E102" i="4"/>
  <c r="D102" i="4"/>
  <c r="C102" i="4"/>
  <c r="B102" i="4"/>
  <c r="K101" i="4"/>
  <c r="J101" i="4"/>
  <c r="I101" i="4"/>
  <c r="H101" i="4"/>
  <c r="G101" i="4"/>
  <c r="F101" i="4"/>
  <c r="E101" i="4"/>
  <c r="D101" i="4"/>
  <c r="C101" i="4"/>
  <c r="B101" i="4"/>
  <c r="K100" i="4"/>
  <c r="J100" i="4"/>
  <c r="I100" i="4"/>
  <c r="H100" i="4"/>
  <c r="G100" i="4"/>
  <c r="F100" i="4"/>
  <c r="E100" i="4"/>
  <c r="D100" i="4"/>
  <c r="C100" i="4"/>
  <c r="B100" i="4"/>
  <c r="K99" i="4"/>
  <c r="J99" i="4"/>
  <c r="I99" i="4"/>
  <c r="H99" i="4"/>
  <c r="G99" i="4"/>
  <c r="F99" i="4"/>
  <c r="E99" i="4"/>
  <c r="D99" i="4"/>
  <c r="C99" i="4"/>
  <c r="B99" i="4"/>
  <c r="K98" i="4"/>
  <c r="J98" i="4"/>
  <c r="I98" i="4"/>
  <c r="H98" i="4"/>
  <c r="G98" i="4"/>
  <c r="F98" i="4"/>
  <c r="E98" i="4"/>
  <c r="D98" i="4"/>
  <c r="C98" i="4"/>
  <c r="B98" i="4"/>
  <c r="K97" i="4"/>
  <c r="J97" i="4"/>
  <c r="I97" i="4"/>
  <c r="H97" i="4"/>
  <c r="G97" i="4"/>
  <c r="F97" i="4"/>
  <c r="E97" i="4"/>
  <c r="D97" i="4"/>
  <c r="C97" i="4"/>
  <c r="B97" i="4"/>
  <c r="K96" i="4"/>
  <c r="J96" i="4"/>
  <c r="I96" i="4"/>
  <c r="H96" i="4"/>
  <c r="G96" i="4"/>
  <c r="F96" i="4"/>
  <c r="E96" i="4"/>
  <c r="D96" i="4"/>
  <c r="C96" i="4"/>
  <c r="B96" i="4"/>
  <c r="K95" i="4"/>
  <c r="J95" i="4"/>
  <c r="I95" i="4"/>
  <c r="H95" i="4"/>
  <c r="G95" i="4"/>
  <c r="F95" i="4"/>
  <c r="E95" i="4"/>
  <c r="D95" i="4"/>
  <c r="C95" i="4"/>
  <c r="B95" i="4"/>
  <c r="K94" i="4"/>
  <c r="J94" i="4"/>
  <c r="I94" i="4"/>
  <c r="H94" i="4"/>
  <c r="G94" i="4"/>
  <c r="F94" i="4"/>
  <c r="E94" i="4"/>
  <c r="D94" i="4"/>
  <c r="C94" i="4"/>
  <c r="B94" i="4"/>
  <c r="K93" i="4"/>
  <c r="J93" i="4"/>
  <c r="I93" i="4"/>
  <c r="H93" i="4"/>
  <c r="G93" i="4"/>
  <c r="F93" i="4"/>
  <c r="E93" i="4"/>
  <c r="D93" i="4"/>
  <c r="C93" i="4"/>
  <c r="B93" i="4"/>
  <c r="K92" i="4"/>
  <c r="J92" i="4"/>
  <c r="I92" i="4"/>
  <c r="H92" i="4"/>
  <c r="G92" i="4"/>
  <c r="F92" i="4"/>
  <c r="E92" i="4"/>
  <c r="D92" i="4"/>
  <c r="C92" i="4"/>
  <c r="B92" i="4"/>
  <c r="K91" i="4"/>
  <c r="J91" i="4"/>
  <c r="I91" i="4"/>
  <c r="H91" i="4"/>
  <c r="G91" i="4"/>
  <c r="F91" i="4"/>
  <c r="E91" i="4"/>
  <c r="D91" i="4"/>
  <c r="C91" i="4"/>
  <c r="B91" i="4"/>
  <c r="K90" i="4"/>
  <c r="J90" i="4"/>
  <c r="I90" i="4"/>
  <c r="H90" i="4"/>
  <c r="G90" i="4"/>
  <c r="F90" i="4"/>
  <c r="E90" i="4"/>
  <c r="D90" i="4"/>
  <c r="C90" i="4"/>
  <c r="B90" i="4"/>
  <c r="K89" i="4"/>
  <c r="J89" i="4"/>
  <c r="I89" i="4"/>
  <c r="H89" i="4"/>
  <c r="G89" i="4"/>
  <c r="F89" i="4"/>
  <c r="E89" i="4"/>
  <c r="D89" i="4"/>
  <c r="C89" i="4"/>
  <c r="B89" i="4"/>
  <c r="K88" i="4"/>
  <c r="J88" i="4"/>
  <c r="I88" i="4"/>
  <c r="H88" i="4"/>
  <c r="G88" i="4"/>
  <c r="F88" i="4"/>
  <c r="E88" i="4"/>
  <c r="D88" i="4"/>
  <c r="C88" i="4"/>
  <c r="B88" i="4"/>
  <c r="K87" i="4"/>
  <c r="J87" i="4"/>
  <c r="I87" i="4"/>
  <c r="H87" i="4"/>
  <c r="G87" i="4"/>
  <c r="F87" i="4"/>
  <c r="E87" i="4"/>
  <c r="D87" i="4"/>
  <c r="C87" i="4"/>
  <c r="B87" i="4"/>
  <c r="K86" i="4"/>
  <c r="J86" i="4"/>
  <c r="I86" i="4"/>
  <c r="H86" i="4"/>
  <c r="G86" i="4"/>
  <c r="F86" i="4"/>
  <c r="E86" i="4"/>
  <c r="D86" i="4"/>
  <c r="C86" i="4"/>
  <c r="B86" i="4"/>
  <c r="K85" i="4"/>
  <c r="J85" i="4"/>
  <c r="I85" i="4"/>
  <c r="H85" i="4"/>
  <c r="G85" i="4"/>
  <c r="F85" i="4"/>
  <c r="E85" i="4"/>
  <c r="D85" i="4"/>
  <c r="C85" i="4"/>
  <c r="B85" i="4"/>
  <c r="K84" i="4"/>
  <c r="J84" i="4"/>
  <c r="I84" i="4"/>
  <c r="H84" i="4"/>
  <c r="G84" i="4"/>
  <c r="F84" i="4"/>
  <c r="E84" i="4"/>
  <c r="D84" i="4"/>
  <c r="C84" i="4"/>
  <c r="B84" i="4"/>
  <c r="K83" i="4"/>
  <c r="J83" i="4"/>
  <c r="I83" i="4"/>
  <c r="H83" i="4"/>
  <c r="G83" i="4"/>
  <c r="F83" i="4"/>
  <c r="E83" i="4"/>
  <c r="D83" i="4"/>
  <c r="C83" i="4"/>
  <c r="B83" i="4"/>
  <c r="K82" i="4"/>
  <c r="J82" i="4"/>
  <c r="I82" i="4"/>
  <c r="H82" i="4"/>
  <c r="G82" i="4"/>
  <c r="F82" i="4"/>
  <c r="E82" i="4"/>
  <c r="D82" i="4"/>
  <c r="C82" i="4"/>
  <c r="B82" i="4"/>
  <c r="K81" i="4"/>
  <c r="J81" i="4"/>
  <c r="I81" i="4"/>
  <c r="H81" i="4"/>
  <c r="G81" i="4"/>
  <c r="F81" i="4"/>
  <c r="E81" i="4"/>
  <c r="D81" i="4"/>
  <c r="C81" i="4"/>
  <c r="B81" i="4"/>
  <c r="K80" i="4"/>
  <c r="J80" i="4"/>
  <c r="I80" i="4"/>
  <c r="H80" i="4"/>
  <c r="G80" i="4"/>
  <c r="F80" i="4"/>
  <c r="E80" i="4"/>
  <c r="D80" i="4"/>
  <c r="C80" i="4"/>
  <c r="B80" i="4"/>
  <c r="K79" i="4"/>
  <c r="J79" i="4"/>
  <c r="I79" i="4"/>
  <c r="H79" i="4"/>
  <c r="G79" i="4"/>
  <c r="F79" i="4"/>
  <c r="E79" i="4"/>
  <c r="D79" i="4"/>
  <c r="C79" i="4"/>
  <c r="B79" i="4"/>
  <c r="K78" i="4"/>
  <c r="J78" i="4"/>
  <c r="I78" i="4"/>
  <c r="H78" i="4"/>
  <c r="G78" i="4"/>
  <c r="F78" i="4"/>
  <c r="E78" i="4"/>
  <c r="D78" i="4"/>
  <c r="C78" i="4"/>
  <c r="B78" i="4"/>
  <c r="K77" i="4"/>
  <c r="J77" i="4"/>
  <c r="I77" i="4"/>
  <c r="H77" i="4"/>
  <c r="G77" i="4"/>
  <c r="F77" i="4"/>
  <c r="E77" i="4"/>
  <c r="D77" i="4"/>
  <c r="C77" i="4"/>
  <c r="B77" i="4"/>
  <c r="K76" i="4"/>
  <c r="J76" i="4"/>
  <c r="I76" i="4"/>
  <c r="H76" i="4"/>
  <c r="G76" i="4"/>
  <c r="F76" i="4"/>
  <c r="E76" i="4"/>
  <c r="D76" i="4"/>
  <c r="C76" i="4"/>
  <c r="B76" i="4"/>
  <c r="K75" i="4"/>
  <c r="J75" i="4"/>
  <c r="I75" i="4"/>
  <c r="H75" i="4"/>
  <c r="G75" i="4"/>
  <c r="F75" i="4"/>
  <c r="E75" i="4"/>
  <c r="D75" i="4"/>
  <c r="C75" i="4"/>
  <c r="B75" i="4"/>
  <c r="K74" i="4"/>
  <c r="J74" i="4"/>
  <c r="I74" i="4"/>
  <c r="H74" i="4"/>
  <c r="G74" i="4"/>
  <c r="F74" i="4"/>
  <c r="E74" i="4"/>
  <c r="D74" i="4"/>
  <c r="C74" i="4"/>
  <c r="B74" i="4"/>
  <c r="K73" i="4"/>
  <c r="J73" i="4"/>
  <c r="I73" i="4"/>
  <c r="H73" i="4"/>
  <c r="G73" i="4"/>
  <c r="F73" i="4"/>
  <c r="E73" i="4"/>
  <c r="D73" i="4"/>
  <c r="C73" i="4"/>
  <c r="B73" i="4"/>
  <c r="K72" i="4"/>
  <c r="J72" i="4"/>
  <c r="I72" i="4"/>
  <c r="H72" i="4"/>
  <c r="G72" i="4"/>
  <c r="F72" i="4"/>
  <c r="E72" i="4"/>
  <c r="D72" i="4"/>
  <c r="C72" i="4"/>
  <c r="B72" i="4"/>
  <c r="K71" i="4"/>
  <c r="J71" i="4"/>
  <c r="I71" i="4"/>
  <c r="H71" i="4"/>
  <c r="G71" i="4"/>
  <c r="F71" i="4"/>
  <c r="E71" i="4"/>
  <c r="D71" i="4"/>
  <c r="C71" i="4"/>
  <c r="B71" i="4"/>
  <c r="K70" i="4"/>
  <c r="J70" i="4"/>
  <c r="I70" i="4"/>
  <c r="H70" i="4"/>
  <c r="G70" i="4"/>
  <c r="F70" i="4"/>
  <c r="E70" i="4"/>
  <c r="D70" i="4"/>
  <c r="C70" i="4"/>
  <c r="B70" i="4"/>
  <c r="K69" i="4"/>
  <c r="J69" i="4"/>
  <c r="I69" i="4"/>
  <c r="H69" i="4"/>
  <c r="G69" i="4"/>
  <c r="F69" i="4"/>
  <c r="E69" i="4"/>
  <c r="D69" i="4"/>
  <c r="C69" i="4"/>
  <c r="B69" i="4"/>
  <c r="K68" i="4"/>
  <c r="J68" i="4"/>
  <c r="I68" i="4"/>
  <c r="H68" i="4"/>
  <c r="G68" i="4"/>
  <c r="F68" i="4"/>
  <c r="E68" i="4"/>
  <c r="D68" i="4"/>
  <c r="C68" i="4"/>
  <c r="B68" i="4"/>
  <c r="K67" i="4"/>
  <c r="J67" i="4"/>
  <c r="I67" i="4"/>
  <c r="H67" i="4"/>
  <c r="G67" i="4"/>
  <c r="F67" i="4"/>
  <c r="E67" i="4"/>
  <c r="D67" i="4"/>
  <c r="C67" i="4"/>
  <c r="B67" i="4"/>
  <c r="K66" i="4"/>
  <c r="J66" i="4"/>
  <c r="I66" i="4"/>
  <c r="H66" i="4"/>
  <c r="G66" i="4"/>
  <c r="F66" i="4"/>
  <c r="E66" i="4"/>
  <c r="D66" i="4"/>
  <c r="C66" i="4"/>
  <c r="B66" i="4"/>
  <c r="K65" i="4"/>
  <c r="J65" i="4"/>
  <c r="I65" i="4"/>
  <c r="H65" i="4"/>
  <c r="G65" i="4"/>
  <c r="F65" i="4"/>
  <c r="E65" i="4"/>
  <c r="D65" i="4"/>
  <c r="C65" i="4"/>
  <c r="B65" i="4"/>
  <c r="K64" i="4"/>
  <c r="J64" i="4"/>
  <c r="I64" i="4"/>
  <c r="H64" i="4"/>
  <c r="G64" i="4"/>
  <c r="F64" i="4"/>
  <c r="E64" i="4"/>
  <c r="D64" i="4"/>
  <c r="C64" i="4"/>
  <c r="B64" i="4"/>
  <c r="K63" i="4"/>
  <c r="J63" i="4"/>
  <c r="I63" i="4"/>
  <c r="H63" i="4"/>
  <c r="G63" i="4"/>
  <c r="F63" i="4"/>
  <c r="E63" i="4"/>
  <c r="D63" i="4"/>
  <c r="C63" i="4"/>
  <c r="B63" i="4"/>
  <c r="K62" i="4"/>
  <c r="J62" i="4"/>
  <c r="I62" i="4"/>
  <c r="H62" i="4"/>
  <c r="G62" i="4"/>
  <c r="F62" i="4"/>
  <c r="E62" i="4"/>
  <c r="D62" i="4"/>
  <c r="C62" i="4"/>
  <c r="B62" i="4"/>
  <c r="K61" i="4"/>
  <c r="J61" i="4"/>
  <c r="I61" i="4"/>
  <c r="H61" i="4"/>
  <c r="G61" i="4"/>
  <c r="F61" i="4"/>
  <c r="E61" i="4"/>
  <c r="D61" i="4"/>
  <c r="C61" i="4"/>
  <c r="B61" i="4"/>
  <c r="K60" i="4"/>
  <c r="J60" i="4"/>
  <c r="I60" i="4"/>
  <c r="H60" i="4"/>
  <c r="G60" i="4"/>
  <c r="F60" i="4"/>
  <c r="E60" i="4"/>
  <c r="D60" i="4"/>
  <c r="C60" i="4"/>
  <c r="B60" i="4"/>
  <c r="K59" i="4"/>
  <c r="J59" i="4"/>
  <c r="I59" i="4"/>
  <c r="H59" i="4"/>
  <c r="G59" i="4"/>
  <c r="F59" i="4"/>
  <c r="E59" i="4"/>
  <c r="D59" i="4"/>
  <c r="C59" i="4"/>
  <c r="B59" i="4"/>
  <c r="K58" i="4"/>
  <c r="J58" i="4"/>
  <c r="I58" i="4"/>
  <c r="H58" i="4"/>
  <c r="G58" i="4"/>
  <c r="F58" i="4"/>
  <c r="E58" i="4"/>
  <c r="D58" i="4"/>
  <c r="C58" i="4"/>
  <c r="B58" i="4"/>
  <c r="K57" i="4"/>
  <c r="J57" i="4"/>
  <c r="I57" i="4"/>
  <c r="H57" i="4"/>
  <c r="G57" i="4"/>
  <c r="F57" i="4"/>
  <c r="E57" i="4"/>
  <c r="D57" i="4"/>
  <c r="C57" i="4"/>
  <c r="B57" i="4"/>
  <c r="K56" i="4"/>
  <c r="J56" i="4"/>
  <c r="I56" i="4"/>
  <c r="H56" i="4"/>
  <c r="G56" i="4"/>
  <c r="F56" i="4"/>
  <c r="E56" i="4"/>
  <c r="D56" i="4"/>
  <c r="C56" i="4"/>
  <c r="B56" i="4"/>
  <c r="K55" i="4"/>
  <c r="J55" i="4"/>
  <c r="I55" i="4"/>
  <c r="H55" i="4"/>
  <c r="G55" i="4"/>
  <c r="F55" i="4"/>
  <c r="E55" i="4"/>
  <c r="D55" i="4"/>
  <c r="C55" i="4"/>
  <c r="B55" i="4"/>
  <c r="K54" i="4"/>
  <c r="J54" i="4"/>
  <c r="I54" i="4"/>
  <c r="H54" i="4"/>
  <c r="G54" i="4"/>
  <c r="F54" i="4"/>
  <c r="E54" i="4"/>
  <c r="D54" i="4"/>
  <c r="C54" i="4"/>
  <c r="B54" i="4"/>
  <c r="K53" i="4"/>
  <c r="J53" i="4"/>
  <c r="I53" i="4"/>
  <c r="H53" i="4"/>
  <c r="G53" i="4"/>
  <c r="F53" i="4"/>
  <c r="E53" i="4"/>
  <c r="D53" i="4"/>
  <c r="C53" i="4"/>
  <c r="B53" i="4"/>
  <c r="K52" i="4"/>
  <c r="J52" i="4"/>
  <c r="I52" i="4"/>
  <c r="H52" i="4"/>
  <c r="G52" i="4"/>
  <c r="F52" i="4"/>
  <c r="E52" i="4"/>
  <c r="D52" i="4"/>
  <c r="C52" i="4"/>
  <c r="B52" i="4"/>
  <c r="K51" i="4"/>
  <c r="J51" i="4"/>
  <c r="I51" i="4"/>
  <c r="H51" i="4"/>
  <c r="G51" i="4"/>
  <c r="F51" i="4"/>
  <c r="E51" i="4"/>
  <c r="D51" i="4"/>
  <c r="C51" i="4"/>
  <c r="B51" i="4"/>
  <c r="K50" i="4"/>
  <c r="J50" i="4"/>
  <c r="I50" i="4"/>
  <c r="H50" i="4"/>
  <c r="G50" i="4"/>
  <c r="F50" i="4"/>
  <c r="E50" i="4"/>
  <c r="D50" i="4"/>
  <c r="C50" i="4"/>
  <c r="B50" i="4"/>
  <c r="K49" i="4"/>
  <c r="J49" i="4"/>
  <c r="I49" i="4"/>
  <c r="H49" i="4"/>
  <c r="G49" i="4"/>
  <c r="F49" i="4"/>
  <c r="E49" i="4"/>
  <c r="D49" i="4"/>
  <c r="C49" i="4"/>
  <c r="B49" i="4"/>
  <c r="K48" i="4"/>
  <c r="J48" i="4"/>
  <c r="I48" i="4"/>
  <c r="H48" i="4"/>
  <c r="G48" i="4"/>
  <c r="F48" i="4"/>
  <c r="E48" i="4"/>
  <c r="D48" i="4"/>
  <c r="C48" i="4"/>
  <c r="B48" i="4"/>
  <c r="K47" i="4"/>
  <c r="J47" i="4"/>
  <c r="I47" i="4"/>
  <c r="H47" i="4"/>
  <c r="G47" i="4"/>
  <c r="F47" i="4"/>
  <c r="E47" i="4"/>
  <c r="D47" i="4"/>
  <c r="C47" i="4"/>
  <c r="B47" i="4"/>
  <c r="K46" i="4"/>
  <c r="J46" i="4"/>
  <c r="I46" i="4"/>
  <c r="H46" i="4"/>
  <c r="G46" i="4"/>
  <c r="F46" i="4"/>
  <c r="E46" i="4"/>
  <c r="D46" i="4"/>
  <c r="C46" i="4"/>
  <c r="B46" i="4"/>
  <c r="K45" i="4"/>
  <c r="J45" i="4"/>
  <c r="I45" i="4"/>
  <c r="H45" i="4"/>
  <c r="G45" i="4"/>
  <c r="F45" i="4"/>
  <c r="E45" i="4"/>
  <c r="D45" i="4"/>
  <c r="C45" i="4"/>
  <c r="B45" i="4"/>
  <c r="K44" i="4"/>
  <c r="J44" i="4"/>
  <c r="I44" i="4"/>
  <c r="H44" i="4"/>
  <c r="G44" i="4"/>
  <c r="F44" i="4"/>
  <c r="E44" i="4"/>
  <c r="D44" i="4"/>
  <c r="C44" i="4"/>
  <c r="B44" i="4"/>
  <c r="K43" i="4"/>
  <c r="J43" i="4"/>
  <c r="I43" i="4"/>
  <c r="H43" i="4"/>
  <c r="G43" i="4"/>
  <c r="F43" i="4"/>
  <c r="E43" i="4"/>
  <c r="D43" i="4"/>
  <c r="C43" i="4"/>
  <c r="B43" i="4"/>
  <c r="K42" i="4"/>
  <c r="J42" i="4"/>
  <c r="I42" i="4"/>
  <c r="H42" i="4"/>
  <c r="G42" i="4"/>
  <c r="F42" i="4"/>
  <c r="E42" i="4"/>
  <c r="D42" i="4"/>
  <c r="C42" i="4"/>
  <c r="B42" i="4"/>
  <c r="K41" i="4"/>
  <c r="J41" i="4"/>
  <c r="I41" i="4"/>
  <c r="H41" i="4"/>
  <c r="G41" i="4"/>
  <c r="F41" i="4"/>
  <c r="E41" i="4"/>
  <c r="D41" i="4"/>
  <c r="C41" i="4"/>
  <c r="B41" i="4"/>
  <c r="K40" i="4"/>
  <c r="J40" i="4"/>
  <c r="I40" i="4"/>
  <c r="H40" i="4"/>
  <c r="G40" i="4"/>
  <c r="F40" i="4"/>
  <c r="E40" i="4"/>
  <c r="D40" i="4"/>
  <c r="C40" i="4"/>
  <c r="B40" i="4"/>
  <c r="K39" i="4"/>
  <c r="J39" i="4"/>
  <c r="I39" i="4"/>
  <c r="H39" i="4"/>
  <c r="G39" i="4"/>
  <c r="F39" i="4"/>
  <c r="E39" i="4"/>
  <c r="D39" i="4"/>
  <c r="C39" i="4"/>
  <c r="B39" i="4"/>
  <c r="K38" i="4"/>
  <c r="J38" i="4"/>
  <c r="I38" i="4"/>
  <c r="H38" i="4"/>
  <c r="G38" i="4"/>
  <c r="F38" i="4"/>
  <c r="E38" i="4"/>
  <c r="D38" i="4"/>
  <c r="C38" i="4"/>
  <c r="B38" i="4"/>
  <c r="K37" i="4"/>
  <c r="J37" i="4"/>
  <c r="I37" i="4"/>
  <c r="H37" i="4"/>
  <c r="G37" i="4"/>
  <c r="F37" i="4"/>
  <c r="E37" i="4"/>
  <c r="D37" i="4"/>
  <c r="C37" i="4"/>
  <c r="B37" i="4"/>
  <c r="K36" i="4"/>
  <c r="J36" i="4"/>
  <c r="I36" i="4"/>
  <c r="H36" i="4"/>
  <c r="G36" i="4"/>
  <c r="F36" i="4"/>
  <c r="E36" i="4"/>
  <c r="D36" i="4"/>
  <c r="C36" i="4"/>
  <c r="B36" i="4"/>
  <c r="K35" i="4"/>
  <c r="J35" i="4"/>
  <c r="I35" i="4"/>
  <c r="H35" i="4"/>
  <c r="G35" i="4"/>
  <c r="F35" i="4"/>
  <c r="E35" i="4"/>
  <c r="D35" i="4"/>
  <c r="C35" i="4"/>
  <c r="B35" i="4"/>
  <c r="K34" i="4"/>
  <c r="J34" i="4"/>
  <c r="I34" i="4"/>
  <c r="H34" i="4"/>
  <c r="G34" i="4"/>
  <c r="F34" i="4"/>
  <c r="E34" i="4"/>
  <c r="D34" i="4"/>
  <c r="C34" i="4"/>
  <c r="B34" i="4"/>
  <c r="K33" i="4"/>
  <c r="J33" i="4"/>
  <c r="I33" i="4"/>
  <c r="H33" i="4"/>
  <c r="G33" i="4"/>
  <c r="F33" i="4"/>
  <c r="E33" i="4"/>
  <c r="D33" i="4"/>
  <c r="C33" i="4"/>
  <c r="B33" i="4"/>
  <c r="K32" i="4"/>
  <c r="J32" i="4"/>
  <c r="I32" i="4"/>
  <c r="H32" i="4"/>
  <c r="G32" i="4"/>
  <c r="F32" i="4"/>
  <c r="E32" i="4"/>
  <c r="D32" i="4"/>
  <c r="C32" i="4"/>
  <c r="B32" i="4"/>
  <c r="K31" i="4"/>
  <c r="J31" i="4"/>
  <c r="I31" i="4"/>
  <c r="H31" i="4"/>
  <c r="G31" i="4"/>
  <c r="F31" i="4"/>
  <c r="E31" i="4"/>
  <c r="D31" i="4"/>
  <c r="C31" i="4"/>
  <c r="B31" i="4"/>
  <c r="K30" i="4"/>
  <c r="J30" i="4"/>
  <c r="I30" i="4"/>
  <c r="H30" i="4"/>
  <c r="G30" i="4"/>
  <c r="F30" i="4"/>
  <c r="E30" i="4"/>
  <c r="D30" i="4"/>
  <c r="C30" i="4"/>
  <c r="B30" i="4"/>
  <c r="K29" i="4"/>
  <c r="J29" i="4"/>
  <c r="I29" i="4"/>
  <c r="H29" i="4"/>
  <c r="G29" i="4"/>
  <c r="F29" i="4"/>
  <c r="E29" i="4"/>
  <c r="D29" i="4"/>
  <c r="C29" i="4"/>
  <c r="B29" i="4"/>
  <c r="K28" i="4"/>
  <c r="J28" i="4"/>
  <c r="I28" i="4"/>
  <c r="H28" i="4"/>
  <c r="G28" i="4"/>
  <c r="F28" i="4"/>
  <c r="E28" i="4"/>
  <c r="D28" i="4"/>
  <c r="C28" i="4"/>
  <c r="B28" i="4"/>
  <c r="K27" i="4"/>
  <c r="J27" i="4"/>
  <c r="I27" i="4"/>
  <c r="H27" i="4"/>
  <c r="G27" i="4"/>
  <c r="F27" i="4"/>
  <c r="E27" i="4"/>
  <c r="D27" i="4"/>
  <c r="C27" i="4"/>
  <c r="B27" i="4"/>
  <c r="K26" i="4"/>
  <c r="J26" i="4"/>
  <c r="I26" i="4"/>
  <c r="H26" i="4"/>
  <c r="G26" i="4"/>
  <c r="F26" i="4"/>
  <c r="E26" i="4"/>
  <c r="D26" i="4"/>
  <c r="C26" i="4"/>
  <c r="B26" i="4"/>
  <c r="K25" i="4"/>
  <c r="J25" i="4"/>
  <c r="I25" i="4"/>
  <c r="H25" i="4"/>
  <c r="G25" i="4"/>
  <c r="F25" i="4"/>
  <c r="E25" i="4"/>
  <c r="D25" i="4"/>
  <c r="C25" i="4"/>
  <c r="B25" i="4"/>
  <c r="K24" i="4"/>
  <c r="J24" i="4"/>
  <c r="I24" i="4"/>
  <c r="H24" i="4"/>
  <c r="G24" i="4"/>
  <c r="F24" i="4"/>
  <c r="E24" i="4"/>
  <c r="D24" i="4"/>
  <c r="C24" i="4"/>
  <c r="B24" i="4"/>
  <c r="K23" i="4"/>
  <c r="J23" i="4"/>
  <c r="I23" i="4"/>
  <c r="H23" i="4"/>
  <c r="G23" i="4"/>
  <c r="F23" i="4"/>
  <c r="E23" i="4"/>
  <c r="D23" i="4"/>
  <c r="C23" i="4"/>
  <c r="B23" i="4"/>
  <c r="K22" i="4"/>
  <c r="J22" i="4"/>
  <c r="I22" i="4"/>
  <c r="H22" i="4"/>
  <c r="G22" i="4"/>
  <c r="F22" i="4"/>
  <c r="E22" i="4"/>
  <c r="D22" i="4"/>
  <c r="C22" i="4"/>
  <c r="B22" i="4"/>
  <c r="K21" i="4"/>
  <c r="J21" i="4"/>
  <c r="I21" i="4"/>
  <c r="H21" i="4"/>
  <c r="G21" i="4"/>
  <c r="F21" i="4"/>
  <c r="E21" i="4"/>
  <c r="D21" i="4"/>
  <c r="C21" i="4"/>
  <c r="B21" i="4"/>
  <c r="K20" i="4"/>
  <c r="J20" i="4"/>
  <c r="I20" i="4"/>
  <c r="H20" i="4"/>
  <c r="G20" i="4"/>
  <c r="F20" i="4"/>
  <c r="E20" i="4"/>
  <c r="D20" i="4"/>
  <c r="C20" i="4"/>
  <c r="B20" i="4"/>
  <c r="K19" i="4"/>
  <c r="J19" i="4"/>
  <c r="I19" i="4"/>
  <c r="H19" i="4"/>
  <c r="G19" i="4"/>
  <c r="F19" i="4"/>
  <c r="E19" i="4"/>
  <c r="D19" i="4"/>
  <c r="C19" i="4"/>
  <c r="B19" i="4"/>
  <c r="K18" i="4"/>
  <c r="J18" i="4"/>
  <c r="I18" i="4"/>
  <c r="H18" i="4"/>
  <c r="G18" i="4"/>
  <c r="F18" i="4"/>
  <c r="E18" i="4"/>
  <c r="D18" i="4"/>
  <c r="C18" i="4"/>
  <c r="B18" i="4"/>
  <c r="K17" i="4"/>
  <c r="J17" i="4"/>
  <c r="I17" i="4"/>
  <c r="H17" i="4"/>
  <c r="G17" i="4"/>
  <c r="F17" i="4"/>
  <c r="E17" i="4"/>
  <c r="D17" i="4"/>
  <c r="C17" i="4"/>
  <c r="B17" i="4"/>
  <c r="K16" i="4"/>
  <c r="J16" i="4"/>
  <c r="I16" i="4"/>
  <c r="H16" i="4"/>
  <c r="G16" i="4"/>
  <c r="F16" i="4"/>
  <c r="E16" i="4"/>
  <c r="D16" i="4"/>
  <c r="C16" i="4"/>
  <c r="B16" i="4"/>
  <c r="K15" i="4"/>
  <c r="J15" i="4"/>
  <c r="I15" i="4"/>
  <c r="H15" i="4"/>
  <c r="G15" i="4"/>
  <c r="F15" i="4"/>
  <c r="E15" i="4"/>
  <c r="D15" i="4"/>
  <c r="C15" i="4"/>
  <c r="B15" i="4"/>
  <c r="K14" i="4"/>
  <c r="J14" i="4"/>
  <c r="I14" i="4"/>
  <c r="H14" i="4"/>
  <c r="G14" i="4"/>
  <c r="F14" i="4"/>
  <c r="E14" i="4"/>
  <c r="D14" i="4"/>
  <c r="C14" i="4"/>
  <c r="B14" i="4"/>
  <c r="K13" i="4"/>
  <c r="J13" i="4"/>
  <c r="I13" i="4"/>
  <c r="H13" i="4"/>
  <c r="G13" i="4"/>
  <c r="F13" i="4"/>
  <c r="E13" i="4"/>
  <c r="D13" i="4"/>
  <c r="C13" i="4"/>
  <c r="B13" i="4"/>
  <c r="K12" i="4"/>
  <c r="J12" i="4"/>
  <c r="I12" i="4"/>
  <c r="H12" i="4"/>
  <c r="G12" i="4"/>
  <c r="F12" i="4"/>
  <c r="E12" i="4"/>
  <c r="D12" i="4"/>
  <c r="C12" i="4"/>
  <c r="B12" i="4"/>
  <c r="K11" i="4"/>
  <c r="J11" i="4"/>
  <c r="I11" i="4"/>
  <c r="H11" i="4"/>
  <c r="G11" i="4"/>
  <c r="F11" i="4"/>
  <c r="E11" i="4"/>
  <c r="D11" i="4"/>
  <c r="C11" i="4"/>
  <c r="B11" i="4"/>
  <c r="K10" i="4"/>
  <c r="J10" i="4"/>
  <c r="I10" i="4"/>
  <c r="H10" i="4"/>
  <c r="G10" i="4"/>
  <c r="F10" i="4"/>
  <c r="E10" i="4"/>
  <c r="D10" i="4"/>
  <c r="C10" i="4"/>
  <c r="B10" i="4"/>
  <c r="K9" i="4"/>
  <c r="J9" i="4"/>
  <c r="I9" i="4"/>
  <c r="H9" i="4"/>
  <c r="G9" i="4"/>
  <c r="F9" i="4"/>
  <c r="E9" i="4"/>
  <c r="D9" i="4"/>
  <c r="C9" i="4"/>
  <c r="B9" i="4"/>
  <c r="K8" i="4"/>
  <c r="J8" i="4"/>
  <c r="I8" i="4"/>
  <c r="H8" i="4"/>
  <c r="G8" i="4"/>
  <c r="F8" i="4"/>
  <c r="E8" i="4"/>
  <c r="D8" i="4"/>
  <c r="C8" i="4"/>
  <c r="B8" i="4"/>
  <c r="K7" i="4"/>
  <c r="J7" i="4"/>
  <c r="I7" i="4"/>
  <c r="H7" i="4"/>
  <c r="G7" i="4"/>
  <c r="F7" i="4"/>
  <c r="E7" i="4"/>
  <c r="D7" i="4"/>
  <c r="C7" i="4"/>
  <c r="B7" i="4"/>
  <c r="K6" i="4"/>
  <c r="J6" i="4"/>
  <c r="I6" i="4"/>
  <c r="H6" i="4"/>
  <c r="G6" i="4"/>
  <c r="F6" i="4"/>
  <c r="E6" i="4"/>
  <c r="D6" i="4"/>
  <c r="C6" i="4"/>
  <c r="B6" i="4"/>
  <c r="K5" i="4"/>
  <c r="J5" i="4"/>
  <c r="I5" i="4"/>
  <c r="H5" i="4"/>
  <c r="G5" i="4"/>
  <c r="F5" i="4"/>
  <c r="E5" i="4"/>
  <c r="D5" i="4"/>
  <c r="C5" i="4"/>
  <c r="B5" i="4"/>
  <c r="K4" i="4"/>
  <c r="J4" i="4"/>
  <c r="I4" i="4"/>
  <c r="H4" i="4"/>
  <c r="G4" i="4"/>
  <c r="F4" i="4"/>
  <c r="E4" i="4"/>
  <c r="D4" i="4"/>
  <c r="C4" i="4"/>
  <c r="B4" i="4"/>
  <c r="K3" i="4"/>
  <c r="J3" i="4"/>
  <c r="I3" i="4"/>
  <c r="H3" i="4"/>
  <c r="G3" i="4"/>
  <c r="F3" i="4"/>
  <c r="E3" i="4"/>
  <c r="D3" i="4"/>
  <c r="C3" i="4"/>
  <c r="B3" i="4"/>
  <c r="K2" i="4"/>
  <c r="J2" i="4"/>
  <c r="I2" i="4"/>
  <c r="H2" i="4"/>
  <c r="G2" i="4"/>
  <c r="F2" i="4"/>
  <c r="E2" i="4"/>
  <c r="D2" i="4"/>
  <c r="C2" i="4"/>
  <c r="B2" i="4"/>
  <c r="K122" i="4"/>
  <c r="J122" i="4"/>
  <c r="I122" i="4"/>
  <c r="H122" i="4"/>
  <c r="G122" i="4"/>
  <c r="F122" i="4"/>
  <c r="E122" i="4"/>
  <c r="D122" i="4"/>
  <c r="C122" i="4"/>
  <c r="B122" i="4"/>
  <c r="A4" i="4"/>
  <c r="A5" i="4" s="1"/>
  <c r="A3" i="4"/>
  <c r="A4" i="3"/>
  <c r="K3" i="3"/>
  <c r="J3" i="3"/>
  <c r="I3" i="3"/>
  <c r="H3" i="3"/>
  <c r="G3" i="3"/>
  <c r="F3" i="3"/>
  <c r="E3" i="3"/>
  <c r="D3" i="3"/>
  <c r="C3" i="3"/>
  <c r="B3" i="3"/>
  <c r="A3" i="3"/>
  <c r="K2" i="3"/>
  <c r="J2" i="3"/>
  <c r="I2" i="3"/>
  <c r="H2" i="3"/>
  <c r="G2" i="3"/>
  <c r="F2" i="3"/>
  <c r="E2" i="3"/>
  <c r="D2" i="3"/>
  <c r="C2" i="3"/>
  <c r="B2" i="3"/>
  <c r="K2" i="2"/>
  <c r="J2" i="2"/>
  <c r="I2" i="2"/>
  <c r="H2" i="2"/>
  <c r="G2" i="2"/>
  <c r="F2" i="2"/>
  <c r="E2" i="2"/>
  <c r="D2" i="2"/>
  <c r="C2" i="2"/>
  <c r="B2" i="2"/>
  <c r="A2" i="2"/>
  <c r="A6" i="4" l="1"/>
  <c r="B4" i="3"/>
  <c r="A5" i="3"/>
  <c r="K4" i="3"/>
  <c r="J4" i="3"/>
  <c r="I4" i="3"/>
  <c r="D4" i="3"/>
  <c r="H4" i="3"/>
  <c r="G4" i="3"/>
  <c r="F4" i="3"/>
  <c r="E4" i="3"/>
  <c r="C4" i="3"/>
  <c r="A7" i="4" l="1"/>
  <c r="C5" i="3"/>
  <c r="A6" i="3"/>
  <c r="K5" i="3"/>
  <c r="J5" i="3"/>
  <c r="I5" i="3"/>
  <c r="H5" i="3"/>
  <c r="G5" i="3"/>
  <c r="F5" i="3"/>
  <c r="E5" i="3"/>
  <c r="D5" i="3"/>
  <c r="B5" i="3"/>
  <c r="A8" i="4" l="1"/>
  <c r="D6" i="3"/>
  <c r="B6" i="3"/>
  <c r="A7" i="3"/>
  <c r="K6" i="3"/>
  <c r="J6" i="3"/>
  <c r="I6" i="3"/>
  <c r="H6" i="3"/>
  <c r="F6" i="3"/>
  <c r="G6" i="3"/>
  <c r="E6" i="3"/>
  <c r="C6" i="3"/>
  <c r="A9" i="4" l="1"/>
  <c r="E7" i="3"/>
  <c r="C7" i="3"/>
  <c r="B7" i="3"/>
  <c r="A8" i="3"/>
  <c r="K7" i="3"/>
  <c r="J7" i="3"/>
  <c r="G7" i="3"/>
  <c r="I7" i="3"/>
  <c r="H7" i="3"/>
  <c r="F7" i="3"/>
  <c r="D7" i="3"/>
  <c r="A10" i="4" l="1"/>
  <c r="F8" i="3"/>
  <c r="E8" i="3"/>
  <c r="D8" i="3"/>
  <c r="C8" i="3"/>
  <c r="B8" i="3"/>
  <c r="H8" i="3"/>
  <c r="A9" i="3"/>
  <c r="K8" i="3"/>
  <c r="J8" i="3"/>
  <c r="I8" i="3"/>
  <c r="G8" i="3"/>
  <c r="A11" i="4" l="1"/>
  <c r="G9" i="3"/>
  <c r="E9" i="3"/>
  <c r="D9" i="3"/>
  <c r="C9" i="3"/>
  <c r="B9" i="3"/>
  <c r="A10" i="3"/>
  <c r="K9" i="3"/>
  <c r="J9" i="3"/>
  <c r="I9" i="3"/>
  <c r="H9" i="3"/>
  <c r="F9" i="3"/>
  <c r="A12" i="4" l="1"/>
  <c r="H10" i="3"/>
  <c r="G10" i="3"/>
  <c r="F10" i="3"/>
  <c r="E10" i="3"/>
  <c r="D10" i="3"/>
  <c r="C10" i="3"/>
  <c r="B10" i="3"/>
  <c r="J10" i="3"/>
  <c r="A11" i="3"/>
  <c r="K10" i="3"/>
  <c r="I10" i="3"/>
  <c r="A13" i="4" l="1"/>
  <c r="I11" i="3"/>
  <c r="H11" i="3"/>
  <c r="G11" i="3"/>
  <c r="F11" i="3"/>
  <c r="E11" i="3"/>
  <c r="D11" i="3"/>
  <c r="C11" i="3"/>
  <c r="B11" i="3"/>
  <c r="K11" i="3"/>
  <c r="A12" i="3"/>
  <c r="J11" i="3"/>
  <c r="A14" i="4" l="1"/>
  <c r="J12" i="3"/>
  <c r="H12" i="3"/>
  <c r="G12" i="3"/>
  <c r="F12" i="3"/>
  <c r="E12" i="3"/>
  <c r="D12" i="3"/>
  <c r="C12" i="3"/>
  <c r="B12" i="3"/>
  <c r="A13" i="3"/>
  <c r="K12" i="3"/>
  <c r="I12" i="3"/>
  <c r="A15" i="4" l="1"/>
  <c r="D13" i="3"/>
  <c r="A14" i="3"/>
  <c r="K13" i="3"/>
  <c r="J13" i="3"/>
  <c r="I13" i="3"/>
  <c r="H13" i="3"/>
  <c r="G13" i="3"/>
  <c r="F13" i="3"/>
  <c r="E13" i="3"/>
  <c r="C13" i="3"/>
  <c r="B13" i="3"/>
  <c r="A16" i="4" l="1"/>
  <c r="E14" i="3"/>
  <c r="A15" i="3"/>
  <c r="K14" i="3"/>
  <c r="J14" i="3"/>
  <c r="I14" i="3"/>
  <c r="H14" i="3"/>
  <c r="G14" i="3"/>
  <c r="C14" i="3"/>
  <c r="F14" i="3"/>
  <c r="D14" i="3"/>
  <c r="B14" i="3"/>
  <c r="A17" i="4" l="1"/>
  <c r="F15" i="3"/>
  <c r="C15" i="3"/>
  <c r="A16" i="3"/>
  <c r="K15" i="3"/>
  <c r="J15" i="3"/>
  <c r="E15" i="3"/>
  <c r="I15" i="3"/>
  <c r="H15" i="3"/>
  <c r="G15" i="3"/>
  <c r="D15" i="3"/>
  <c r="B15" i="3"/>
  <c r="A3" i="1"/>
  <c r="A18" i="4" l="1"/>
  <c r="G16" i="3"/>
  <c r="E16" i="3"/>
  <c r="D16" i="3"/>
  <c r="C16" i="3"/>
  <c r="B16" i="3"/>
  <c r="A17" i="3"/>
  <c r="K16" i="3"/>
  <c r="J16" i="3"/>
  <c r="H16" i="3"/>
  <c r="I16" i="3"/>
  <c r="F16" i="3"/>
  <c r="A4" i="1"/>
  <c r="A19" i="4" l="1"/>
  <c r="H17" i="3"/>
  <c r="G17" i="3"/>
  <c r="I17" i="3"/>
  <c r="E17" i="3"/>
  <c r="D17" i="3"/>
  <c r="C17" i="3"/>
  <c r="B17" i="3"/>
  <c r="K17" i="3"/>
  <c r="A18" i="3"/>
  <c r="J17" i="3"/>
  <c r="F17" i="3"/>
  <c r="A5" i="1"/>
  <c r="A20" i="4" l="1"/>
  <c r="I18" i="3"/>
  <c r="H18" i="3"/>
  <c r="A19" i="3"/>
  <c r="K18" i="3"/>
  <c r="J18" i="3"/>
  <c r="G18" i="3"/>
  <c r="F18" i="3"/>
  <c r="E18" i="3"/>
  <c r="D18" i="3"/>
  <c r="C18" i="3"/>
  <c r="B18" i="3"/>
  <c r="A6" i="1"/>
  <c r="A21" i="4" l="1"/>
  <c r="J19" i="3"/>
  <c r="I19" i="3"/>
  <c r="A20" i="3"/>
  <c r="K19" i="3"/>
  <c r="H19" i="3"/>
  <c r="G19" i="3"/>
  <c r="F19" i="3"/>
  <c r="E19" i="3"/>
  <c r="D19" i="3"/>
  <c r="C19" i="3"/>
  <c r="B19" i="3"/>
  <c r="A7" i="1"/>
  <c r="A22" i="4" l="1"/>
  <c r="K20" i="3"/>
  <c r="J20" i="3"/>
  <c r="D20" i="3"/>
  <c r="B20" i="3"/>
  <c r="A21" i="3"/>
  <c r="I20" i="3"/>
  <c r="H20" i="3"/>
  <c r="F20" i="3"/>
  <c r="G20" i="3"/>
  <c r="E20" i="3"/>
  <c r="C20" i="3"/>
  <c r="A8" i="1"/>
  <c r="A23" i="4" l="1"/>
  <c r="A22" i="3"/>
  <c r="K21" i="3"/>
  <c r="G21" i="3"/>
  <c r="F21" i="3"/>
  <c r="E21" i="3"/>
  <c r="D21" i="3"/>
  <c r="C21" i="3"/>
  <c r="B21" i="3"/>
  <c r="I21" i="3"/>
  <c r="J21" i="3"/>
  <c r="H21" i="3"/>
  <c r="A9" i="1"/>
  <c r="A24" i="4" l="1"/>
  <c r="A23" i="3"/>
  <c r="J22" i="3"/>
  <c r="H22" i="3"/>
  <c r="G22" i="3"/>
  <c r="F22" i="3"/>
  <c r="E22" i="3"/>
  <c r="D22" i="3"/>
  <c r="C22" i="3"/>
  <c r="B22" i="3"/>
  <c r="K22" i="3"/>
  <c r="I22" i="3"/>
  <c r="A10" i="1"/>
  <c r="A25" i="4" l="1"/>
  <c r="B23" i="3"/>
  <c r="A24" i="3"/>
  <c r="K23" i="3"/>
  <c r="J23" i="3"/>
  <c r="I23" i="3"/>
  <c r="H23" i="3"/>
  <c r="G23" i="3"/>
  <c r="F23" i="3"/>
  <c r="E23" i="3"/>
  <c r="D23" i="3"/>
  <c r="C23" i="3"/>
  <c r="A11" i="1"/>
  <c r="A26" i="4" l="1"/>
  <c r="C24" i="3"/>
  <c r="B24" i="3"/>
  <c r="D24" i="3"/>
  <c r="A25" i="3"/>
  <c r="K24" i="3"/>
  <c r="F24" i="3"/>
  <c r="J24" i="3"/>
  <c r="I24" i="3"/>
  <c r="H24" i="3"/>
  <c r="G24" i="3"/>
  <c r="E24" i="3"/>
  <c r="A12" i="1"/>
  <c r="A27" i="4" l="1"/>
  <c r="D25" i="3"/>
  <c r="C25" i="3"/>
  <c r="G25" i="3"/>
  <c r="E25" i="3"/>
  <c r="B25" i="3"/>
  <c r="I25" i="3"/>
  <c r="A26" i="3"/>
  <c r="K25" i="3"/>
  <c r="J25" i="3"/>
  <c r="H25" i="3"/>
  <c r="F25" i="3"/>
  <c r="A13" i="1"/>
  <c r="A28" i="4" l="1"/>
  <c r="E26" i="3"/>
  <c r="D26" i="3"/>
  <c r="J26" i="3"/>
  <c r="I26" i="3"/>
  <c r="H26" i="3"/>
  <c r="G26" i="3"/>
  <c r="F26" i="3"/>
  <c r="C26" i="3"/>
  <c r="B26" i="3"/>
  <c r="A27" i="3"/>
  <c r="K26" i="3"/>
  <c r="A14" i="1"/>
  <c r="A29" i="4" l="1"/>
  <c r="F27" i="3"/>
  <c r="E27" i="3"/>
  <c r="K27" i="3"/>
  <c r="J27" i="3"/>
  <c r="I27" i="3"/>
  <c r="H27" i="3"/>
  <c r="G27" i="3"/>
  <c r="D27" i="3"/>
  <c r="C27" i="3"/>
  <c r="B27" i="3"/>
  <c r="A28" i="3"/>
  <c r="A15" i="1"/>
  <c r="A30" i="4" l="1"/>
  <c r="G28" i="3"/>
  <c r="F28" i="3"/>
  <c r="B28" i="3"/>
  <c r="A29" i="3"/>
  <c r="K28" i="3"/>
  <c r="J28" i="3"/>
  <c r="I28" i="3"/>
  <c r="D28" i="3"/>
  <c r="H28" i="3"/>
  <c r="E28" i="3"/>
  <c r="C28" i="3"/>
  <c r="A16" i="1"/>
  <c r="A31" i="4" l="1"/>
  <c r="H29" i="3"/>
  <c r="G29" i="3"/>
  <c r="E29" i="3"/>
  <c r="D29" i="3"/>
  <c r="C29" i="3"/>
  <c r="B29" i="3"/>
  <c r="A30" i="3"/>
  <c r="K29" i="3"/>
  <c r="J29" i="3"/>
  <c r="I29" i="3"/>
  <c r="F29" i="3"/>
  <c r="A17" i="1"/>
  <c r="A32" i="4" l="1"/>
  <c r="I30" i="3"/>
  <c r="H30" i="3"/>
  <c r="E30" i="3"/>
  <c r="K30" i="3"/>
  <c r="G30" i="3"/>
  <c r="F30" i="3"/>
  <c r="D30" i="3"/>
  <c r="C30" i="3"/>
  <c r="B30" i="3"/>
  <c r="A31" i="3"/>
  <c r="J30" i="3"/>
  <c r="A18" i="1"/>
  <c r="A33" i="4" l="1"/>
  <c r="J31" i="3"/>
  <c r="I31" i="3"/>
  <c r="F31" i="3"/>
  <c r="A32" i="3"/>
  <c r="K31" i="3"/>
  <c r="H31" i="3"/>
  <c r="G31" i="3"/>
  <c r="E31" i="3"/>
  <c r="D31" i="3"/>
  <c r="B31" i="3"/>
  <c r="C31" i="3"/>
  <c r="A19" i="1"/>
  <c r="A34" i="4" l="1"/>
  <c r="K32" i="3"/>
  <c r="J32" i="3"/>
  <c r="G32" i="3"/>
  <c r="D32" i="3"/>
  <c r="C32" i="3"/>
  <c r="B32" i="3"/>
  <c r="A33" i="3"/>
  <c r="F32" i="3"/>
  <c r="I32" i="3"/>
  <c r="H32" i="3"/>
  <c r="E32" i="3"/>
  <c r="A20" i="1"/>
  <c r="A35" i="4" l="1"/>
  <c r="A34" i="3"/>
  <c r="K33" i="3"/>
  <c r="H33" i="3"/>
  <c r="I33" i="3"/>
  <c r="G33" i="3"/>
  <c r="F33" i="3"/>
  <c r="E33" i="3"/>
  <c r="D33" i="3"/>
  <c r="C33" i="3"/>
  <c r="B33" i="3"/>
  <c r="J33" i="3"/>
  <c r="A21" i="1"/>
  <c r="A36" i="4" l="1"/>
  <c r="A35" i="3"/>
  <c r="I34" i="3"/>
  <c r="K34" i="3"/>
  <c r="J34" i="3"/>
  <c r="H34" i="3"/>
  <c r="G34" i="3"/>
  <c r="F34" i="3"/>
  <c r="E34" i="3"/>
  <c r="D34" i="3"/>
  <c r="B34" i="3"/>
  <c r="C34" i="3"/>
  <c r="A22" i="1"/>
  <c r="A37" i="4" l="1"/>
  <c r="B35" i="3"/>
  <c r="J35" i="3"/>
  <c r="D35" i="3"/>
  <c r="A36" i="3"/>
  <c r="K35" i="3"/>
  <c r="I35" i="3"/>
  <c r="F35" i="3"/>
  <c r="H35" i="3"/>
  <c r="G35" i="3"/>
  <c r="E35" i="3"/>
  <c r="C35" i="3"/>
  <c r="A23" i="1"/>
  <c r="A38" i="4" l="1"/>
  <c r="C36" i="3"/>
  <c r="B36" i="3"/>
  <c r="K36" i="3"/>
  <c r="H36" i="3"/>
  <c r="G36" i="3"/>
  <c r="F36" i="3"/>
  <c r="E36" i="3"/>
  <c r="D36" i="3"/>
  <c r="A37" i="3"/>
  <c r="J36" i="3"/>
  <c r="I36" i="3"/>
  <c r="A24" i="1"/>
  <c r="A39" i="4" l="1"/>
  <c r="D37" i="3"/>
  <c r="C37" i="3"/>
  <c r="A38" i="3"/>
  <c r="K37" i="3"/>
  <c r="J37" i="3"/>
  <c r="I37" i="3"/>
  <c r="H37" i="3"/>
  <c r="G37" i="3"/>
  <c r="F37" i="3"/>
  <c r="E37" i="3"/>
  <c r="B37" i="3"/>
  <c r="A25" i="1"/>
  <c r="A40" i="4" l="1"/>
  <c r="E38" i="3"/>
  <c r="D38" i="3"/>
  <c r="B38" i="3"/>
  <c r="A39" i="3"/>
  <c r="K38" i="3"/>
  <c r="J38" i="3"/>
  <c r="I38" i="3"/>
  <c r="H38" i="3"/>
  <c r="F38" i="3"/>
  <c r="G38" i="3"/>
  <c r="C38" i="3"/>
  <c r="A26" i="1"/>
  <c r="A41" i="4" l="1"/>
  <c r="F39" i="3"/>
  <c r="E39" i="3"/>
  <c r="B39" i="3"/>
  <c r="H39" i="3"/>
  <c r="D39" i="3"/>
  <c r="C39" i="3"/>
  <c r="J39" i="3"/>
  <c r="A40" i="3"/>
  <c r="K39" i="3"/>
  <c r="I39" i="3"/>
  <c r="G39" i="3"/>
  <c r="A27" i="1"/>
  <c r="A42" i="4" l="1"/>
  <c r="G40" i="3"/>
  <c r="F40" i="3"/>
  <c r="C40" i="3"/>
  <c r="A41" i="3"/>
  <c r="K40" i="3"/>
  <c r="J40" i="3"/>
  <c r="I40" i="3"/>
  <c r="H40" i="3"/>
  <c r="E40" i="3"/>
  <c r="D40" i="3"/>
  <c r="B40" i="3"/>
  <c r="A28" i="1"/>
  <c r="A43" i="4" l="1"/>
  <c r="H41" i="3"/>
  <c r="G41" i="3"/>
  <c r="D41" i="3"/>
  <c r="A42" i="3"/>
  <c r="K41" i="3"/>
  <c r="J41" i="3"/>
  <c r="I41" i="3"/>
  <c r="F41" i="3"/>
  <c r="C41" i="3"/>
  <c r="E41" i="3"/>
  <c r="B41" i="3"/>
  <c r="A29" i="1"/>
  <c r="A44" i="4" l="1"/>
  <c r="I42" i="3"/>
  <c r="H42" i="3"/>
  <c r="E42" i="3"/>
  <c r="F42" i="3"/>
  <c r="D42" i="3"/>
  <c r="C42" i="3"/>
  <c r="B42" i="3"/>
  <c r="A43" i="3"/>
  <c r="K42" i="3"/>
  <c r="J42" i="3"/>
  <c r="G42" i="3"/>
  <c r="A30" i="1"/>
  <c r="A45" i="4" l="1"/>
  <c r="J43" i="3"/>
  <c r="I43" i="3"/>
  <c r="F43" i="3"/>
  <c r="A44" i="3"/>
  <c r="H43" i="3"/>
  <c r="G43" i="3"/>
  <c r="E43" i="3"/>
  <c r="D43" i="3"/>
  <c r="C43" i="3"/>
  <c r="B43" i="3"/>
  <c r="K43" i="3"/>
  <c r="A31" i="1"/>
  <c r="A46" i="4" l="1"/>
  <c r="K44" i="3"/>
  <c r="J44" i="3"/>
  <c r="G44" i="3"/>
  <c r="A45" i="3"/>
  <c r="I44" i="3"/>
  <c r="H44" i="3"/>
  <c r="F44" i="3"/>
  <c r="C44" i="3"/>
  <c r="E44" i="3"/>
  <c r="D44" i="3"/>
  <c r="B44" i="3"/>
  <c r="A32" i="1"/>
  <c r="A47" i="4" l="1"/>
  <c r="A46" i="3"/>
  <c r="K45" i="3"/>
  <c r="J45" i="3"/>
  <c r="H45" i="3"/>
  <c r="E45" i="3"/>
  <c r="D45" i="3"/>
  <c r="C45" i="3"/>
  <c r="B45" i="3"/>
  <c r="G45" i="3"/>
  <c r="I45" i="3"/>
  <c r="F45" i="3"/>
  <c r="A33" i="1"/>
  <c r="A48" i="4" l="1"/>
  <c r="A47" i="3"/>
  <c r="K46" i="3"/>
  <c r="I46" i="3"/>
  <c r="H46" i="3"/>
  <c r="G46" i="3"/>
  <c r="F46" i="3"/>
  <c r="E46" i="3"/>
  <c r="D46" i="3"/>
  <c r="C46" i="3"/>
  <c r="B46" i="3"/>
  <c r="J46" i="3"/>
  <c r="A34" i="1"/>
  <c r="A49" i="4" l="1"/>
  <c r="B47" i="3"/>
  <c r="A48" i="3"/>
  <c r="J47" i="3"/>
  <c r="C47" i="3"/>
  <c r="K47" i="3"/>
  <c r="I47" i="3"/>
  <c r="H47" i="3"/>
  <c r="E47" i="3"/>
  <c r="G47" i="3"/>
  <c r="F47" i="3"/>
  <c r="D47" i="3"/>
  <c r="A35" i="1"/>
  <c r="A50" i="4" l="1"/>
  <c r="C48" i="3"/>
  <c r="B48" i="3"/>
  <c r="K48" i="3"/>
  <c r="H48" i="3"/>
  <c r="G48" i="3"/>
  <c r="F48" i="3"/>
  <c r="E48" i="3"/>
  <c r="D48" i="3"/>
  <c r="A49" i="3"/>
  <c r="J48" i="3"/>
  <c r="I48" i="3"/>
  <c r="A36" i="1"/>
  <c r="A51" i="4" l="1"/>
  <c r="D49" i="3"/>
  <c r="C49" i="3"/>
  <c r="B49" i="3"/>
  <c r="A50" i="3"/>
  <c r="K49" i="3"/>
  <c r="J49" i="3"/>
  <c r="I49" i="3"/>
  <c r="H49" i="3"/>
  <c r="G49" i="3"/>
  <c r="F49" i="3"/>
  <c r="E49" i="3"/>
  <c r="A37" i="1"/>
  <c r="A52" i="4" l="1"/>
  <c r="E50" i="3"/>
  <c r="D50" i="3"/>
  <c r="C50" i="3"/>
  <c r="B50" i="3"/>
  <c r="G50" i="3"/>
  <c r="A51" i="3"/>
  <c r="K50" i="3"/>
  <c r="I50" i="3"/>
  <c r="J50" i="3"/>
  <c r="H50" i="3"/>
  <c r="F50" i="3"/>
  <c r="A38" i="1"/>
  <c r="A53" i="4" l="1"/>
  <c r="F51" i="3"/>
  <c r="E51" i="3"/>
  <c r="D51" i="3"/>
  <c r="C51" i="3"/>
  <c r="B51" i="3"/>
  <c r="A52" i="3"/>
  <c r="K51" i="3"/>
  <c r="J51" i="3"/>
  <c r="I51" i="3"/>
  <c r="H51" i="3"/>
  <c r="G51" i="3"/>
  <c r="A39" i="1"/>
  <c r="A54" i="4" l="1"/>
  <c r="G52" i="3"/>
  <c r="F52" i="3"/>
  <c r="E52" i="3"/>
  <c r="D52" i="3"/>
  <c r="C52" i="3"/>
  <c r="B52" i="3"/>
  <c r="A53" i="3"/>
  <c r="I52" i="3"/>
  <c r="K52" i="3"/>
  <c r="J52" i="3"/>
  <c r="H52" i="3"/>
  <c r="A40" i="1"/>
  <c r="A55" i="4" l="1"/>
  <c r="H53" i="3"/>
  <c r="G53" i="3"/>
  <c r="F53" i="3"/>
  <c r="E53" i="3"/>
  <c r="D53" i="3"/>
  <c r="C53" i="3"/>
  <c r="A54" i="3"/>
  <c r="K53" i="3"/>
  <c r="J53" i="3"/>
  <c r="I53" i="3"/>
  <c r="B53" i="3"/>
  <c r="A41" i="1"/>
  <c r="A56" i="4" l="1"/>
  <c r="I54" i="3"/>
  <c r="H54" i="3"/>
  <c r="G54" i="3"/>
  <c r="F54" i="3"/>
  <c r="E54" i="3"/>
  <c r="D54" i="3"/>
  <c r="C54" i="3"/>
  <c r="K54" i="3"/>
  <c r="A55" i="3"/>
  <c r="J54" i="3"/>
  <c r="B54" i="3"/>
  <c r="A42" i="1"/>
  <c r="A57" i="4" l="1"/>
  <c r="J55" i="3"/>
  <c r="I55" i="3"/>
  <c r="H55" i="3"/>
  <c r="G55" i="3"/>
  <c r="F55" i="3"/>
  <c r="E55" i="3"/>
  <c r="A56" i="3"/>
  <c r="K55" i="3"/>
  <c r="D55" i="3"/>
  <c r="C55" i="3"/>
  <c r="B55" i="3"/>
  <c r="A43" i="1"/>
  <c r="A58" i="4" l="1"/>
  <c r="K56" i="3"/>
  <c r="J56" i="3"/>
  <c r="I56" i="3"/>
  <c r="H56" i="3"/>
  <c r="G56" i="3"/>
  <c r="F56" i="3"/>
  <c r="E56" i="3"/>
  <c r="D56" i="3"/>
  <c r="C56" i="3"/>
  <c r="B56" i="3"/>
  <c r="A57" i="3"/>
  <c r="A44" i="1"/>
  <c r="A59" i="4" l="1"/>
  <c r="A58" i="3"/>
  <c r="K57" i="3"/>
  <c r="J57" i="3"/>
  <c r="I57" i="3"/>
  <c r="H57" i="3"/>
  <c r="G57" i="3"/>
  <c r="F57" i="3"/>
  <c r="E57" i="3"/>
  <c r="D57" i="3"/>
  <c r="B57" i="3"/>
  <c r="C57" i="3"/>
  <c r="A45" i="1"/>
  <c r="A60" i="4" l="1"/>
  <c r="A59" i="3"/>
  <c r="K58" i="3"/>
  <c r="J58" i="3"/>
  <c r="I58" i="3"/>
  <c r="H58" i="3"/>
  <c r="G58" i="3"/>
  <c r="E58" i="3"/>
  <c r="D58" i="3"/>
  <c r="C58" i="3"/>
  <c r="B58" i="3"/>
  <c r="F58" i="3"/>
  <c r="A46" i="1"/>
  <c r="A61" i="4" l="1"/>
  <c r="B59" i="3"/>
  <c r="A60" i="3"/>
  <c r="K59" i="3"/>
  <c r="J59" i="3"/>
  <c r="I59" i="3"/>
  <c r="G59" i="3"/>
  <c r="H59" i="3"/>
  <c r="F59" i="3"/>
  <c r="E59" i="3"/>
  <c r="D59" i="3"/>
  <c r="C59" i="3"/>
  <c r="A47" i="1"/>
  <c r="A62" i="4" l="1"/>
  <c r="C60" i="3"/>
  <c r="B60" i="3"/>
  <c r="A61" i="3"/>
  <c r="K60" i="3"/>
  <c r="J60" i="3"/>
  <c r="H60" i="3"/>
  <c r="I60" i="3"/>
  <c r="G60" i="3"/>
  <c r="F60" i="3"/>
  <c r="E60" i="3"/>
  <c r="D60" i="3"/>
  <c r="A48" i="1"/>
  <c r="A63" i="4" l="1"/>
  <c r="D61" i="3"/>
  <c r="C61" i="3"/>
  <c r="B61" i="3"/>
  <c r="A62" i="3"/>
  <c r="K61" i="3"/>
  <c r="I61" i="3"/>
  <c r="F61" i="3"/>
  <c r="H61" i="3"/>
  <c r="J61" i="3"/>
  <c r="G61" i="3"/>
  <c r="E61" i="3"/>
  <c r="A49" i="1"/>
  <c r="A64" i="4" l="1"/>
  <c r="E62" i="3"/>
  <c r="D62" i="3"/>
  <c r="C62" i="3"/>
  <c r="B62" i="3"/>
  <c r="A63" i="3"/>
  <c r="J62" i="3"/>
  <c r="K62" i="3"/>
  <c r="I62" i="3"/>
  <c r="H62" i="3"/>
  <c r="G62" i="3"/>
  <c r="F62" i="3"/>
  <c r="A50" i="1"/>
  <c r="A65" i="4" l="1"/>
  <c r="F63" i="3"/>
  <c r="E63" i="3"/>
  <c r="D63" i="3"/>
  <c r="C63" i="3"/>
  <c r="B63" i="3"/>
  <c r="K63" i="3"/>
  <c r="J63" i="3"/>
  <c r="I63" i="3"/>
  <c r="H63" i="3"/>
  <c r="G63" i="3"/>
  <c r="A64" i="3"/>
  <c r="A51" i="1"/>
  <c r="A66" i="4" l="1"/>
  <c r="G64" i="3"/>
  <c r="F64" i="3"/>
  <c r="E64" i="3"/>
  <c r="D64" i="3"/>
  <c r="C64" i="3"/>
  <c r="B64" i="3"/>
  <c r="A65" i="3"/>
  <c r="K64" i="3"/>
  <c r="J64" i="3"/>
  <c r="H64" i="3"/>
  <c r="I64" i="3"/>
  <c r="A52" i="1"/>
  <c r="A67" i="4" l="1"/>
  <c r="H65" i="3"/>
  <c r="G65" i="3"/>
  <c r="F65" i="3"/>
  <c r="E65" i="3"/>
  <c r="D65" i="3"/>
  <c r="C65" i="3"/>
  <c r="K65" i="3"/>
  <c r="A66" i="3"/>
  <c r="J65" i="3"/>
  <c r="I65" i="3"/>
  <c r="B65" i="3"/>
  <c r="A53" i="1"/>
  <c r="A68" i="4" l="1"/>
  <c r="I66" i="3"/>
  <c r="H66" i="3"/>
  <c r="G66" i="3"/>
  <c r="F66" i="3"/>
  <c r="E66" i="3"/>
  <c r="D66" i="3"/>
  <c r="B66" i="3"/>
  <c r="A67" i="3"/>
  <c r="K66" i="3"/>
  <c r="C66" i="3"/>
  <c r="J66" i="3"/>
  <c r="A54" i="1"/>
  <c r="A69" i="4" l="1"/>
  <c r="J67" i="3"/>
  <c r="I67" i="3"/>
  <c r="H67" i="3"/>
  <c r="G67" i="3"/>
  <c r="F67" i="3"/>
  <c r="E67" i="3"/>
  <c r="C67" i="3"/>
  <c r="D67" i="3"/>
  <c r="A68" i="3"/>
  <c r="K67" i="3"/>
  <c r="B67" i="3"/>
  <c r="A55" i="1"/>
  <c r="A70" i="4" l="1"/>
  <c r="K68" i="3"/>
  <c r="J68" i="3"/>
  <c r="I68" i="3"/>
  <c r="H68" i="3"/>
  <c r="G68" i="3"/>
  <c r="F68" i="3"/>
  <c r="D68" i="3"/>
  <c r="B68" i="3"/>
  <c r="A69" i="3"/>
  <c r="E68" i="3"/>
  <c r="C68" i="3"/>
  <c r="A56" i="1"/>
  <c r="A71" i="4" l="1"/>
  <c r="A70" i="3"/>
  <c r="K69" i="3"/>
  <c r="J69" i="3"/>
  <c r="I69" i="3"/>
  <c r="H69" i="3"/>
  <c r="G69" i="3"/>
  <c r="E69" i="3"/>
  <c r="C69" i="3"/>
  <c r="F69" i="3"/>
  <c r="D69" i="3"/>
  <c r="B69" i="3"/>
  <c r="A57" i="1"/>
  <c r="A72" i="4" l="1"/>
  <c r="A71" i="3"/>
  <c r="K70" i="3"/>
  <c r="J70" i="3"/>
  <c r="I70" i="3"/>
  <c r="H70" i="3"/>
  <c r="F70" i="3"/>
  <c r="D70" i="3"/>
  <c r="C70" i="3"/>
  <c r="G70" i="3"/>
  <c r="E70" i="3"/>
  <c r="B70" i="3"/>
  <c r="A58" i="1"/>
  <c r="A73" i="4" l="1"/>
  <c r="B71" i="3"/>
  <c r="A72" i="3"/>
  <c r="K71" i="3"/>
  <c r="J71" i="3"/>
  <c r="I71" i="3"/>
  <c r="G71" i="3"/>
  <c r="E71" i="3"/>
  <c r="H71" i="3"/>
  <c r="F71" i="3"/>
  <c r="D71" i="3"/>
  <c r="C71" i="3"/>
  <c r="A59" i="1"/>
  <c r="A74" i="4" l="1"/>
  <c r="C72" i="3"/>
  <c r="B72" i="3"/>
  <c r="A73" i="3"/>
  <c r="K72" i="3"/>
  <c r="J72" i="3"/>
  <c r="H72" i="3"/>
  <c r="F72" i="3"/>
  <c r="I72" i="3"/>
  <c r="G72" i="3"/>
  <c r="E72" i="3"/>
  <c r="D72" i="3"/>
  <c r="A60" i="1"/>
  <c r="A75" i="4" l="1"/>
  <c r="D73" i="3"/>
  <c r="C73" i="3"/>
  <c r="B73" i="3"/>
  <c r="A74" i="3"/>
  <c r="K73" i="3"/>
  <c r="I73" i="3"/>
  <c r="G73" i="3"/>
  <c r="F73" i="3"/>
  <c r="J73" i="3"/>
  <c r="H73" i="3"/>
  <c r="E73" i="3"/>
  <c r="A61" i="1"/>
  <c r="A76" i="4" l="1"/>
  <c r="E74" i="3"/>
  <c r="D74" i="3"/>
  <c r="C74" i="3"/>
  <c r="B74" i="3"/>
  <c r="A75" i="3"/>
  <c r="K74" i="3"/>
  <c r="J74" i="3"/>
  <c r="H74" i="3"/>
  <c r="I74" i="3"/>
  <c r="G74" i="3"/>
  <c r="F74" i="3"/>
  <c r="A62" i="1"/>
  <c r="A77" i="4" l="1"/>
  <c r="F75" i="3"/>
  <c r="E75" i="3"/>
  <c r="D75" i="3"/>
  <c r="C75" i="3"/>
  <c r="B75" i="3"/>
  <c r="A76" i="3"/>
  <c r="K75" i="3"/>
  <c r="J75" i="3"/>
  <c r="I75" i="3"/>
  <c r="G75" i="3"/>
  <c r="H75" i="3"/>
  <c r="A63" i="1"/>
  <c r="A78" i="4" l="1"/>
  <c r="G76" i="3"/>
  <c r="F76" i="3"/>
  <c r="E76" i="3"/>
  <c r="D76" i="3"/>
  <c r="C76" i="3"/>
  <c r="B76" i="3"/>
  <c r="A77" i="3"/>
  <c r="K76" i="3"/>
  <c r="J76" i="3"/>
  <c r="H76" i="3"/>
  <c r="I76" i="3"/>
  <c r="A64" i="1"/>
  <c r="A79" i="4" l="1"/>
  <c r="H77" i="3"/>
  <c r="G77" i="3"/>
  <c r="F77" i="3"/>
  <c r="E77" i="3"/>
  <c r="D77" i="3"/>
  <c r="C77" i="3"/>
  <c r="B77" i="3"/>
  <c r="A78" i="3"/>
  <c r="K77" i="3"/>
  <c r="I77" i="3"/>
  <c r="J77" i="3"/>
  <c r="A65" i="1"/>
  <c r="A80" i="4" l="1"/>
  <c r="I78" i="3"/>
  <c r="H78" i="3"/>
  <c r="G78" i="3"/>
  <c r="F78" i="3"/>
  <c r="E78" i="3"/>
  <c r="D78" i="3"/>
  <c r="C78" i="3"/>
  <c r="B78" i="3"/>
  <c r="A79" i="3"/>
  <c r="J78" i="3"/>
  <c r="K78" i="3"/>
  <c r="A66" i="1"/>
  <c r="A81" i="4" l="1"/>
  <c r="J79" i="3"/>
  <c r="I79" i="3"/>
  <c r="H79" i="3"/>
  <c r="G79" i="3"/>
  <c r="F79" i="3"/>
  <c r="E79" i="3"/>
  <c r="D79" i="3"/>
  <c r="C79" i="3"/>
  <c r="B79" i="3"/>
  <c r="K79" i="3"/>
  <c r="A80" i="3"/>
  <c r="A67" i="1"/>
  <c r="A82" i="4" l="1"/>
  <c r="K80" i="3"/>
  <c r="J80" i="3"/>
  <c r="I80" i="3"/>
  <c r="H80" i="3"/>
  <c r="G80" i="3"/>
  <c r="F80" i="3"/>
  <c r="E80" i="3"/>
  <c r="D80" i="3"/>
  <c r="C80" i="3"/>
  <c r="B80" i="3"/>
  <c r="A81" i="3"/>
  <c r="A68" i="1"/>
  <c r="A83" i="4" l="1"/>
  <c r="A82" i="3"/>
  <c r="K81" i="3"/>
  <c r="J81" i="3"/>
  <c r="I81" i="3"/>
  <c r="H81" i="3"/>
  <c r="G81" i="3"/>
  <c r="F81" i="3"/>
  <c r="E81" i="3"/>
  <c r="D81" i="3"/>
  <c r="C81" i="3"/>
  <c r="B81" i="3"/>
  <c r="A69" i="1"/>
  <c r="A84" i="4" l="1"/>
  <c r="A83" i="3"/>
  <c r="K82" i="3"/>
  <c r="J82" i="3"/>
  <c r="I82" i="3"/>
  <c r="H82" i="3"/>
  <c r="G82" i="3"/>
  <c r="F82" i="3"/>
  <c r="E82" i="3"/>
  <c r="D82" i="3"/>
  <c r="B82" i="3"/>
  <c r="C82" i="3"/>
  <c r="A70" i="1"/>
  <c r="A85" i="4" l="1"/>
  <c r="B83" i="3"/>
  <c r="A84" i="3"/>
  <c r="K83" i="3"/>
  <c r="J83" i="3"/>
  <c r="I83" i="3"/>
  <c r="H83" i="3"/>
  <c r="G83" i="3"/>
  <c r="F83" i="3"/>
  <c r="E83" i="3"/>
  <c r="C83" i="3"/>
  <c r="D83" i="3"/>
  <c r="A71" i="1"/>
  <c r="A86" i="4" l="1"/>
  <c r="C84" i="3"/>
  <c r="B84" i="3"/>
  <c r="A85" i="3"/>
  <c r="K84" i="3"/>
  <c r="J84" i="3"/>
  <c r="I84" i="3"/>
  <c r="H84" i="3"/>
  <c r="G84" i="3"/>
  <c r="F84" i="3"/>
  <c r="D84" i="3"/>
  <c r="E84" i="3"/>
  <c r="A72" i="1"/>
  <c r="A87" i="4" l="1"/>
  <c r="D85" i="3"/>
  <c r="C85" i="3"/>
  <c r="B85" i="3"/>
  <c r="A86" i="3"/>
  <c r="K85" i="3"/>
  <c r="J85" i="3"/>
  <c r="I85" i="3"/>
  <c r="H85" i="3"/>
  <c r="G85" i="3"/>
  <c r="E85" i="3"/>
  <c r="F85" i="3"/>
  <c r="A73" i="1"/>
  <c r="A88" i="4" l="1"/>
  <c r="E86" i="3"/>
  <c r="D86" i="3"/>
  <c r="C86" i="3"/>
  <c r="B86" i="3"/>
  <c r="A87" i="3"/>
  <c r="K86" i="3"/>
  <c r="J86" i="3"/>
  <c r="I86" i="3"/>
  <c r="H86" i="3"/>
  <c r="F86" i="3"/>
  <c r="G86" i="3"/>
  <c r="A74" i="1"/>
  <c r="A89" i="4" l="1"/>
  <c r="F87" i="3"/>
  <c r="E87" i="3"/>
  <c r="D87" i="3"/>
  <c r="C87" i="3"/>
  <c r="B87" i="3"/>
  <c r="A88" i="3"/>
  <c r="K87" i="3"/>
  <c r="J87" i="3"/>
  <c r="I87" i="3"/>
  <c r="G87" i="3"/>
  <c r="H87" i="3"/>
  <c r="A75" i="1"/>
  <c r="A90" i="4" l="1"/>
  <c r="G88" i="3"/>
  <c r="F88" i="3"/>
  <c r="E88" i="3"/>
  <c r="D88" i="3"/>
  <c r="C88" i="3"/>
  <c r="B88" i="3"/>
  <c r="A89" i="3"/>
  <c r="K88" i="3"/>
  <c r="J88" i="3"/>
  <c r="H88" i="3"/>
  <c r="I88" i="3"/>
  <c r="A76" i="1"/>
  <c r="A91" i="4" l="1"/>
  <c r="H89" i="3"/>
  <c r="G89" i="3"/>
  <c r="F89" i="3"/>
  <c r="E89" i="3"/>
  <c r="D89" i="3"/>
  <c r="C89" i="3"/>
  <c r="B89" i="3"/>
  <c r="A90" i="3"/>
  <c r="K89" i="3"/>
  <c r="I89" i="3"/>
  <c r="J89" i="3"/>
  <c r="A77" i="1"/>
  <c r="A92" i="4" l="1"/>
  <c r="I90" i="3"/>
  <c r="H90" i="3"/>
  <c r="G90" i="3"/>
  <c r="F90" i="3"/>
  <c r="E90" i="3"/>
  <c r="D90" i="3"/>
  <c r="C90" i="3"/>
  <c r="B90" i="3"/>
  <c r="A91" i="3"/>
  <c r="J90" i="3"/>
  <c r="K90" i="3"/>
  <c r="A78" i="1"/>
  <c r="A93" i="4" l="1"/>
  <c r="J91" i="3"/>
  <c r="I91" i="3"/>
  <c r="H91" i="3"/>
  <c r="G91" i="3"/>
  <c r="F91" i="3"/>
  <c r="E91" i="3"/>
  <c r="D91" i="3"/>
  <c r="C91" i="3"/>
  <c r="B91" i="3"/>
  <c r="K91" i="3"/>
  <c r="A92" i="3"/>
  <c r="A79" i="1"/>
  <c r="A94" i="4" l="1"/>
  <c r="A93" i="3"/>
  <c r="K92" i="3"/>
  <c r="J92" i="3"/>
  <c r="I92" i="3"/>
  <c r="H92" i="3"/>
  <c r="G92" i="3"/>
  <c r="F92" i="3"/>
  <c r="E92" i="3"/>
  <c r="D92" i="3"/>
  <c r="C92" i="3"/>
  <c r="B92" i="3"/>
  <c r="A80" i="1"/>
  <c r="A95" i="4" l="1"/>
  <c r="A94" i="3"/>
  <c r="K93" i="3"/>
  <c r="J93" i="3"/>
  <c r="I93" i="3"/>
  <c r="H93" i="3"/>
  <c r="G93" i="3"/>
  <c r="F93" i="3"/>
  <c r="E93" i="3"/>
  <c r="D93" i="3"/>
  <c r="B93" i="3"/>
  <c r="C93" i="3"/>
  <c r="A81" i="1"/>
  <c r="A96" i="4" l="1"/>
  <c r="B94" i="3"/>
  <c r="C94" i="3"/>
  <c r="A95" i="3"/>
  <c r="K94" i="3"/>
  <c r="J94" i="3"/>
  <c r="I94" i="3"/>
  <c r="H94" i="3"/>
  <c r="G94" i="3"/>
  <c r="F94" i="3"/>
  <c r="D94" i="3"/>
  <c r="E94" i="3"/>
  <c r="A82" i="1"/>
  <c r="A97" i="4" l="1"/>
  <c r="C95" i="3"/>
  <c r="E95" i="3"/>
  <c r="D95" i="3"/>
  <c r="B95" i="3"/>
  <c r="A96" i="3"/>
  <c r="K95" i="3"/>
  <c r="J95" i="3"/>
  <c r="I95" i="3"/>
  <c r="H95" i="3"/>
  <c r="F95" i="3"/>
  <c r="G95" i="3"/>
  <c r="A83" i="1"/>
  <c r="A98" i="4" l="1"/>
  <c r="D96" i="3"/>
  <c r="G96" i="3"/>
  <c r="F96" i="3"/>
  <c r="E96" i="3"/>
  <c r="C96" i="3"/>
  <c r="B96" i="3"/>
  <c r="A97" i="3"/>
  <c r="K96" i="3"/>
  <c r="J96" i="3"/>
  <c r="H96" i="3"/>
  <c r="I96" i="3"/>
  <c r="A84" i="1"/>
  <c r="A99" i="4" l="1"/>
  <c r="E97" i="3"/>
  <c r="I97" i="3"/>
  <c r="H97" i="3"/>
  <c r="G97" i="3"/>
  <c r="F97" i="3"/>
  <c r="D97" i="3"/>
  <c r="C97" i="3"/>
  <c r="B97" i="3"/>
  <c r="A98" i="3"/>
  <c r="J97" i="3"/>
  <c r="K97" i="3"/>
  <c r="A85" i="1"/>
  <c r="A100" i="4" l="1"/>
  <c r="F98" i="3"/>
  <c r="K98" i="3"/>
  <c r="J98" i="3"/>
  <c r="I98" i="3"/>
  <c r="H98" i="3"/>
  <c r="G98" i="3"/>
  <c r="E98" i="3"/>
  <c r="D98" i="3"/>
  <c r="C98" i="3"/>
  <c r="B98" i="3"/>
  <c r="A99" i="3"/>
  <c r="A86" i="1"/>
  <c r="A101" i="4" l="1"/>
  <c r="G99" i="3"/>
  <c r="A100" i="3"/>
  <c r="K99" i="3"/>
  <c r="J99" i="3"/>
  <c r="I99" i="3"/>
  <c r="H99" i="3"/>
  <c r="F99" i="3"/>
  <c r="E99" i="3"/>
  <c r="D99" i="3"/>
  <c r="C99" i="3"/>
  <c r="B99" i="3"/>
  <c r="A87" i="1"/>
  <c r="A102" i="4" l="1"/>
  <c r="H100" i="3"/>
  <c r="B100" i="3"/>
  <c r="A101" i="3"/>
  <c r="K100" i="3"/>
  <c r="J100" i="3"/>
  <c r="I100" i="3"/>
  <c r="G100" i="3"/>
  <c r="F100" i="3"/>
  <c r="E100" i="3"/>
  <c r="C100" i="3"/>
  <c r="D100" i="3"/>
  <c r="A88" i="1"/>
  <c r="A103" i="4" l="1"/>
  <c r="I101" i="3"/>
  <c r="D101" i="3"/>
  <c r="C101" i="3"/>
  <c r="B101" i="3"/>
  <c r="A102" i="3"/>
  <c r="K101" i="3"/>
  <c r="J101" i="3"/>
  <c r="H101" i="3"/>
  <c r="G101" i="3"/>
  <c r="E101" i="3"/>
  <c r="F101" i="3"/>
  <c r="A89" i="1"/>
  <c r="A104" i="4" l="1"/>
  <c r="J102" i="3"/>
  <c r="F102" i="3"/>
  <c r="E102" i="3"/>
  <c r="D102" i="3"/>
  <c r="C102" i="3"/>
  <c r="B102" i="3"/>
  <c r="A103" i="3"/>
  <c r="K102" i="3"/>
  <c r="I102" i="3"/>
  <c r="G102" i="3"/>
  <c r="H102" i="3"/>
  <c r="A90" i="1"/>
  <c r="A105" i="4" l="1"/>
  <c r="K103" i="3"/>
  <c r="H103" i="3"/>
  <c r="G103" i="3"/>
  <c r="F103" i="3"/>
  <c r="E103" i="3"/>
  <c r="D103" i="3"/>
  <c r="C103" i="3"/>
  <c r="B103" i="3"/>
  <c r="A104" i="3"/>
  <c r="I103" i="3"/>
  <c r="J103" i="3"/>
  <c r="A91" i="1"/>
  <c r="A106" i="4" l="1"/>
  <c r="A105" i="3"/>
  <c r="J104" i="3"/>
  <c r="I104" i="3"/>
  <c r="H104" i="3"/>
  <c r="G104" i="3"/>
  <c r="F104" i="3"/>
  <c r="E104" i="3"/>
  <c r="D104" i="3"/>
  <c r="C104" i="3"/>
  <c r="B104" i="3"/>
  <c r="K104" i="3"/>
  <c r="A92" i="1"/>
  <c r="A107" i="4" l="1"/>
  <c r="A106" i="3"/>
  <c r="K105" i="3"/>
  <c r="J105" i="3"/>
  <c r="I105" i="3"/>
  <c r="H105" i="3"/>
  <c r="G105" i="3"/>
  <c r="F105" i="3"/>
  <c r="E105" i="3"/>
  <c r="D105" i="3"/>
  <c r="C105" i="3"/>
  <c r="B105" i="3"/>
  <c r="A93" i="1"/>
  <c r="A108" i="4" l="1"/>
  <c r="B106" i="3"/>
  <c r="K106" i="3"/>
  <c r="A107" i="3"/>
  <c r="J106" i="3"/>
  <c r="I106" i="3"/>
  <c r="H106" i="3"/>
  <c r="G106" i="3"/>
  <c r="F106" i="3"/>
  <c r="E106" i="3"/>
  <c r="C106" i="3"/>
  <c r="D106" i="3"/>
  <c r="A94" i="1"/>
  <c r="A109" i="4" l="1"/>
  <c r="C107" i="3"/>
  <c r="A108" i="3"/>
  <c r="E107" i="3"/>
  <c r="D107" i="3"/>
  <c r="B107" i="3"/>
  <c r="K107" i="3"/>
  <c r="J107" i="3"/>
  <c r="I107" i="3"/>
  <c r="H107" i="3"/>
  <c r="F107" i="3"/>
  <c r="G107" i="3"/>
  <c r="A95" i="1"/>
  <c r="A110" i="4" l="1"/>
  <c r="D108" i="3"/>
  <c r="H108" i="3"/>
  <c r="G108" i="3"/>
  <c r="F108" i="3"/>
  <c r="E108" i="3"/>
  <c r="C108" i="3"/>
  <c r="B108" i="3"/>
  <c r="A109" i="3"/>
  <c r="K108" i="3"/>
  <c r="I108" i="3"/>
  <c r="J108" i="3"/>
  <c r="A96" i="1"/>
  <c r="A111" i="4" l="1"/>
  <c r="E109" i="3"/>
  <c r="D109" i="3"/>
  <c r="B109" i="3"/>
  <c r="A110" i="3"/>
  <c r="K109" i="3"/>
  <c r="J109" i="3"/>
  <c r="I109" i="3"/>
  <c r="H109" i="3"/>
  <c r="G109" i="3"/>
  <c r="F109" i="3"/>
  <c r="C109" i="3"/>
  <c r="A97" i="1"/>
  <c r="A112" i="4" l="1"/>
  <c r="F110" i="3"/>
  <c r="E110" i="3"/>
  <c r="C110" i="3"/>
  <c r="A111" i="3"/>
  <c r="K110" i="3"/>
  <c r="J110" i="3"/>
  <c r="I110" i="3"/>
  <c r="H110" i="3"/>
  <c r="G110" i="3"/>
  <c r="B110" i="3"/>
  <c r="D110" i="3"/>
  <c r="A98" i="1"/>
  <c r="A113" i="4" l="1"/>
  <c r="G111" i="3"/>
  <c r="F111" i="3"/>
  <c r="D111" i="3"/>
  <c r="C111" i="3"/>
  <c r="I111" i="3"/>
  <c r="H111" i="3"/>
  <c r="E111" i="3"/>
  <c r="B111" i="3"/>
  <c r="A112" i="3"/>
  <c r="J111" i="3"/>
  <c r="K111" i="3"/>
  <c r="A99" i="1"/>
  <c r="A114" i="4" l="1"/>
  <c r="H112" i="3"/>
  <c r="G112" i="3"/>
  <c r="E112" i="3"/>
  <c r="D112" i="3"/>
  <c r="A113" i="3"/>
  <c r="K112" i="3"/>
  <c r="J112" i="3"/>
  <c r="I112" i="3"/>
  <c r="F112" i="3"/>
  <c r="C112" i="3"/>
  <c r="B112" i="3"/>
  <c r="A100" i="1"/>
  <c r="A115" i="4" l="1"/>
  <c r="I113" i="3"/>
  <c r="H113" i="3"/>
  <c r="G113" i="3"/>
  <c r="F113" i="3"/>
  <c r="E113" i="3"/>
  <c r="C113" i="3"/>
  <c r="B113" i="3"/>
  <c r="A114" i="3"/>
  <c r="K113" i="3"/>
  <c r="D113" i="3"/>
  <c r="J113" i="3"/>
  <c r="A101" i="1"/>
  <c r="A116" i="4" l="1"/>
  <c r="J114" i="3"/>
  <c r="I114" i="3"/>
  <c r="H114" i="3"/>
  <c r="G114" i="3"/>
  <c r="F114" i="3"/>
  <c r="C114" i="3"/>
  <c r="A115" i="3"/>
  <c r="K114" i="3"/>
  <c r="E114" i="3"/>
  <c r="D114" i="3"/>
  <c r="B114" i="3"/>
  <c r="A102" i="1"/>
  <c r="A117" i="4" l="1"/>
  <c r="K115" i="3"/>
  <c r="J115" i="3"/>
  <c r="I115" i="3"/>
  <c r="H115" i="3"/>
  <c r="G115" i="3"/>
  <c r="D115" i="3"/>
  <c r="E115" i="3"/>
  <c r="C115" i="3"/>
  <c r="B115" i="3"/>
  <c r="F115" i="3"/>
  <c r="A116" i="3"/>
  <c r="A103" i="1"/>
  <c r="A118" i="4" l="1"/>
  <c r="A117" i="3"/>
  <c r="K116" i="3"/>
  <c r="J116" i="3"/>
  <c r="I116" i="3"/>
  <c r="H116" i="3"/>
  <c r="E116" i="3"/>
  <c r="G116" i="3"/>
  <c r="F116" i="3"/>
  <c r="D116" i="3"/>
  <c r="C116" i="3"/>
  <c r="B116" i="3"/>
  <c r="A104" i="1"/>
  <c r="A119" i="4" l="1"/>
  <c r="A118" i="3"/>
  <c r="K117" i="3"/>
  <c r="J117" i="3"/>
  <c r="I117" i="3"/>
  <c r="F117" i="3"/>
  <c r="G117" i="3"/>
  <c r="E117" i="3"/>
  <c r="D117" i="3"/>
  <c r="C117" i="3"/>
  <c r="B117" i="3"/>
  <c r="H117" i="3"/>
  <c r="A105" i="1"/>
  <c r="A120" i="4" l="1"/>
  <c r="B118" i="3"/>
  <c r="A119" i="3"/>
  <c r="K118" i="3"/>
  <c r="J118" i="3"/>
  <c r="G118" i="3"/>
  <c r="I118" i="3"/>
  <c r="H118" i="3"/>
  <c r="F118" i="3"/>
  <c r="E118" i="3"/>
  <c r="D118" i="3"/>
  <c r="C118" i="3"/>
  <c r="A106" i="1"/>
  <c r="A121" i="4" l="1"/>
  <c r="C119" i="3"/>
  <c r="B119" i="3"/>
  <c r="A120" i="3"/>
  <c r="K119" i="3"/>
  <c r="J119" i="3"/>
  <c r="H119" i="3"/>
  <c r="I119" i="3"/>
  <c r="G119" i="3"/>
  <c r="F119" i="3"/>
  <c r="E119" i="3"/>
  <c r="D119" i="3"/>
  <c r="A107" i="1"/>
  <c r="A122" i="4" l="1"/>
  <c r="D120" i="3"/>
  <c r="C120" i="3"/>
  <c r="B120" i="3"/>
  <c r="A121" i="3"/>
  <c r="K120" i="3"/>
  <c r="I120" i="3"/>
  <c r="G120" i="3"/>
  <c r="J120" i="3"/>
  <c r="H120" i="3"/>
  <c r="E120" i="3"/>
  <c r="F120" i="3"/>
  <c r="A108" i="1"/>
  <c r="A123" i="4" l="1"/>
  <c r="E121" i="3"/>
  <c r="D121" i="3"/>
  <c r="C121" i="3"/>
  <c r="B121" i="3"/>
  <c r="A122" i="3"/>
  <c r="J121" i="3"/>
  <c r="H121" i="3"/>
  <c r="K121" i="3"/>
  <c r="I121" i="3"/>
  <c r="G121" i="3"/>
  <c r="F121" i="3"/>
  <c r="A109" i="1"/>
  <c r="A124" i="4" l="1"/>
  <c r="F122" i="3"/>
  <c r="E122" i="3"/>
  <c r="D122" i="3"/>
  <c r="C122" i="3"/>
  <c r="B122" i="3"/>
  <c r="K122" i="3"/>
  <c r="I122" i="3"/>
  <c r="A123" i="3"/>
  <c r="J122" i="3"/>
  <c r="H122" i="3"/>
  <c r="G122" i="3"/>
  <c r="A110" i="1"/>
  <c r="A125" i="4" l="1"/>
  <c r="G123" i="3"/>
  <c r="F123" i="3"/>
  <c r="E123" i="3"/>
  <c r="D123" i="3"/>
  <c r="C123" i="3"/>
  <c r="B123" i="3"/>
  <c r="A124" i="3"/>
  <c r="J123" i="3"/>
  <c r="K123" i="3"/>
  <c r="H123" i="3"/>
  <c r="I123" i="3"/>
  <c r="A111" i="1"/>
  <c r="A126" i="4" l="1"/>
  <c r="H124" i="3"/>
  <c r="G124" i="3"/>
  <c r="F124" i="3"/>
  <c r="E124" i="3"/>
  <c r="D124" i="3"/>
  <c r="C124" i="3"/>
  <c r="K124" i="3"/>
  <c r="A125" i="3"/>
  <c r="J124" i="3"/>
  <c r="I124" i="3"/>
  <c r="B124" i="3"/>
  <c r="A112" i="1"/>
  <c r="A127" i="4" l="1"/>
  <c r="I125" i="3"/>
  <c r="H125" i="3"/>
  <c r="G125" i="3"/>
  <c r="F125" i="3"/>
  <c r="E125" i="3"/>
  <c r="D125" i="3"/>
  <c r="B125" i="3"/>
  <c r="A126" i="3"/>
  <c r="K125" i="3"/>
  <c r="J125" i="3"/>
  <c r="C125" i="3"/>
  <c r="A113" i="1"/>
  <c r="A128" i="4" l="1"/>
  <c r="J126" i="3"/>
  <c r="I126" i="3"/>
  <c r="H126" i="3"/>
  <c r="G126" i="3"/>
  <c r="F126" i="3"/>
  <c r="E126" i="3"/>
  <c r="C126" i="3"/>
  <c r="A127" i="3"/>
  <c r="K126" i="3"/>
  <c r="D126" i="3"/>
  <c r="B126" i="3"/>
  <c r="A114" i="1"/>
  <c r="A129" i="4" l="1"/>
  <c r="K127" i="3"/>
  <c r="J127" i="3"/>
  <c r="I127" i="3"/>
  <c r="H127" i="3"/>
  <c r="G127" i="3"/>
  <c r="F127" i="3"/>
  <c r="D127" i="3"/>
  <c r="B127" i="3"/>
  <c r="A128" i="3"/>
  <c r="C127" i="3"/>
  <c r="E127" i="3"/>
  <c r="A115" i="1"/>
  <c r="A130" i="4" l="1"/>
  <c r="A129" i="3"/>
  <c r="K128" i="3"/>
  <c r="J128" i="3"/>
  <c r="I128" i="3"/>
  <c r="H128" i="3"/>
  <c r="G128" i="3"/>
  <c r="F128" i="3"/>
  <c r="E128" i="3"/>
  <c r="C128" i="3"/>
  <c r="B128" i="3"/>
  <c r="D128" i="3"/>
  <c r="A116" i="1"/>
  <c r="A131" i="4" l="1"/>
  <c r="A130" i="3"/>
  <c r="K129" i="3"/>
  <c r="J129" i="3"/>
  <c r="I129" i="3"/>
  <c r="H129" i="3"/>
  <c r="G129" i="3"/>
  <c r="F129" i="3"/>
  <c r="D129" i="3"/>
  <c r="C129" i="3"/>
  <c r="E129" i="3"/>
  <c r="B129" i="3"/>
  <c r="A117" i="1"/>
  <c r="A132" i="4" l="1"/>
  <c r="B130" i="3"/>
  <c r="A131" i="3"/>
  <c r="K130" i="3"/>
  <c r="J130" i="3"/>
  <c r="I130" i="3"/>
  <c r="H130" i="3"/>
  <c r="G130" i="3"/>
  <c r="E130" i="3"/>
  <c r="D130" i="3"/>
  <c r="F130" i="3"/>
  <c r="C130" i="3"/>
  <c r="A118" i="1"/>
  <c r="A133" i="4" l="1"/>
  <c r="C131" i="3"/>
  <c r="B131" i="3"/>
  <c r="A132" i="3"/>
  <c r="K131" i="3"/>
  <c r="J131" i="3"/>
  <c r="I131" i="3"/>
  <c r="H131" i="3"/>
  <c r="F131" i="3"/>
  <c r="E131" i="3"/>
  <c r="G131" i="3"/>
  <c r="D131" i="3"/>
  <c r="A119" i="1"/>
  <c r="A134" i="4" l="1"/>
  <c r="D132" i="3"/>
  <c r="C132" i="3"/>
  <c r="B132" i="3"/>
  <c r="A133" i="3"/>
  <c r="K132" i="3"/>
  <c r="J132" i="3"/>
  <c r="I132" i="3"/>
  <c r="G132" i="3"/>
  <c r="F132" i="3"/>
  <c r="H132" i="3"/>
  <c r="E132" i="3"/>
  <c r="A120" i="1"/>
  <c r="A135" i="4" l="1"/>
  <c r="E133" i="3"/>
  <c r="D133" i="3"/>
  <c r="C133" i="3"/>
  <c r="B133" i="3"/>
  <c r="A134" i="3"/>
  <c r="K133" i="3"/>
  <c r="J133" i="3"/>
  <c r="H133" i="3"/>
  <c r="G133" i="3"/>
  <c r="F133" i="3"/>
  <c r="I133" i="3"/>
  <c r="A121" i="1"/>
  <c r="A136" i="4" l="1"/>
  <c r="F134" i="3"/>
  <c r="E134" i="3"/>
  <c r="D134" i="3"/>
  <c r="C134" i="3"/>
  <c r="B134" i="3"/>
  <c r="A135" i="3"/>
  <c r="K134" i="3"/>
  <c r="I134" i="3"/>
  <c r="H134" i="3"/>
  <c r="J134" i="3"/>
  <c r="G134" i="3"/>
  <c r="A122" i="1"/>
  <c r="A137" i="4" l="1"/>
  <c r="G135" i="3"/>
  <c r="F135" i="3"/>
  <c r="E135" i="3"/>
  <c r="D135" i="3"/>
  <c r="C135" i="3"/>
  <c r="B135" i="3"/>
  <c r="A136" i="3"/>
  <c r="J135" i="3"/>
  <c r="I135" i="3"/>
  <c r="K135" i="3"/>
  <c r="H135" i="3"/>
  <c r="A123" i="1"/>
  <c r="A138" i="4" l="1"/>
  <c r="H136" i="3"/>
  <c r="G136" i="3"/>
  <c r="F136" i="3"/>
  <c r="E136" i="3"/>
  <c r="D136" i="3"/>
  <c r="C136" i="3"/>
  <c r="B136" i="3"/>
  <c r="K136" i="3"/>
  <c r="J136" i="3"/>
  <c r="A137" i="3"/>
  <c r="I136" i="3"/>
  <c r="A124" i="1"/>
  <c r="A139" i="4" l="1"/>
  <c r="I137" i="3"/>
  <c r="H137" i="3"/>
  <c r="G137" i="3"/>
  <c r="F137" i="3"/>
  <c r="E137" i="3"/>
  <c r="D137" i="3"/>
  <c r="C137" i="3"/>
  <c r="B137" i="3"/>
  <c r="A138" i="3"/>
  <c r="K137" i="3"/>
  <c r="J137" i="3"/>
  <c r="A125" i="1"/>
  <c r="A140" i="4" l="1"/>
  <c r="J138" i="3"/>
  <c r="I138" i="3"/>
  <c r="H138" i="3"/>
  <c r="G138" i="3"/>
  <c r="F138" i="3"/>
  <c r="E138" i="3"/>
  <c r="D138" i="3"/>
  <c r="C138" i="3"/>
  <c r="A139" i="3"/>
  <c r="K138" i="3"/>
  <c r="B138" i="3"/>
  <c r="A126" i="1"/>
  <c r="A141" i="4" l="1"/>
  <c r="K139" i="3"/>
  <c r="J139" i="3"/>
  <c r="I139" i="3"/>
  <c r="H139" i="3"/>
  <c r="G139" i="3"/>
  <c r="F139" i="3"/>
  <c r="E139" i="3"/>
  <c r="D139" i="3"/>
  <c r="B139" i="3"/>
  <c r="C139" i="3"/>
  <c r="A140" i="3"/>
  <c r="A127" i="1"/>
  <c r="A142" i="4" l="1"/>
  <c r="A141" i="3"/>
  <c r="K140" i="3"/>
  <c r="J140" i="3"/>
  <c r="I140" i="3"/>
  <c r="H140" i="3"/>
  <c r="G140" i="3"/>
  <c r="F140" i="3"/>
  <c r="E140" i="3"/>
  <c r="C140" i="3"/>
  <c r="B140" i="3"/>
  <c r="D140" i="3"/>
  <c r="A128" i="1"/>
  <c r="A143" i="4" l="1"/>
  <c r="A142" i="3"/>
  <c r="K141" i="3"/>
  <c r="J141" i="3"/>
  <c r="I141" i="3"/>
  <c r="H141" i="3"/>
  <c r="G141" i="3"/>
  <c r="F141" i="3"/>
  <c r="D141" i="3"/>
  <c r="C141" i="3"/>
  <c r="E141" i="3"/>
  <c r="B141" i="3"/>
  <c r="A129" i="1"/>
  <c r="A144" i="4" l="1"/>
  <c r="B142" i="3"/>
  <c r="A143" i="3"/>
  <c r="K142" i="3"/>
  <c r="J142" i="3"/>
  <c r="I142" i="3"/>
  <c r="H142" i="3"/>
  <c r="G142" i="3"/>
  <c r="E142" i="3"/>
  <c r="D142" i="3"/>
  <c r="F142" i="3"/>
  <c r="C142" i="3"/>
  <c r="A130" i="1"/>
  <c r="A145" i="4" l="1"/>
  <c r="C143" i="3"/>
  <c r="B143" i="3"/>
  <c r="A144" i="3"/>
  <c r="K143" i="3"/>
  <c r="J143" i="3"/>
  <c r="I143" i="3"/>
  <c r="H143" i="3"/>
  <c r="F143" i="3"/>
  <c r="E143" i="3"/>
  <c r="G143" i="3"/>
  <c r="D143" i="3"/>
  <c r="A131" i="1"/>
  <c r="A146" i="4" l="1"/>
  <c r="D144" i="3"/>
  <c r="C144" i="3"/>
  <c r="B144" i="3"/>
  <c r="A145" i="3"/>
  <c r="K144" i="3"/>
  <c r="J144" i="3"/>
  <c r="I144" i="3"/>
  <c r="G144" i="3"/>
  <c r="F144" i="3"/>
  <c r="H144" i="3"/>
  <c r="E144" i="3"/>
  <c r="A132" i="1"/>
  <c r="A147" i="4" l="1"/>
  <c r="E145" i="3"/>
  <c r="D145" i="3"/>
  <c r="C145" i="3"/>
  <c r="B145" i="3"/>
  <c r="A146" i="3"/>
  <c r="K145" i="3"/>
  <c r="J145" i="3"/>
  <c r="H145" i="3"/>
  <c r="G145" i="3"/>
  <c r="I145" i="3"/>
  <c r="F145" i="3"/>
  <c r="A133" i="1"/>
  <c r="A148" i="4" l="1"/>
  <c r="F146" i="3"/>
  <c r="E146" i="3"/>
  <c r="D146" i="3"/>
  <c r="C146" i="3"/>
  <c r="B146" i="3"/>
  <c r="A147" i="3"/>
  <c r="K146" i="3"/>
  <c r="I146" i="3"/>
  <c r="H146" i="3"/>
  <c r="G146" i="3"/>
  <c r="J146" i="3"/>
  <c r="A134" i="1"/>
  <c r="A149" i="4" l="1"/>
  <c r="G147" i="3"/>
  <c r="F147" i="3"/>
  <c r="E147" i="3"/>
  <c r="D147" i="3"/>
  <c r="C147" i="3"/>
  <c r="B147" i="3"/>
  <c r="A148" i="3"/>
  <c r="J147" i="3"/>
  <c r="I147" i="3"/>
  <c r="H147" i="3"/>
  <c r="K147" i="3"/>
  <c r="A135" i="1"/>
  <c r="A150" i="4" l="1"/>
  <c r="H148" i="3"/>
  <c r="G148" i="3"/>
  <c r="F148" i="3"/>
  <c r="E148" i="3"/>
  <c r="D148" i="3"/>
  <c r="C148" i="3"/>
  <c r="B148" i="3"/>
  <c r="K148" i="3"/>
  <c r="J148" i="3"/>
  <c r="I148" i="3"/>
  <c r="A149" i="3"/>
  <c r="A136" i="1"/>
  <c r="A151" i="4" l="1"/>
  <c r="I149" i="3"/>
  <c r="H149" i="3"/>
  <c r="G149" i="3"/>
  <c r="F149" i="3"/>
  <c r="E149" i="3"/>
  <c r="D149" i="3"/>
  <c r="C149" i="3"/>
  <c r="B149" i="3"/>
  <c r="A150" i="3"/>
  <c r="K149" i="3"/>
  <c r="J149" i="3"/>
  <c r="A137" i="1"/>
  <c r="A152" i="4" l="1"/>
  <c r="J150" i="3"/>
  <c r="I150" i="3"/>
  <c r="H150" i="3"/>
  <c r="G150" i="3"/>
  <c r="F150" i="3"/>
  <c r="E150" i="3"/>
  <c r="D150" i="3"/>
  <c r="C150" i="3"/>
  <c r="A151" i="3"/>
  <c r="K150" i="3"/>
  <c r="B150" i="3"/>
  <c r="A138" i="1"/>
  <c r="A153" i="4" l="1"/>
  <c r="K151" i="3"/>
  <c r="J151" i="3"/>
  <c r="I151" i="3"/>
  <c r="H151" i="3"/>
  <c r="G151" i="3"/>
  <c r="F151" i="3"/>
  <c r="E151" i="3"/>
  <c r="D151" i="3"/>
  <c r="B151" i="3"/>
  <c r="A152" i="3"/>
  <c r="C151" i="3"/>
  <c r="A139" i="1"/>
  <c r="A154" i="4" l="1"/>
  <c r="A153" i="3"/>
  <c r="K152" i="3"/>
  <c r="J152" i="3"/>
  <c r="I152" i="3"/>
  <c r="H152" i="3"/>
  <c r="G152" i="3"/>
  <c r="F152" i="3"/>
  <c r="E152" i="3"/>
  <c r="C152" i="3"/>
  <c r="B152" i="3"/>
  <c r="D152" i="3"/>
  <c r="A140" i="1"/>
  <c r="A155" i="4" l="1"/>
  <c r="A154" i="3"/>
  <c r="K153" i="3"/>
  <c r="J153" i="3"/>
  <c r="I153" i="3"/>
  <c r="H153" i="3"/>
  <c r="G153" i="3"/>
  <c r="F153" i="3"/>
  <c r="D153" i="3"/>
  <c r="C153" i="3"/>
  <c r="B153" i="3"/>
  <c r="E153" i="3"/>
  <c r="A141" i="1"/>
  <c r="A156" i="4" l="1"/>
  <c r="B154" i="3"/>
  <c r="A155" i="3"/>
  <c r="K154" i="3"/>
  <c r="J154" i="3"/>
  <c r="I154" i="3"/>
  <c r="H154" i="3"/>
  <c r="G154" i="3"/>
  <c r="E154" i="3"/>
  <c r="D154" i="3"/>
  <c r="C154" i="3"/>
  <c r="F154" i="3"/>
  <c r="A142" i="1"/>
  <c r="A157" i="4" l="1"/>
  <c r="C155" i="3"/>
  <c r="B155" i="3"/>
  <c r="A156" i="3"/>
  <c r="K155" i="3"/>
  <c r="J155" i="3"/>
  <c r="I155" i="3"/>
  <c r="H155" i="3"/>
  <c r="F155" i="3"/>
  <c r="E155" i="3"/>
  <c r="D155" i="3"/>
  <c r="G155" i="3"/>
  <c r="A143" i="1"/>
  <c r="A158" i="4" l="1"/>
  <c r="D156" i="3"/>
  <c r="C156" i="3"/>
  <c r="B156" i="3"/>
  <c r="A157" i="3"/>
  <c r="K156" i="3"/>
  <c r="J156" i="3"/>
  <c r="I156" i="3"/>
  <c r="G156" i="3"/>
  <c r="F156" i="3"/>
  <c r="E156" i="3"/>
  <c r="H156" i="3"/>
  <c r="A144" i="1"/>
  <c r="A159" i="4" l="1"/>
  <c r="E157" i="3"/>
  <c r="D157" i="3"/>
  <c r="C157" i="3"/>
  <c r="B157" i="3"/>
  <c r="A158" i="3"/>
  <c r="K157" i="3"/>
  <c r="J157" i="3"/>
  <c r="H157" i="3"/>
  <c r="G157" i="3"/>
  <c r="F157" i="3"/>
  <c r="I157" i="3"/>
  <c r="A145" i="1"/>
  <c r="A160" i="4" l="1"/>
  <c r="F158" i="3"/>
  <c r="E158" i="3"/>
  <c r="D158" i="3"/>
  <c r="C158" i="3"/>
  <c r="B158" i="3"/>
  <c r="A159" i="3"/>
  <c r="K158" i="3"/>
  <c r="I158" i="3"/>
  <c r="H158" i="3"/>
  <c r="G158" i="3"/>
  <c r="J158" i="3"/>
  <c r="A146" i="1"/>
  <c r="A161" i="4" l="1"/>
  <c r="G159" i="3"/>
  <c r="F159" i="3"/>
  <c r="E159" i="3"/>
  <c r="D159" i="3"/>
  <c r="C159" i="3"/>
  <c r="B159" i="3"/>
  <c r="A160" i="3"/>
  <c r="J159" i="3"/>
  <c r="I159" i="3"/>
  <c r="H159" i="3"/>
  <c r="K159" i="3"/>
  <c r="A147" i="1"/>
  <c r="A162" i="4" l="1"/>
  <c r="C160" i="3"/>
  <c r="B160" i="3"/>
  <c r="J160" i="3"/>
  <c r="I160" i="3"/>
  <c r="H160" i="3"/>
  <c r="G160" i="3"/>
  <c r="F160" i="3"/>
  <c r="E160" i="3"/>
  <c r="D160" i="3"/>
  <c r="A161" i="3"/>
  <c r="K160" i="3"/>
  <c r="A148" i="1"/>
  <c r="A163" i="4" l="1"/>
  <c r="D161" i="3"/>
  <c r="C161" i="3"/>
  <c r="A162" i="3"/>
  <c r="K161" i="3"/>
  <c r="J161" i="3"/>
  <c r="I161" i="3"/>
  <c r="H161" i="3"/>
  <c r="G161" i="3"/>
  <c r="F161" i="3"/>
  <c r="B161" i="3"/>
  <c r="E161" i="3"/>
  <c r="A149" i="1"/>
  <c r="A164" i="4" l="1"/>
  <c r="E162" i="3"/>
  <c r="D162" i="3"/>
  <c r="B162" i="3"/>
  <c r="A163" i="3"/>
  <c r="K162" i="3"/>
  <c r="J162" i="3"/>
  <c r="I162" i="3"/>
  <c r="G162" i="3"/>
  <c r="F162" i="3"/>
  <c r="C162" i="3"/>
  <c r="H162" i="3"/>
  <c r="A150" i="1"/>
  <c r="A165" i="4" l="1"/>
  <c r="F163" i="3"/>
  <c r="E163" i="3"/>
  <c r="G163" i="3"/>
  <c r="D163" i="3"/>
  <c r="C163" i="3"/>
  <c r="B163" i="3"/>
  <c r="A164" i="3"/>
  <c r="J163" i="3"/>
  <c r="I163" i="3"/>
  <c r="H163" i="3"/>
  <c r="K163" i="3"/>
  <c r="A151" i="1"/>
  <c r="A166" i="4" l="1"/>
  <c r="G164" i="3"/>
  <c r="F164" i="3"/>
  <c r="J164" i="3"/>
  <c r="K164" i="3"/>
  <c r="I164" i="3"/>
  <c r="H164" i="3"/>
  <c r="E164" i="3"/>
  <c r="D164" i="3"/>
  <c r="C164" i="3"/>
  <c r="B164" i="3"/>
  <c r="A165" i="3"/>
  <c r="A152" i="1"/>
  <c r="A167" i="4" l="1"/>
  <c r="H165" i="3"/>
  <c r="G165" i="3"/>
  <c r="K165" i="3"/>
  <c r="A166" i="3"/>
  <c r="J165" i="3"/>
  <c r="I165" i="3"/>
  <c r="F165" i="3"/>
  <c r="E165" i="3"/>
  <c r="C165" i="3"/>
  <c r="B165" i="3"/>
  <c r="D165" i="3"/>
  <c r="A153" i="1"/>
  <c r="A168" i="4" l="1"/>
  <c r="I166" i="3"/>
  <c r="H166" i="3"/>
  <c r="F166" i="3"/>
  <c r="B166" i="3"/>
  <c r="A167" i="3"/>
  <c r="E166" i="3"/>
  <c r="D166" i="3"/>
  <c r="C166" i="3"/>
  <c r="K166" i="3"/>
  <c r="J166" i="3"/>
  <c r="G166" i="3"/>
  <c r="A154" i="1"/>
  <c r="A169" i="4" l="1"/>
  <c r="J167" i="3"/>
  <c r="I167" i="3"/>
  <c r="G167" i="3"/>
  <c r="F167" i="3"/>
  <c r="E167" i="3"/>
  <c r="C167" i="3"/>
  <c r="A168" i="3"/>
  <c r="K167" i="3"/>
  <c r="H167" i="3"/>
  <c r="D167" i="3"/>
  <c r="B167" i="3"/>
  <c r="A155" i="1"/>
  <c r="A170" i="4" l="1"/>
  <c r="K168" i="3"/>
  <c r="J168" i="3"/>
  <c r="H168" i="3"/>
  <c r="G168" i="3"/>
  <c r="F168" i="3"/>
  <c r="D168" i="3"/>
  <c r="B168" i="3"/>
  <c r="A169" i="3"/>
  <c r="I168" i="3"/>
  <c r="E168" i="3"/>
  <c r="C168" i="3"/>
  <c r="A156" i="1"/>
  <c r="A171" i="4" l="1"/>
  <c r="A170" i="3"/>
  <c r="K169" i="3"/>
  <c r="I169" i="3"/>
  <c r="H169" i="3"/>
  <c r="G169" i="3"/>
  <c r="E169" i="3"/>
  <c r="C169" i="3"/>
  <c r="F169" i="3"/>
  <c r="D169" i="3"/>
  <c r="B169" i="3"/>
  <c r="J169" i="3"/>
  <c r="A157" i="1"/>
  <c r="A172" i="4" l="1"/>
  <c r="A171" i="3"/>
  <c r="J170" i="3"/>
  <c r="I170" i="3"/>
  <c r="H170" i="3"/>
  <c r="F170" i="3"/>
  <c r="D170" i="3"/>
  <c r="K170" i="3"/>
  <c r="G170" i="3"/>
  <c r="E170" i="3"/>
  <c r="C170" i="3"/>
  <c r="B170" i="3"/>
  <c r="A158" i="1"/>
  <c r="A173" i="4" l="1"/>
  <c r="B171" i="3"/>
  <c r="K171" i="3"/>
  <c r="J171" i="3"/>
  <c r="I171" i="3"/>
  <c r="G171" i="3"/>
  <c r="E171" i="3"/>
  <c r="F171" i="3"/>
  <c r="D171" i="3"/>
  <c r="C171" i="3"/>
  <c r="A172" i="3"/>
  <c r="H171" i="3"/>
  <c r="A159" i="1"/>
  <c r="A174" i="4" l="1"/>
  <c r="C172" i="3"/>
  <c r="B172" i="3"/>
  <c r="A173" i="3"/>
  <c r="K172" i="3"/>
  <c r="J172" i="3"/>
  <c r="H172" i="3"/>
  <c r="F172" i="3"/>
  <c r="I172" i="3"/>
  <c r="G172" i="3"/>
  <c r="D172" i="3"/>
  <c r="E172" i="3"/>
  <c r="A160" i="1"/>
  <c r="A175" i="4" l="1"/>
  <c r="D173" i="3"/>
  <c r="C173" i="3"/>
  <c r="A174" i="3"/>
  <c r="K173" i="3"/>
  <c r="I173" i="3"/>
  <c r="G173" i="3"/>
  <c r="J173" i="3"/>
  <c r="H173" i="3"/>
  <c r="F173" i="3"/>
  <c r="E173" i="3"/>
  <c r="B173" i="3"/>
  <c r="A161" i="1"/>
  <c r="A176" i="4" l="1"/>
  <c r="E174" i="3"/>
  <c r="D174" i="3"/>
  <c r="B174" i="3"/>
  <c r="A175" i="3"/>
  <c r="J174" i="3"/>
  <c r="H174" i="3"/>
  <c r="C174" i="3"/>
  <c r="I174" i="3"/>
  <c r="G174" i="3"/>
  <c r="F174" i="3"/>
  <c r="K174" i="3"/>
  <c r="A162" i="1"/>
  <c r="A177" i="4" l="1"/>
  <c r="F175" i="3"/>
  <c r="E175" i="3"/>
  <c r="C175" i="3"/>
  <c r="B175" i="3"/>
  <c r="K175" i="3"/>
  <c r="I175" i="3"/>
  <c r="A176" i="3"/>
  <c r="J175" i="3"/>
  <c r="H175" i="3"/>
  <c r="G175" i="3"/>
  <c r="D175" i="3"/>
  <c r="A163" i="1"/>
  <c r="A178" i="4" l="1"/>
  <c r="G176" i="3"/>
  <c r="F176" i="3"/>
  <c r="D176" i="3"/>
  <c r="C176" i="3"/>
  <c r="B176" i="3"/>
  <c r="A177" i="3"/>
  <c r="J176" i="3"/>
  <c r="I176" i="3"/>
  <c r="H176" i="3"/>
  <c r="E176" i="3"/>
  <c r="K176" i="3"/>
  <c r="A164" i="1"/>
  <c r="A179" i="4" l="1"/>
  <c r="H177" i="3"/>
  <c r="G177" i="3"/>
  <c r="E177" i="3"/>
  <c r="D177" i="3"/>
  <c r="C177" i="3"/>
  <c r="K177" i="3"/>
  <c r="A178" i="3"/>
  <c r="J177" i="3"/>
  <c r="F177" i="3"/>
  <c r="B177" i="3"/>
  <c r="I177" i="3"/>
  <c r="A165" i="1"/>
  <c r="A180" i="4" l="1"/>
  <c r="J178" i="3"/>
  <c r="I178" i="3"/>
  <c r="H178" i="3"/>
  <c r="F178" i="3"/>
  <c r="E178" i="3"/>
  <c r="D178" i="3"/>
  <c r="B178" i="3"/>
  <c r="A179" i="3"/>
  <c r="K178" i="3"/>
  <c r="G178" i="3"/>
  <c r="C178" i="3"/>
  <c r="A166" i="1"/>
  <c r="A181" i="4" l="1"/>
  <c r="K179" i="3"/>
  <c r="J179" i="3"/>
  <c r="I179" i="3"/>
  <c r="G179" i="3"/>
  <c r="F179" i="3"/>
  <c r="E179" i="3"/>
  <c r="C179" i="3"/>
  <c r="H179" i="3"/>
  <c r="D179" i="3"/>
  <c r="B179" i="3"/>
  <c r="A180" i="3"/>
  <c r="A167" i="1"/>
  <c r="A182" i="4" l="1"/>
  <c r="A181" i="3"/>
  <c r="K180" i="3"/>
  <c r="J180" i="3"/>
  <c r="H180" i="3"/>
  <c r="G180" i="3"/>
  <c r="F180" i="3"/>
  <c r="D180" i="3"/>
  <c r="B180" i="3"/>
  <c r="E180" i="3"/>
  <c r="C180" i="3"/>
  <c r="I180" i="3"/>
  <c r="A168" i="1"/>
  <c r="A183" i="4" l="1"/>
  <c r="A182" i="3"/>
  <c r="K181" i="3"/>
  <c r="I181" i="3"/>
  <c r="H181" i="3"/>
  <c r="G181" i="3"/>
  <c r="E181" i="3"/>
  <c r="C181" i="3"/>
  <c r="J181" i="3"/>
  <c r="F181" i="3"/>
  <c r="D181" i="3"/>
  <c r="B181" i="3"/>
  <c r="A169" i="1"/>
  <c r="A184" i="4" l="1"/>
  <c r="B182" i="3"/>
  <c r="A183" i="3"/>
  <c r="J182" i="3"/>
  <c r="I182" i="3"/>
  <c r="H182" i="3"/>
  <c r="G182" i="3"/>
  <c r="F182" i="3"/>
  <c r="D182" i="3"/>
  <c r="K182" i="3"/>
  <c r="E182" i="3"/>
  <c r="C182" i="3"/>
  <c r="A170" i="1"/>
  <c r="A185" i="4" l="1"/>
  <c r="C183" i="3"/>
  <c r="B183" i="3"/>
  <c r="K183" i="3"/>
  <c r="J183" i="3"/>
  <c r="I183" i="3"/>
  <c r="H183" i="3"/>
  <c r="G183" i="3"/>
  <c r="E183" i="3"/>
  <c r="D183" i="3"/>
  <c r="A184" i="3"/>
  <c r="F183" i="3"/>
  <c r="A171" i="1"/>
  <c r="A186" i="4" l="1"/>
  <c r="D184" i="3"/>
  <c r="C184" i="3"/>
  <c r="B184" i="3"/>
  <c r="A185" i="3"/>
  <c r="K184" i="3"/>
  <c r="J184" i="3"/>
  <c r="I184" i="3"/>
  <c r="H184" i="3"/>
  <c r="F184" i="3"/>
  <c r="E184" i="3"/>
  <c r="G184" i="3"/>
  <c r="A172" i="1"/>
  <c r="A187" i="4" l="1"/>
  <c r="E185" i="3"/>
  <c r="D185" i="3"/>
  <c r="C185" i="3"/>
  <c r="A186" i="3"/>
  <c r="K185" i="3"/>
  <c r="J185" i="3"/>
  <c r="I185" i="3"/>
  <c r="G185" i="3"/>
  <c r="H185" i="3"/>
  <c r="F185" i="3"/>
  <c r="B185" i="3"/>
  <c r="A173" i="1"/>
  <c r="A188" i="4" l="1"/>
  <c r="F186" i="3"/>
  <c r="E186" i="3"/>
  <c r="D186" i="3"/>
  <c r="B186" i="3"/>
  <c r="A187" i="3"/>
  <c r="K186" i="3"/>
  <c r="J186" i="3"/>
  <c r="H186" i="3"/>
  <c r="I186" i="3"/>
  <c r="G186" i="3"/>
  <c r="C186" i="3"/>
  <c r="A174" i="1"/>
  <c r="A189" i="4" l="1"/>
  <c r="G187" i="3"/>
  <c r="F187" i="3"/>
  <c r="E187" i="3"/>
  <c r="C187" i="3"/>
  <c r="B187" i="3"/>
  <c r="A188" i="3"/>
  <c r="K187" i="3"/>
  <c r="I187" i="3"/>
  <c r="H187" i="3"/>
  <c r="D187" i="3"/>
  <c r="J187" i="3"/>
  <c r="A175" i="1"/>
  <c r="A190" i="4" l="1"/>
  <c r="H188" i="3"/>
  <c r="G188" i="3"/>
  <c r="F188" i="3"/>
  <c r="D188" i="3"/>
  <c r="C188" i="3"/>
  <c r="B188" i="3"/>
  <c r="A189" i="3"/>
  <c r="J188" i="3"/>
  <c r="I188" i="3"/>
  <c r="E188" i="3"/>
  <c r="K188" i="3"/>
  <c r="A176" i="1"/>
  <c r="A191" i="4" l="1"/>
  <c r="I189" i="3"/>
  <c r="H189" i="3"/>
  <c r="G189" i="3"/>
  <c r="E189" i="3"/>
  <c r="D189" i="3"/>
  <c r="C189" i="3"/>
  <c r="B189" i="3"/>
  <c r="K189" i="3"/>
  <c r="A190" i="3"/>
  <c r="J189" i="3"/>
  <c r="F189" i="3"/>
  <c r="A177" i="1"/>
  <c r="A192" i="4" l="1"/>
  <c r="J190" i="3"/>
  <c r="I190" i="3"/>
  <c r="H190" i="3"/>
  <c r="F190" i="3"/>
  <c r="E190" i="3"/>
  <c r="D190" i="3"/>
  <c r="C190" i="3"/>
  <c r="B190" i="3"/>
  <c r="A191" i="3"/>
  <c r="K190" i="3"/>
  <c r="G190" i="3"/>
  <c r="A178" i="1"/>
  <c r="A193" i="4" l="1"/>
  <c r="K191" i="3"/>
  <c r="J191" i="3"/>
  <c r="I191" i="3"/>
  <c r="G191" i="3"/>
  <c r="F191" i="3"/>
  <c r="E191" i="3"/>
  <c r="D191" i="3"/>
  <c r="C191" i="3"/>
  <c r="A192" i="3"/>
  <c r="H191" i="3"/>
  <c r="B191" i="3"/>
  <c r="A179" i="1"/>
  <c r="A194" i="4" l="1"/>
  <c r="A193" i="3"/>
  <c r="K192" i="3"/>
  <c r="J192" i="3"/>
  <c r="H192" i="3"/>
  <c r="G192" i="3"/>
  <c r="F192" i="3"/>
  <c r="E192" i="3"/>
  <c r="D192" i="3"/>
  <c r="B192" i="3"/>
  <c r="I192" i="3"/>
  <c r="C192" i="3"/>
  <c r="A180" i="1"/>
  <c r="A195" i="4" l="1"/>
  <c r="A194" i="3"/>
  <c r="K193" i="3"/>
  <c r="I193" i="3"/>
  <c r="H193" i="3"/>
  <c r="G193" i="3"/>
  <c r="F193" i="3"/>
  <c r="E193" i="3"/>
  <c r="C193" i="3"/>
  <c r="J193" i="3"/>
  <c r="B193" i="3"/>
  <c r="D193" i="3"/>
  <c r="A181" i="1"/>
  <c r="A196" i="4" l="1"/>
  <c r="B194" i="3"/>
  <c r="A195" i="3"/>
  <c r="J194" i="3"/>
  <c r="I194" i="3"/>
  <c r="H194" i="3"/>
  <c r="G194" i="3"/>
  <c r="F194" i="3"/>
  <c r="D194" i="3"/>
  <c r="K194" i="3"/>
  <c r="E194" i="3"/>
  <c r="C194" i="3"/>
  <c r="A182" i="1"/>
  <c r="A197" i="4" l="1"/>
  <c r="C195" i="3"/>
  <c r="B195" i="3"/>
  <c r="K195" i="3"/>
  <c r="J195" i="3"/>
  <c r="I195" i="3"/>
  <c r="H195" i="3"/>
  <c r="G195" i="3"/>
  <c r="E195" i="3"/>
  <c r="A196" i="3"/>
  <c r="F195" i="3"/>
  <c r="D195" i="3"/>
  <c r="A183" i="1"/>
  <c r="A198" i="4" l="1"/>
  <c r="D196" i="3"/>
  <c r="C196" i="3"/>
  <c r="B196" i="3"/>
  <c r="A197" i="3"/>
  <c r="K196" i="3"/>
  <c r="J196" i="3"/>
  <c r="I196" i="3"/>
  <c r="H196" i="3"/>
  <c r="F196" i="3"/>
  <c r="E196" i="3"/>
  <c r="G196" i="3"/>
  <c r="A184" i="1"/>
  <c r="A199" i="4" l="1"/>
  <c r="E197" i="3"/>
  <c r="D197" i="3"/>
  <c r="C197" i="3"/>
  <c r="A198" i="3"/>
  <c r="K197" i="3"/>
  <c r="J197" i="3"/>
  <c r="I197" i="3"/>
  <c r="G197" i="3"/>
  <c r="F197" i="3"/>
  <c r="B197" i="3"/>
  <c r="H197" i="3"/>
  <c r="A185" i="1"/>
  <c r="A200" i="4" l="1"/>
  <c r="F198" i="3"/>
  <c r="E198" i="3"/>
  <c r="D198" i="3"/>
  <c r="B198" i="3"/>
  <c r="A199" i="3"/>
  <c r="K198" i="3"/>
  <c r="J198" i="3"/>
  <c r="H198" i="3"/>
  <c r="I198" i="3"/>
  <c r="G198" i="3"/>
  <c r="C198" i="3"/>
  <c r="A186" i="1"/>
  <c r="A201" i="4" l="1"/>
  <c r="G199" i="3"/>
  <c r="F199" i="3"/>
  <c r="E199" i="3"/>
  <c r="C199" i="3"/>
  <c r="B199" i="3"/>
  <c r="A200" i="3"/>
  <c r="K199" i="3"/>
  <c r="I199" i="3"/>
  <c r="J199" i="3"/>
  <c r="H199" i="3"/>
  <c r="D199" i="3"/>
  <c r="A187" i="1"/>
  <c r="A202" i="4" l="1"/>
  <c r="H200" i="3"/>
  <c r="G200" i="3"/>
  <c r="F200" i="3"/>
  <c r="D200" i="3"/>
  <c r="C200" i="3"/>
  <c r="B200" i="3"/>
  <c r="A201" i="3"/>
  <c r="J200" i="3"/>
  <c r="I200" i="3"/>
  <c r="E200" i="3"/>
  <c r="K200" i="3"/>
  <c r="A188" i="1"/>
  <c r="A203" i="4" l="1"/>
  <c r="I201" i="3"/>
  <c r="H201" i="3"/>
  <c r="G201" i="3"/>
  <c r="E201" i="3"/>
  <c r="D201" i="3"/>
  <c r="C201" i="3"/>
  <c r="B201" i="3"/>
  <c r="K201" i="3"/>
  <c r="J201" i="3"/>
  <c r="F201" i="3"/>
  <c r="A202" i="3"/>
  <c r="A189" i="1"/>
  <c r="A204" i="4" l="1"/>
  <c r="J202" i="3"/>
  <c r="I202" i="3"/>
  <c r="H202" i="3"/>
  <c r="F202" i="3"/>
  <c r="E202" i="3"/>
  <c r="D202" i="3"/>
  <c r="C202" i="3"/>
  <c r="B202" i="3"/>
  <c r="A203" i="3"/>
  <c r="K202" i="3"/>
  <c r="G202" i="3"/>
  <c r="A190" i="1"/>
  <c r="A205" i="4" l="1"/>
  <c r="K203" i="3"/>
  <c r="J203" i="3"/>
  <c r="I203" i="3"/>
  <c r="G203" i="3"/>
  <c r="F203" i="3"/>
  <c r="E203" i="3"/>
  <c r="D203" i="3"/>
  <c r="C203" i="3"/>
  <c r="A204" i="3"/>
  <c r="H203" i="3"/>
  <c r="B203" i="3"/>
  <c r="A191" i="1"/>
  <c r="A206" i="4" l="1"/>
  <c r="A205" i="3"/>
  <c r="K204" i="3"/>
  <c r="J204" i="3"/>
  <c r="H204" i="3"/>
  <c r="G204" i="3"/>
  <c r="F204" i="3"/>
  <c r="E204" i="3"/>
  <c r="D204" i="3"/>
  <c r="B204" i="3"/>
  <c r="I204" i="3"/>
  <c r="C204" i="3"/>
  <c r="A192" i="1"/>
  <c r="A207" i="4" l="1"/>
  <c r="A206" i="3"/>
  <c r="K205" i="3"/>
  <c r="J205" i="3"/>
  <c r="I205" i="3"/>
  <c r="H205" i="3"/>
  <c r="G205" i="3"/>
  <c r="F205" i="3"/>
  <c r="E205" i="3"/>
  <c r="C205" i="3"/>
  <c r="B205" i="3"/>
  <c r="D205" i="3"/>
  <c r="A193" i="1"/>
  <c r="A208" i="4" l="1"/>
  <c r="B206" i="3"/>
  <c r="A207" i="3"/>
  <c r="K206" i="3"/>
  <c r="J206" i="3"/>
  <c r="I206" i="3"/>
  <c r="H206" i="3"/>
  <c r="G206" i="3"/>
  <c r="F206" i="3"/>
  <c r="D206" i="3"/>
  <c r="E206" i="3"/>
  <c r="C206" i="3"/>
  <c r="A194" i="1"/>
  <c r="A209" i="4" l="1"/>
  <c r="C207" i="3"/>
  <c r="B207" i="3"/>
  <c r="A208" i="3"/>
  <c r="K207" i="3"/>
  <c r="J207" i="3"/>
  <c r="I207" i="3"/>
  <c r="H207" i="3"/>
  <c r="G207" i="3"/>
  <c r="E207" i="3"/>
  <c r="F207" i="3"/>
  <c r="D207" i="3"/>
  <c r="A195" i="1"/>
  <c r="A210" i="4" l="1"/>
  <c r="D208" i="3"/>
  <c r="C208" i="3"/>
  <c r="B208" i="3"/>
  <c r="A209" i="3"/>
  <c r="K208" i="3"/>
  <c r="J208" i="3"/>
  <c r="I208" i="3"/>
  <c r="H208" i="3"/>
  <c r="F208" i="3"/>
  <c r="G208" i="3"/>
  <c r="E208" i="3"/>
  <c r="A196" i="1"/>
  <c r="A211" i="4" l="1"/>
  <c r="E209" i="3"/>
  <c r="D209" i="3"/>
  <c r="C209" i="3"/>
  <c r="B209" i="3"/>
  <c r="A210" i="3"/>
  <c r="K209" i="3"/>
  <c r="J209" i="3"/>
  <c r="I209" i="3"/>
  <c r="G209" i="3"/>
  <c r="H209" i="3"/>
  <c r="F209" i="3"/>
  <c r="A197" i="1"/>
  <c r="A212" i="4" l="1"/>
  <c r="F210" i="3"/>
  <c r="E210" i="3"/>
  <c r="D210" i="3"/>
  <c r="C210" i="3"/>
  <c r="B210" i="3"/>
  <c r="A211" i="3"/>
  <c r="K210" i="3"/>
  <c r="J210" i="3"/>
  <c r="H210" i="3"/>
  <c r="I210" i="3"/>
  <c r="G210" i="3"/>
  <c r="A198" i="1"/>
  <c r="A213" i="4" l="1"/>
  <c r="G211" i="3"/>
  <c r="F211" i="3"/>
  <c r="E211" i="3"/>
  <c r="D211" i="3"/>
  <c r="C211" i="3"/>
  <c r="B211" i="3"/>
  <c r="A212" i="3"/>
  <c r="K211" i="3"/>
  <c r="I211" i="3"/>
  <c r="H211" i="3"/>
  <c r="J211" i="3"/>
  <c r="A199" i="1"/>
  <c r="A214" i="4" l="1"/>
  <c r="H212" i="3"/>
  <c r="G212" i="3"/>
  <c r="F212" i="3"/>
  <c r="E212" i="3"/>
  <c r="D212" i="3"/>
  <c r="C212" i="3"/>
  <c r="B212" i="3"/>
  <c r="A213" i="3"/>
  <c r="J212" i="3"/>
  <c r="K212" i="3"/>
  <c r="I212" i="3"/>
  <c r="A200" i="1"/>
  <c r="A215" i="4" l="1"/>
  <c r="I213" i="3"/>
  <c r="H213" i="3"/>
  <c r="G213" i="3"/>
  <c r="F213" i="3"/>
  <c r="E213" i="3"/>
  <c r="D213" i="3"/>
  <c r="C213" i="3"/>
  <c r="B213" i="3"/>
  <c r="K213" i="3"/>
  <c r="A214" i="3"/>
  <c r="J213" i="3"/>
  <c r="A201" i="1"/>
  <c r="A216" i="4" l="1"/>
  <c r="J214" i="3"/>
  <c r="I214" i="3"/>
  <c r="H214" i="3"/>
  <c r="G214" i="3"/>
  <c r="F214" i="3"/>
  <c r="E214" i="3"/>
  <c r="D214" i="3"/>
  <c r="C214" i="3"/>
  <c r="B214" i="3"/>
  <c r="A215" i="3"/>
  <c r="K214" i="3"/>
  <c r="A202" i="1"/>
  <c r="D3" i="2"/>
  <c r="C3" i="2"/>
  <c r="B3" i="2"/>
  <c r="K3" i="2"/>
  <c r="G3" i="2"/>
  <c r="J3" i="2"/>
  <c r="I3" i="2"/>
  <c r="H3" i="2"/>
  <c r="F3" i="2"/>
  <c r="E3" i="2"/>
  <c r="A217" i="4" l="1"/>
  <c r="K215" i="3"/>
  <c r="J215" i="3"/>
  <c r="I215" i="3"/>
  <c r="H215" i="3"/>
  <c r="G215" i="3"/>
  <c r="F215" i="3"/>
  <c r="E215" i="3"/>
  <c r="D215" i="3"/>
  <c r="C215" i="3"/>
  <c r="A216" i="3"/>
  <c r="B215" i="3"/>
  <c r="A203" i="1"/>
  <c r="A218" i="4" l="1"/>
  <c r="A217" i="3"/>
  <c r="K216" i="3"/>
  <c r="J216" i="3"/>
  <c r="I216" i="3"/>
  <c r="H216" i="3"/>
  <c r="G216" i="3"/>
  <c r="F216" i="3"/>
  <c r="E216" i="3"/>
  <c r="D216" i="3"/>
  <c r="B216" i="3"/>
  <c r="C216" i="3"/>
  <c r="A204" i="1"/>
  <c r="A219" i="4" l="1"/>
  <c r="A218" i="3"/>
  <c r="K217" i="3"/>
  <c r="J217" i="3"/>
  <c r="I217" i="3"/>
  <c r="H217" i="3"/>
  <c r="G217" i="3"/>
  <c r="F217" i="3"/>
  <c r="E217" i="3"/>
  <c r="C217" i="3"/>
  <c r="D217" i="3"/>
  <c r="B217" i="3"/>
  <c r="A205" i="1"/>
  <c r="A220" i="4" l="1"/>
  <c r="B218" i="3"/>
  <c r="A219" i="3"/>
  <c r="K218" i="3"/>
  <c r="J218" i="3"/>
  <c r="I218" i="3"/>
  <c r="H218" i="3"/>
  <c r="G218" i="3"/>
  <c r="F218" i="3"/>
  <c r="D218" i="3"/>
  <c r="C218" i="3"/>
  <c r="E218" i="3"/>
  <c r="A206" i="1"/>
  <c r="A221" i="4" l="1"/>
  <c r="C219" i="3"/>
  <c r="B219" i="3"/>
  <c r="A220" i="3"/>
  <c r="K219" i="3"/>
  <c r="J219" i="3"/>
  <c r="I219" i="3"/>
  <c r="H219" i="3"/>
  <c r="G219" i="3"/>
  <c r="E219" i="3"/>
  <c r="F219" i="3"/>
  <c r="D219" i="3"/>
  <c r="A207" i="1"/>
  <c r="A222" i="4" l="1"/>
  <c r="D220" i="3"/>
  <c r="C220" i="3"/>
  <c r="B220" i="3"/>
  <c r="A221" i="3"/>
  <c r="K220" i="3"/>
  <c r="J220" i="3"/>
  <c r="I220" i="3"/>
  <c r="H220" i="3"/>
  <c r="F220" i="3"/>
  <c r="G220" i="3"/>
  <c r="E220" i="3"/>
  <c r="A208" i="1"/>
  <c r="A223" i="4" l="1"/>
  <c r="E221" i="3"/>
  <c r="D221" i="3"/>
  <c r="C221" i="3"/>
  <c r="B221" i="3"/>
  <c r="A222" i="3"/>
  <c r="K221" i="3"/>
  <c r="J221" i="3"/>
  <c r="I221" i="3"/>
  <c r="G221" i="3"/>
  <c r="H221" i="3"/>
  <c r="F221" i="3"/>
  <c r="A209" i="1"/>
  <c r="A224" i="4" l="1"/>
  <c r="F222" i="3"/>
  <c r="E222" i="3"/>
  <c r="D222" i="3"/>
  <c r="C222" i="3"/>
  <c r="B222" i="3"/>
  <c r="A223" i="3"/>
  <c r="K222" i="3"/>
  <c r="J222" i="3"/>
  <c r="H222" i="3"/>
  <c r="I222" i="3"/>
  <c r="G222" i="3"/>
  <c r="A210" i="1"/>
  <c r="A225" i="4" l="1"/>
  <c r="G223" i="3"/>
  <c r="F223" i="3"/>
  <c r="E223" i="3"/>
  <c r="D223" i="3"/>
  <c r="C223" i="3"/>
  <c r="B223" i="3"/>
  <c r="A224" i="3"/>
  <c r="K223" i="3"/>
  <c r="I223" i="3"/>
  <c r="J223" i="3"/>
  <c r="H223" i="3"/>
  <c r="A211" i="1"/>
  <c r="A226" i="4" l="1"/>
  <c r="H224" i="3"/>
  <c r="G224" i="3"/>
  <c r="F224" i="3"/>
  <c r="E224" i="3"/>
  <c r="D224" i="3"/>
  <c r="C224" i="3"/>
  <c r="B224" i="3"/>
  <c r="A225" i="3"/>
  <c r="J224" i="3"/>
  <c r="I224" i="3"/>
  <c r="K224" i="3"/>
  <c r="A212" i="1"/>
  <c r="A227" i="4" l="1"/>
  <c r="I225" i="3"/>
  <c r="H225" i="3"/>
  <c r="G225" i="3"/>
  <c r="F225" i="3"/>
  <c r="E225" i="3"/>
  <c r="D225" i="3"/>
  <c r="C225" i="3"/>
  <c r="B225" i="3"/>
  <c r="K225" i="3"/>
  <c r="A226" i="3"/>
  <c r="J225" i="3"/>
  <c r="A213" i="1"/>
  <c r="A228" i="4" l="1"/>
  <c r="J226" i="3"/>
  <c r="I226" i="3"/>
  <c r="H226" i="3"/>
  <c r="G226" i="3"/>
  <c r="F226" i="3"/>
  <c r="E226" i="3"/>
  <c r="D226" i="3"/>
  <c r="C226" i="3"/>
  <c r="B226" i="3"/>
  <c r="A227" i="3"/>
  <c r="K226" i="3"/>
  <c r="A214" i="1"/>
  <c r="A229" i="4" l="1"/>
  <c r="K227" i="3"/>
  <c r="J227" i="3"/>
  <c r="I227" i="3"/>
  <c r="H227" i="3"/>
  <c r="G227" i="3"/>
  <c r="F227" i="3"/>
  <c r="E227" i="3"/>
  <c r="D227" i="3"/>
  <c r="C227" i="3"/>
  <c r="A228" i="3"/>
  <c r="B227" i="3"/>
  <c r="A215" i="1"/>
  <c r="A230" i="4" l="1"/>
  <c r="A229" i="3"/>
  <c r="K228" i="3"/>
  <c r="J228" i="3"/>
  <c r="I228" i="3"/>
  <c r="H228" i="3"/>
  <c r="G228" i="3"/>
  <c r="F228" i="3"/>
  <c r="E228" i="3"/>
  <c r="D228" i="3"/>
  <c r="B228" i="3"/>
  <c r="C228" i="3"/>
  <c r="A216" i="1"/>
  <c r="A231" i="4" l="1"/>
  <c r="A230" i="3"/>
  <c r="K229" i="3"/>
  <c r="J229" i="3"/>
  <c r="I229" i="3"/>
  <c r="H229" i="3"/>
  <c r="G229" i="3"/>
  <c r="F229" i="3"/>
  <c r="E229" i="3"/>
  <c r="C229" i="3"/>
  <c r="D229" i="3"/>
  <c r="B229" i="3"/>
  <c r="A217" i="1"/>
  <c r="A232" i="4" l="1"/>
  <c r="B230" i="3"/>
  <c r="A231" i="3"/>
  <c r="K230" i="3"/>
  <c r="J230" i="3"/>
  <c r="I230" i="3"/>
  <c r="H230" i="3"/>
  <c r="G230" i="3"/>
  <c r="F230" i="3"/>
  <c r="D230" i="3"/>
  <c r="E230" i="3"/>
  <c r="C230" i="3"/>
  <c r="A218" i="1"/>
  <c r="A233" i="4" l="1"/>
  <c r="C231" i="3"/>
  <c r="B231" i="3"/>
  <c r="A232" i="3"/>
  <c r="K231" i="3"/>
  <c r="J231" i="3"/>
  <c r="I231" i="3"/>
  <c r="H231" i="3"/>
  <c r="G231" i="3"/>
  <c r="E231" i="3"/>
  <c r="D231" i="3"/>
  <c r="F231" i="3"/>
  <c r="A219" i="1"/>
  <c r="A234" i="4" l="1"/>
  <c r="D232" i="3"/>
  <c r="C232" i="3"/>
  <c r="B232" i="3"/>
  <c r="A233" i="3"/>
  <c r="K232" i="3"/>
  <c r="J232" i="3"/>
  <c r="I232" i="3"/>
  <c r="H232" i="3"/>
  <c r="F232" i="3"/>
  <c r="G232" i="3"/>
  <c r="E232" i="3"/>
  <c r="A220" i="1"/>
  <c r="A235" i="4" l="1"/>
  <c r="E233" i="3"/>
  <c r="D233" i="3"/>
  <c r="C233" i="3"/>
  <c r="B233" i="3"/>
  <c r="A234" i="3"/>
  <c r="K233" i="3"/>
  <c r="J233" i="3"/>
  <c r="I233" i="3"/>
  <c r="G233" i="3"/>
  <c r="H233" i="3"/>
  <c r="F233" i="3"/>
  <c r="A221" i="1"/>
  <c r="A236" i="4" l="1"/>
  <c r="F234" i="3"/>
  <c r="E234" i="3"/>
  <c r="D234" i="3"/>
  <c r="C234" i="3"/>
  <c r="B234" i="3"/>
  <c r="A235" i="3"/>
  <c r="K234" i="3"/>
  <c r="J234" i="3"/>
  <c r="H234" i="3"/>
  <c r="I234" i="3"/>
  <c r="G234" i="3"/>
  <c r="A222" i="1"/>
  <c r="A237" i="4" l="1"/>
  <c r="G235" i="3"/>
  <c r="F235" i="3"/>
  <c r="E235" i="3"/>
  <c r="D235" i="3"/>
  <c r="C235" i="3"/>
  <c r="B235" i="3"/>
  <c r="A236" i="3"/>
  <c r="K235" i="3"/>
  <c r="I235" i="3"/>
  <c r="J235" i="3"/>
  <c r="H235" i="3"/>
  <c r="A223" i="1"/>
  <c r="A238" i="4" l="1"/>
  <c r="H236" i="3"/>
  <c r="G236" i="3"/>
  <c r="F236" i="3"/>
  <c r="E236" i="3"/>
  <c r="D236" i="3"/>
  <c r="C236" i="3"/>
  <c r="B236" i="3"/>
  <c r="A237" i="3"/>
  <c r="J236" i="3"/>
  <c r="K236" i="3"/>
  <c r="I236" i="3"/>
  <c r="A224" i="1"/>
  <c r="A239" i="4" l="1"/>
  <c r="I237" i="3"/>
  <c r="H237" i="3"/>
  <c r="G237" i="3"/>
  <c r="F237" i="3"/>
  <c r="E237" i="3"/>
  <c r="D237" i="3"/>
  <c r="C237" i="3"/>
  <c r="B237" i="3"/>
  <c r="K237" i="3"/>
  <c r="J237" i="3"/>
  <c r="A238" i="3"/>
  <c r="A225" i="1"/>
  <c r="A240" i="4" l="1"/>
  <c r="J238" i="3"/>
  <c r="I238" i="3"/>
  <c r="H238" i="3"/>
  <c r="G238" i="3"/>
  <c r="F238" i="3"/>
  <c r="E238" i="3"/>
  <c r="D238" i="3"/>
  <c r="C238" i="3"/>
  <c r="B238" i="3"/>
  <c r="A239" i="3"/>
  <c r="K238" i="3"/>
  <c r="A226" i="1"/>
  <c r="A241" i="4" l="1"/>
  <c r="K239" i="3"/>
  <c r="J239" i="3"/>
  <c r="I239" i="3"/>
  <c r="H239" i="3"/>
  <c r="G239" i="3"/>
  <c r="F239" i="3"/>
  <c r="E239" i="3"/>
  <c r="D239" i="3"/>
  <c r="C239" i="3"/>
  <c r="B239" i="3"/>
  <c r="A240" i="3"/>
  <c r="A227" i="1"/>
  <c r="A242" i="4" l="1"/>
  <c r="A241" i="3"/>
  <c r="K240" i="3"/>
  <c r="J240" i="3"/>
  <c r="I240" i="3"/>
  <c r="H240" i="3"/>
  <c r="G240" i="3"/>
  <c r="F240" i="3"/>
  <c r="E240" i="3"/>
  <c r="D240" i="3"/>
  <c r="B240" i="3"/>
  <c r="C240" i="3"/>
  <c r="A228" i="1"/>
  <c r="A243" i="4" l="1"/>
  <c r="A242" i="3"/>
  <c r="K241" i="3"/>
  <c r="J241" i="3"/>
  <c r="I241" i="3"/>
  <c r="H241" i="3"/>
  <c r="G241" i="3"/>
  <c r="F241" i="3"/>
  <c r="E241" i="3"/>
  <c r="C241" i="3"/>
  <c r="D241" i="3"/>
  <c r="B241" i="3"/>
  <c r="A229" i="1"/>
  <c r="A244" i="4" l="1"/>
  <c r="B242" i="3"/>
  <c r="A243" i="3"/>
  <c r="K242" i="3"/>
  <c r="J242" i="3"/>
  <c r="I242" i="3"/>
  <c r="H242" i="3"/>
  <c r="G242" i="3"/>
  <c r="F242" i="3"/>
  <c r="D242" i="3"/>
  <c r="E242" i="3"/>
  <c r="C242" i="3"/>
  <c r="A230" i="1"/>
  <c r="A245" i="4" l="1"/>
  <c r="C243" i="3"/>
  <c r="B243" i="3"/>
  <c r="A244" i="3"/>
  <c r="K243" i="3"/>
  <c r="J243" i="3"/>
  <c r="I243" i="3"/>
  <c r="H243" i="3"/>
  <c r="G243" i="3"/>
  <c r="E243" i="3"/>
  <c r="F243" i="3"/>
  <c r="D243" i="3"/>
  <c r="A231" i="1"/>
  <c r="A246" i="4" l="1"/>
  <c r="D244" i="3"/>
  <c r="C244" i="3"/>
  <c r="B244" i="3"/>
  <c r="A245" i="3"/>
  <c r="K244" i="3"/>
  <c r="J244" i="3"/>
  <c r="I244" i="3"/>
  <c r="H244" i="3"/>
  <c r="F244" i="3"/>
  <c r="E244" i="3"/>
  <c r="G244" i="3"/>
  <c r="A232" i="1"/>
  <c r="A247" i="4" l="1"/>
  <c r="E245" i="3"/>
  <c r="D245" i="3"/>
  <c r="C245" i="3"/>
  <c r="B245" i="3"/>
  <c r="A246" i="3"/>
  <c r="K245" i="3"/>
  <c r="J245" i="3"/>
  <c r="I245" i="3"/>
  <c r="G245" i="3"/>
  <c r="H245" i="3"/>
  <c r="F245" i="3"/>
  <c r="A233" i="1"/>
  <c r="A248" i="4" l="1"/>
  <c r="F246" i="3"/>
  <c r="E246" i="3"/>
  <c r="D246" i="3"/>
  <c r="C246" i="3"/>
  <c r="B246" i="3"/>
  <c r="A247" i="3"/>
  <c r="K246" i="3"/>
  <c r="J246" i="3"/>
  <c r="H246" i="3"/>
  <c r="I246" i="3"/>
  <c r="G246" i="3"/>
  <c r="A234" i="1"/>
  <c r="A249" i="4" l="1"/>
  <c r="G247" i="3"/>
  <c r="F247" i="3"/>
  <c r="E247" i="3"/>
  <c r="D247" i="3"/>
  <c r="C247" i="3"/>
  <c r="B247" i="3"/>
  <c r="A248" i="3"/>
  <c r="K247" i="3"/>
  <c r="I247" i="3"/>
  <c r="J247" i="3"/>
  <c r="H247" i="3"/>
  <c r="A235" i="1"/>
  <c r="A250" i="4" l="1"/>
  <c r="H248" i="3"/>
  <c r="G248" i="3"/>
  <c r="F248" i="3"/>
  <c r="E248" i="3"/>
  <c r="D248" i="3"/>
  <c r="C248" i="3"/>
  <c r="B248" i="3"/>
  <c r="A249" i="3"/>
  <c r="J248" i="3"/>
  <c r="K248" i="3"/>
  <c r="I248" i="3"/>
  <c r="A236" i="1"/>
  <c r="A251" i="4" l="1"/>
  <c r="I249" i="3"/>
  <c r="H249" i="3"/>
  <c r="G249" i="3"/>
  <c r="F249" i="3"/>
  <c r="E249" i="3"/>
  <c r="D249" i="3"/>
  <c r="C249" i="3"/>
  <c r="B249" i="3"/>
  <c r="K249" i="3"/>
  <c r="A250" i="3"/>
  <c r="J249" i="3"/>
  <c r="A237" i="1"/>
  <c r="J250" i="3" l="1"/>
  <c r="I250" i="3"/>
  <c r="H250" i="3"/>
  <c r="G250" i="3"/>
  <c r="F250" i="3"/>
  <c r="E250" i="3"/>
  <c r="D250" i="3"/>
  <c r="C250" i="3"/>
  <c r="B250" i="3"/>
  <c r="A251" i="3"/>
  <c r="K250" i="3"/>
  <c r="A238" i="1"/>
  <c r="K251" i="3" l="1"/>
  <c r="J251" i="3"/>
  <c r="I251" i="3"/>
  <c r="H251" i="3"/>
  <c r="G251" i="3"/>
  <c r="F251" i="3"/>
  <c r="E251" i="3"/>
  <c r="D251" i="3"/>
  <c r="C251" i="3"/>
  <c r="B251" i="3"/>
  <c r="A239" i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</calcChain>
</file>

<file path=xl/sharedStrings.xml><?xml version="1.0" encoding="utf-8"?>
<sst xmlns="http://schemas.openxmlformats.org/spreadsheetml/2006/main" count="36" uniqueCount="16">
  <si>
    <t>Year</t>
  </si>
  <si>
    <t>Cost Nutrient Purchase (CDN$/ha)</t>
  </si>
  <si>
    <t>Cost Nurtrient Application (CDN$/ha)</t>
  </si>
  <si>
    <t>Cost Nutrient Overhead (CDN$/ha)</t>
  </si>
  <si>
    <t>Cost Harvest Overhead Coast (CDN$/ha)</t>
  </si>
  <si>
    <t>Cost Harvest Overhead Interior (CDN$/ha)</t>
  </si>
  <si>
    <t>Cost Harvest Felling and Piling (CDN$/m3)</t>
  </si>
  <si>
    <t>Cost Harvest Hauling Coast (CDN$/m3)</t>
  </si>
  <si>
    <t>Cost Harvest Hauling Interior (CDN$/m3)</t>
  </si>
  <si>
    <t>Cost Harvest Milling (CDN$/mbf)</t>
  </si>
  <si>
    <t>Cost Harvest Hauling Water Coast (CDN$/m3)</t>
  </si>
  <si>
    <t>(C_2100 - C_2021)/C_2021*100</t>
  </si>
  <si>
    <t>Power coefficient:</t>
  </si>
  <si>
    <t>Cost Milling (CDN$/mbf)</t>
  </si>
  <si>
    <t>Cost Roads Coast (CDN$/mbf)</t>
  </si>
  <si>
    <t>Cost Roads Interior (CDN$/mbf)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</si>
</sst>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4" fontId="0" fillId="0" borderId="0" xfId="0" applyNumberFormat="1" applyAlignment="1">
      <alignment horizontal="left" vertical="top" wrapText="1"/>
    </xf>
    <xf numFmtId="4" fontId="0" fillId="0" borderId="0" xfId="0" applyNumberFormat="1" applyAlignment="1">
      <alignment horizontal="left"/>
    </xf>
    <xf numFmtId="4" fontId="0" fillId="0" borderId="0" xfId="0" applyNumberFormat="1"/>
    <xf numFmtId="0" fontId="0" fillId="2" borderId="0" xfId="0" applyFill="1" applyAlignment="1">
      <alignment horizontal="left"/>
    </xf>
    <xf numFmtId="4" fontId="0" fillId="2" borderId="0" xfId="0" applyNumberFormat="1" applyFill="1" applyAlignment="1">
      <alignment horizontal="left"/>
    </xf>
    <xf numFmtId="0" fontId="1" fillId="0" borderId="0" xfId="0" applyFont="1"/>
    <xf numFmtId="0" fontId="0" fillId="2" borderId="0" xfId="0" applyFill="1"/>
    <xf numFmtId="4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3"/>
  <sheetViews>
    <sheetView tabSelected="1"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C10" sqref="C10"/>
    </sheetView>
  </sheetViews>
  <sheetFormatPr defaultRowHeight="14.4" x14ac:dyDescent="0.3"/>
  <cols>
    <col min="2" max="2" width="11.109375" customWidth="1"/>
    <col min="3" max="3" width="11.21875" customWidth="1"/>
    <col min="4" max="4" width="12.6640625" style="4" customWidth="1"/>
    <col min="5" max="5" width="14.5546875" style="4" customWidth="1"/>
    <col min="6" max="7" width="12.77734375" style="4" customWidth="1"/>
    <col min="8" max="8" width="12.88671875" style="4" customWidth="1"/>
    <col min="9" max="9" width="12.6640625" style="4" customWidth="1"/>
    <col min="10" max="12" width="10.77734375" style="5" customWidth="1"/>
  </cols>
  <sheetData>
    <row r="1" spans="1:12" s="2" customFormat="1" ht="65.400000000000006" customHeight="1" x14ac:dyDescent="0.3">
      <c r="A1" s="2" t="s">
        <v>0</v>
      </c>
      <c r="B1" s="2" t="s">
        <v>14</v>
      </c>
      <c r="C1" s="2" t="s">
        <v>15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13</v>
      </c>
      <c r="J1" s="3" t="s">
        <v>1</v>
      </c>
      <c r="K1" s="3" t="s">
        <v>2</v>
      </c>
      <c r="L1" s="3" t="s">
        <v>3</v>
      </c>
    </row>
    <row r="2" spans="1:12" x14ac:dyDescent="0.3">
      <c r="A2" s="1">
        <v>1901</v>
      </c>
      <c r="B2" s="4">
        <v>30</v>
      </c>
      <c r="C2" s="4">
        <f>B2*(10304/65649)</f>
        <v>4.7086779691998357</v>
      </c>
      <c r="D2" s="4">
        <f>'Fixed 2021'!B2</f>
        <v>8119</v>
      </c>
      <c r="E2" s="4">
        <v>1600</v>
      </c>
      <c r="F2" s="4">
        <v>13</v>
      </c>
      <c r="G2" s="4">
        <v>17</v>
      </c>
      <c r="H2" s="4">
        <v>8</v>
      </c>
      <c r="I2" s="4">
        <v>106</v>
      </c>
      <c r="J2" s="4">
        <f>'Fixed 2021'!I2</f>
        <v>250</v>
      </c>
      <c r="K2" s="4">
        <f>'Fixed 2021'!J2</f>
        <v>250</v>
      </c>
      <c r="L2" s="4">
        <f>'Fixed 2021'!K2</f>
        <v>60</v>
      </c>
    </row>
    <row r="3" spans="1:12" x14ac:dyDescent="0.3">
      <c r="A3" s="1">
        <f>A2+1</f>
        <v>1902</v>
      </c>
      <c r="B3" s="4">
        <v>30</v>
      </c>
      <c r="C3" s="4">
        <f t="shared" ref="C3:C66" si="0">B3*(10304/65649)</f>
        <v>4.7086779691998357</v>
      </c>
      <c r="D3" s="4">
        <f>'Fixed 2021'!B3</f>
        <v>8119</v>
      </c>
      <c r="E3" s="4">
        <v>1600</v>
      </c>
      <c r="F3" s="4">
        <v>13</v>
      </c>
      <c r="G3" s="4">
        <v>17</v>
      </c>
      <c r="H3" s="4">
        <v>8</v>
      </c>
      <c r="I3" s="4">
        <v>106</v>
      </c>
      <c r="J3" s="4">
        <f>'Fixed 2021'!I3</f>
        <v>250</v>
      </c>
      <c r="K3" s="4">
        <f>'Fixed 2021'!J3</f>
        <v>250</v>
      </c>
      <c r="L3" s="4">
        <f>'Fixed 2021'!K3</f>
        <v>60</v>
      </c>
    </row>
    <row r="4" spans="1:12" x14ac:dyDescent="0.3">
      <c r="A4" s="1">
        <f>A3+1</f>
        <v>1903</v>
      </c>
      <c r="B4" s="4">
        <v>30</v>
      </c>
      <c r="C4" s="4">
        <f t="shared" si="0"/>
        <v>4.7086779691998357</v>
      </c>
      <c r="D4" s="4">
        <f>'Fixed 2021'!B4</f>
        <v>8119</v>
      </c>
      <c r="E4" s="4">
        <v>1600</v>
      </c>
      <c r="F4" s="4">
        <v>13</v>
      </c>
      <c r="G4" s="4">
        <v>17</v>
      </c>
      <c r="H4" s="4">
        <v>8</v>
      </c>
      <c r="I4" s="4">
        <v>106</v>
      </c>
      <c r="J4" s="4">
        <f>'Fixed 2021'!I4</f>
        <v>250</v>
      </c>
      <c r="K4" s="4">
        <f>'Fixed 2021'!J4</f>
        <v>250</v>
      </c>
      <c r="L4" s="4">
        <f>'Fixed 2021'!K4</f>
        <v>60</v>
      </c>
    </row>
    <row r="5" spans="1:12" x14ac:dyDescent="0.3">
      <c r="A5" s="1">
        <f>A4+1</f>
        <v>1904</v>
      </c>
      <c r="B5" s="4">
        <v>30</v>
      </c>
      <c r="C5" s="4">
        <f t="shared" si="0"/>
        <v>4.7086779691998357</v>
      </c>
      <c r="D5" s="4">
        <f>'Fixed 2021'!B5</f>
        <v>8119</v>
      </c>
      <c r="E5" s="4">
        <v>1600</v>
      </c>
      <c r="F5" s="4">
        <v>13</v>
      </c>
      <c r="G5" s="4">
        <v>17</v>
      </c>
      <c r="H5" s="4">
        <v>8</v>
      </c>
      <c r="I5" s="4">
        <v>106</v>
      </c>
      <c r="J5" s="4">
        <f>'Fixed 2021'!I5</f>
        <v>250</v>
      </c>
      <c r="K5" s="4">
        <f>'Fixed 2021'!J5</f>
        <v>250</v>
      </c>
      <c r="L5" s="4">
        <f>'Fixed 2021'!K5</f>
        <v>60</v>
      </c>
    </row>
    <row r="6" spans="1:12" x14ac:dyDescent="0.3">
      <c r="A6" s="1">
        <f>A5+1</f>
        <v>1905</v>
      </c>
      <c r="B6" s="4">
        <v>30</v>
      </c>
      <c r="C6" s="4">
        <f t="shared" si="0"/>
        <v>4.7086779691998357</v>
      </c>
      <c r="D6" s="4">
        <f>'Fixed 2021'!B6</f>
        <v>8119</v>
      </c>
      <c r="E6" s="4">
        <v>1600</v>
      </c>
      <c r="F6" s="4">
        <v>13</v>
      </c>
      <c r="G6" s="4">
        <v>17</v>
      </c>
      <c r="H6" s="4">
        <v>8</v>
      </c>
      <c r="I6" s="4">
        <v>106</v>
      </c>
      <c r="J6" s="4">
        <f>'Fixed 2021'!I6</f>
        <v>250</v>
      </c>
      <c r="K6" s="4">
        <f>'Fixed 2021'!J6</f>
        <v>250</v>
      </c>
      <c r="L6" s="4">
        <f>'Fixed 2021'!K6</f>
        <v>60</v>
      </c>
    </row>
    <row r="7" spans="1:12" x14ac:dyDescent="0.3">
      <c r="A7" s="1">
        <f>A6+1</f>
        <v>1906</v>
      </c>
      <c r="B7" s="4">
        <v>30</v>
      </c>
      <c r="C7" s="4">
        <f t="shared" si="0"/>
        <v>4.7086779691998357</v>
      </c>
      <c r="D7" s="4">
        <f>'Fixed 2021'!B7</f>
        <v>8119</v>
      </c>
      <c r="E7" s="4">
        <v>1600</v>
      </c>
      <c r="F7" s="4">
        <v>13</v>
      </c>
      <c r="G7" s="4">
        <v>17</v>
      </c>
      <c r="H7" s="4">
        <v>8</v>
      </c>
      <c r="I7" s="4">
        <v>106</v>
      </c>
      <c r="J7" s="4">
        <f>'Fixed 2021'!I7</f>
        <v>250</v>
      </c>
      <c r="K7" s="4">
        <f>'Fixed 2021'!J7</f>
        <v>250</v>
      </c>
      <c r="L7" s="4">
        <f>'Fixed 2021'!K7</f>
        <v>60</v>
      </c>
    </row>
    <row r="8" spans="1:12" x14ac:dyDescent="0.3">
      <c r="A8" s="1">
        <f>A7+1</f>
        <v>1907</v>
      </c>
      <c r="B8" s="4">
        <v>30</v>
      </c>
      <c r="C8" s="4">
        <f t="shared" si="0"/>
        <v>4.7086779691998357</v>
      </c>
      <c r="D8" s="4">
        <f>'Fixed 2021'!B8</f>
        <v>8119</v>
      </c>
      <c r="E8" s="4">
        <v>1600</v>
      </c>
      <c r="F8" s="4">
        <v>13</v>
      </c>
      <c r="G8" s="4">
        <v>17</v>
      </c>
      <c r="H8" s="4">
        <v>8</v>
      </c>
      <c r="I8" s="4">
        <v>106</v>
      </c>
      <c r="J8" s="4">
        <f>'Fixed 2021'!I8</f>
        <v>250</v>
      </c>
      <c r="K8" s="4">
        <f>'Fixed 2021'!J8</f>
        <v>250</v>
      </c>
      <c r="L8" s="4">
        <f>'Fixed 2021'!K8</f>
        <v>60</v>
      </c>
    </row>
    <row r="9" spans="1:12" x14ac:dyDescent="0.3">
      <c r="A9" s="1">
        <f>A8+1</f>
        <v>1908</v>
      </c>
      <c r="B9" s="4">
        <v>30</v>
      </c>
      <c r="C9" s="4">
        <f t="shared" si="0"/>
        <v>4.7086779691998357</v>
      </c>
      <c r="D9" s="4">
        <f>'Fixed 2021'!B9</f>
        <v>8119</v>
      </c>
      <c r="E9" s="4">
        <v>1600</v>
      </c>
      <c r="F9" s="4">
        <v>13</v>
      </c>
      <c r="G9" s="4">
        <v>17</v>
      </c>
      <c r="H9" s="4">
        <v>8</v>
      </c>
      <c r="I9" s="4">
        <v>106</v>
      </c>
      <c r="J9" s="4">
        <f>'Fixed 2021'!I9</f>
        <v>250</v>
      </c>
      <c r="K9" s="4">
        <f>'Fixed 2021'!J9</f>
        <v>250</v>
      </c>
      <c r="L9" s="4">
        <f>'Fixed 2021'!K9</f>
        <v>60</v>
      </c>
    </row>
    <row r="10" spans="1:12" x14ac:dyDescent="0.3">
      <c r="A10" s="1">
        <f>A9+1</f>
        <v>1909</v>
      </c>
      <c r="B10" s="4">
        <v>30</v>
      </c>
      <c r="C10" s="4">
        <f t="shared" si="0"/>
        <v>4.7086779691998357</v>
      </c>
      <c r="D10" s="4">
        <f>'Fixed 2021'!B10</f>
        <v>8119</v>
      </c>
      <c r="E10" s="4">
        <v>1600</v>
      </c>
      <c r="F10" s="4">
        <v>13</v>
      </c>
      <c r="G10" s="4">
        <v>17</v>
      </c>
      <c r="H10" s="4">
        <v>8</v>
      </c>
      <c r="I10" s="4">
        <v>106</v>
      </c>
      <c r="J10" s="4">
        <f>'Fixed 2021'!I10</f>
        <v>250</v>
      </c>
      <c r="K10" s="4">
        <f>'Fixed 2021'!J10</f>
        <v>250</v>
      </c>
      <c r="L10" s="4">
        <f>'Fixed 2021'!K10</f>
        <v>60</v>
      </c>
    </row>
    <row r="11" spans="1:12" x14ac:dyDescent="0.3">
      <c r="A11" s="1">
        <f>A10+1</f>
        <v>1910</v>
      </c>
      <c r="B11" s="4">
        <v>30</v>
      </c>
      <c r="C11" s="4">
        <f t="shared" si="0"/>
        <v>4.7086779691998357</v>
      </c>
      <c r="D11" s="4">
        <f>'Fixed 2021'!B11</f>
        <v>8119</v>
      </c>
      <c r="E11" s="4">
        <v>1600</v>
      </c>
      <c r="F11" s="4">
        <v>13</v>
      </c>
      <c r="G11" s="4">
        <v>17</v>
      </c>
      <c r="H11" s="4">
        <v>8</v>
      </c>
      <c r="I11" s="4">
        <v>106</v>
      </c>
      <c r="J11" s="4">
        <f>'Fixed 2021'!I11</f>
        <v>250</v>
      </c>
      <c r="K11" s="4">
        <f>'Fixed 2021'!J11</f>
        <v>250</v>
      </c>
      <c r="L11" s="4">
        <f>'Fixed 2021'!K11</f>
        <v>60</v>
      </c>
    </row>
    <row r="12" spans="1:12" x14ac:dyDescent="0.3">
      <c r="A12" s="1">
        <f>A11+1</f>
        <v>1911</v>
      </c>
      <c r="B12" s="4">
        <v>30</v>
      </c>
      <c r="C12" s="4">
        <f t="shared" si="0"/>
        <v>4.7086779691998357</v>
      </c>
      <c r="D12" s="4">
        <f>'Fixed 2021'!B12</f>
        <v>8119</v>
      </c>
      <c r="E12" s="4">
        <v>1600</v>
      </c>
      <c r="F12" s="4">
        <v>13</v>
      </c>
      <c r="G12" s="4">
        <v>17</v>
      </c>
      <c r="H12" s="4">
        <v>8</v>
      </c>
      <c r="I12" s="4">
        <v>106</v>
      </c>
      <c r="J12" s="4">
        <f>'Fixed 2021'!I12</f>
        <v>250</v>
      </c>
      <c r="K12" s="4">
        <f>'Fixed 2021'!J12</f>
        <v>250</v>
      </c>
      <c r="L12" s="4">
        <f>'Fixed 2021'!K12</f>
        <v>60</v>
      </c>
    </row>
    <row r="13" spans="1:12" x14ac:dyDescent="0.3">
      <c r="A13" s="1">
        <f>A12+1</f>
        <v>1912</v>
      </c>
      <c r="B13" s="4">
        <v>30</v>
      </c>
      <c r="C13" s="4">
        <f t="shared" si="0"/>
        <v>4.7086779691998357</v>
      </c>
      <c r="D13" s="4">
        <f>'Fixed 2021'!B13</f>
        <v>8119</v>
      </c>
      <c r="E13" s="4">
        <v>1600</v>
      </c>
      <c r="F13" s="4">
        <v>13</v>
      </c>
      <c r="G13" s="4">
        <v>17</v>
      </c>
      <c r="H13" s="4">
        <v>8</v>
      </c>
      <c r="I13" s="4">
        <v>106</v>
      </c>
      <c r="J13" s="4">
        <f>'Fixed 2021'!I13</f>
        <v>250</v>
      </c>
      <c r="K13" s="4">
        <f>'Fixed 2021'!J13</f>
        <v>250</v>
      </c>
      <c r="L13" s="4">
        <f>'Fixed 2021'!K13</f>
        <v>60</v>
      </c>
    </row>
    <row r="14" spans="1:12" x14ac:dyDescent="0.3">
      <c r="A14" s="1">
        <f>A13+1</f>
        <v>1913</v>
      </c>
      <c r="B14" s="4">
        <v>30</v>
      </c>
      <c r="C14" s="4">
        <f t="shared" si="0"/>
        <v>4.7086779691998357</v>
      </c>
      <c r="D14" s="4">
        <f>'Fixed 2021'!B14</f>
        <v>8119</v>
      </c>
      <c r="E14" s="4">
        <v>1600</v>
      </c>
      <c r="F14" s="4">
        <v>13</v>
      </c>
      <c r="G14" s="4">
        <v>17</v>
      </c>
      <c r="H14" s="4">
        <v>8</v>
      </c>
      <c r="I14" s="4">
        <v>106</v>
      </c>
      <c r="J14" s="4">
        <f>'Fixed 2021'!I14</f>
        <v>250</v>
      </c>
      <c r="K14" s="4">
        <f>'Fixed 2021'!J14</f>
        <v>250</v>
      </c>
      <c r="L14" s="4">
        <f>'Fixed 2021'!K14</f>
        <v>60</v>
      </c>
    </row>
    <row r="15" spans="1:12" x14ac:dyDescent="0.3">
      <c r="A15" s="1">
        <f>A14+1</f>
        <v>1914</v>
      </c>
      <c r="B15" s="4">
        <v>30</v>
      </c>
      <c r="C15" s="4">
        <f t="shared" si="0"/>
        <v>4.7086779691998357</v>
      </c>
      <c r="D15" s="4">
        <f>'Fixed 2021'!B15</f>
        <v>8119</v>
      </c>
      <c r="E15" s="4">
        <v>1600</v>
      </c>
      <c r="F15" s="4">
        <v>13</v>
      </c>
      <c r="G15" s="4">
        <v>17</v>
      </c>
      <c r="H15" s="4">
        <v>8</v>
      </c>
      <c r="I15" s="4">
        <v>106</v>
      </c>
      <c r="J15" s="4">
        <f>'Fixed 2021'!I15</f>
        <v>250</v>
      </c>
      <c r="K15" s="4">
        <f>'Fixed 2021'!J15</f>
        <v>250</v>
      </c>
      <c r="L15" s="4">
        <f>'Fixed 2021'!K15</f>
        <v>60</v>
      </c>
    </row>
    <row r="16" spans="1:12" x14ac:dyDescent="0.3">
      <c r="A16" s="1">
        <f>A15+1</f>
        <v>1915</v>
      </c>
      <c r="B16" s="4">
        <v>30</v>
      </c>
      <c r="C16" s="4">
        <f t="shared" si="0"/>
        <v>4.7086779691998357</v>
      </c>
      <c r="D16" s="4">
        <f>'Fixed 2021'!B16</f>
        <v>8119</v>
      </c>
      <c r="E16" s="4">
        <v>1600</v>
      </c>
      <c r="F16" s="4">
        <v>13</v>
      </c>
      <c r="G16" s="4">
        <v>17</v>
      </c>
      <c r="H16" s="4">
        <v>8</v>
      </c>
      <c r="I16" s="4">
        <v>106</v>
      </c>
      <c r="J16" s="4">
        <f>'Fixed 2021'!I16</f>
        <v>250</v>
      </c>
      <c r="K16" s="4">
        <f>'Fixed 2021'!J16</f>
        <v>250</v>
      </c>
      <c r="L16" s="4">
        <f>'Fixed 2021'!K16</f>
        <v>60</v>
      </c>
    </row>
    <row r="17" spans="1:12" x14ac:dyDescent="0.3">
      <c r="A17" s="1">
        <f>A16+1</f>
        <v>1916</v>
      </c>
      <c r="B17" s="4">
        <v>30</v>
      </c>
      <c r="C17" s="4">
        <f t="shared" si="0"/>
        <v>4.7086779691998357</v>
      </c>
      <c r="D17" s="4">
        <f>'Fixed 2021'!B17</f>
        <v>8119</v>
      </c>
      <c r="E17" s="4">
        <v>1600</v>
      </c>
      <c r="F17" s="4">
        <v>13</v>
      </c>
      <c r="G17" s="4">
        <v>17</v>
      </c>
      <c r="H17" s="4">
        <v>8</v>
      </c>
      <c r="I17" s="4">
        <v>106</v>
      </c>
      <c r="J17" s="4">
        <f>'Fixed 2021'!I17</f>
        <v>250</v>
      </c>
      <c r="K17" s="4">
        <f>'Fixed 2021'!J17</f>
        <v>250</v>
      </c>
      <c r="L17" s="4">
        <f>'Fixed 2021'!K17</f>
        <v>60</v>
      </c>
    </row>
    <row r="18" spans="1:12" x14ac:dyDescent="0.3">
      <c r="A18" s="1">
        <f>A17+1</f>
        <v>1917</v>
      </c>
      <c r="B18" s="4">
        <v>30</v>
      </c>
      <c r="C18" s="4">
        <f t="shared" si="0"/>
        <v>4.7086779691998357</v>
      </c>
      <c r="D18" s="4">
        <f>'Fixed 2021'!B18</f>
        <v>8119</v>
      </c>
      <c r="E18" s="4">
        <v>1600</v>
      </c>
      <c r="F18" s="4">
        <v>13</v>
      </c>
      <c r="G18" s="4">
        <v>17</v>
      </c>
      <c r="H18" s="4">
        <v>8</v>
      </c>
      <c r="I18" s="4">
        <v>106</v>
      </c>
      <c r="J18" s="4">
        <f>'Fixed 2021'!I18</f>
        <v>250</v>
      </c>
      <c r="K18" s="4">
        <f>'Fixed 2021'!J18</f>
        <v>250</v>
      </c>
      <c r="L18" s="4">
        <f>'Fixed 2021'!K18</f>
        <v>60</v>
      </c>
    </row>
    <row r="19" spans="1:12" x14ac:dyDescent="0.3">
      <c r="A19" s="1">
        <f>A18+1</f>
        <v>1918</v>
      </c>
      <c r="B19" s="4">
        <v>30</v>
      </c>
      <c r="C19" s="4">
        <f t="shared" si="0"/>
        <v>4.7086779691998357</v>
      </c>
      <c r="D19" s="4">
        <f>'Fixed 2021'!B19</f>
        <v>8119</v>
      </c>
      <c r="E19" s="4">
        <v>1600</v>
      </c>
      <c r="F19" s="4">
        <v>13</v>
      </c>
      <c r="G19" s="4">
        <v>17</v>
      </c>
      <c r="H19" s="4">
        <v>8</v>
      </c>
      <c r="I19" s="4">
        <v>106</v>
      </c>
      <c r="J19" s="4">
        <f>'Fixed 2021'!I19</f>
        <v>250</v>
      </c>
      <c r="K19" s="4">
        <f>'Fixed 2021'!J19</f>
        <v>250</v>
      </c>
      <c r="L19" s="4">
        <f>'Fixed 2021'!K19</f>
        <v>60</v>
      </c>
    </row>
    <row r="20" spans="1:12" x14ac:dyDescent="0.3">
      <c r="A20" s="1">
        <f>A19+1</f>
        <v>1919</v>
      </c>
      <c r="B20" s="4">
        <v>30</v>
      </c>
      <c r="C20" s="4">
        <f t="shared" si="0"/>
        <v>4.7086779691998357</v>
      </c>
      <c r="D20" s="4">
        <f>'Fixed 2021'!B20</f>
        <v>8119</v>
      </c>
      <c r="E20" s="4">
        <v>1600</v>
      </c>
      <c r="F20" s="4">
        <v>13</v>
      </c>
      <c r="G20" s="4">
        <v>17</v>
      </c>
      <c r="H20" s="4">
        <v>8</v>
      </c>
      <c r="I20" s="4">
        <v>106</v>
      </c>
      <c r="J20" s="4">
        <f>'Fixed 2021'!I20</f>
        <v>250</v>
      </c>
      <c r="K20" s="4">
        <f>'Fixed 2021'!J20</f>
        <v>250</v>
      </c>
      <c r="L20" s="4">
        <f>'Fixed 2021'!K20</f>
        <v>60</v>
      </c>
    </row>
    <row r="21" spans="1:12" x14ac:dyDescent="0.3">
      <c r="A21" s="1">
        <f>A20+1</f>
        <v>1920</v>
      </c>
      <c r="B21" s="4">
        <v>30</v>
      </c>
      <c r="C21" s="4">
        <f t="shared" si="0"/>
        <v>4.7086779691998357</v>
      </c>
      <c r="D21" s="4">
        <f>'Fixed 2021'!B21</f>
        <v>8119</v>
      </c>
      <c r="E21" s="4">
        <v>1600</v>
      </c>
      <c r="F21" s="4">
        <v>13</v>
      </c>
      <c r="G21" s="4">
        <v>17</v>
      </c>
      <c r="H21" s="4">
        <v>8</v>
      </c>
      <c r="I21" s="4">
        <v>106</v>
      </c>
      <c r="J21" s="4">
        <f>'Fixed 2021'!I21</f>
        <v>250</v>
      </c>
      <c r="K21" s="4">
        <f>'Fixed 2021'!J21</f>
        <v>250</v>
      </c>
      <c r="L21" s="4">
        <f>'Fixed 2021'!K21</f>
        <v>60</v>
      </c>
    </row>
    <row r="22" spans="1:12" x14ac:dyDescent="0.3">
      <c r="A22" s="1">
        <f>A21+1</f>
        <v>1921</v>
      </c>
      <c r="B22" s="4">
        <v>30</v>
      </c>
      <c r="C22" s="4">
        <f t="shared" si="0"/>
        <v>4.7086779691998357</v>
      </c>
      <c r="D22" s="4">
        <f>'Fixed 2021'!B22</f>
        <v>8119</v>
      </c>
      <c r="E22" s="4">
        <v>1600</v>
      </c>
      <c r="F22" s="4">
        <v>13</v>
      </c>
      <c r="G22" s="4">
        <v>17</v>
      </c>
      <c r="H22" s="4">
        <v>8</v>
      </c>
      <c r="I22" s="4">
        <v>106</v>
      </c>
      <c r="J22" s="4">
        <f>'Fixed 2021'!I22</f>
        <v>250</v>
      </c>
      <c r="K22" s="4">
        <f>'Fixed 2021'!J22</f>
        <v>250</v>
      </c>
      <c r="L22" s="4">
        <f>'Fixed 2021'!K22</f>
        <v>60</v>
      </c>
    </row>
    <row r="23" spans="1:12" x14ac:dyDescent="0.3">
      <c r="A23" s="1">
        <f>A22+1</f>
        <v>1922</v>
      </c>
      <c r="B23" s="4">
        <v>30</v>
      </c>
      <c r="C23" s="4">
        <f t="shared" si="0"/>
        <v>4.7086779691998357</v>
      </c>
      <c r="D23" s="4">
        <f>'Fixed 2021'!B23</f>
        <v>8119</v>
      </c>
      <c r="E23" s="4">
        <v>1600</v>
      </c>
      <c r="F23" s="4">
        <v>13</v>
      </c>
      <c r="G23" s="4">
        <v>17</v>
      </c>
      <c r="H23" s="4">
        <v>8</v>
      </c>
      <c r="I23" s="4">
        <v>106</v>
      </c>
      <c r="J23" s="4">
        <f>'Fixed 2021'!I23</f>
        <v>250</v>
      </c>
      <c r="K23" s="4">
        <f>'Fixed 2021'!J23</f>
        <v>250</v>
      </c>
      <c r="L23" s="4">
        <f>'Fixed 2021'!K23</f>
        <v>60</v>
      </c>
    </row>
    <row r="24" spans="1:12" x14ac:dyDescent="0.3">
      <c r="A24" s="1">
        <f>A23+1</f>
        <v>1923</v>
      </c>
      <c r="B24" s="4">
        <v>30</v>
      </c>
      <c r="C24" s="4">
        <f t="shared" si="0"/>
        <v>4.7086779691998357</v>
      </c>
      <c r="D24" s="4">
        <f>'Fixed 2021'!B24</f>
        <v>8119</v>
      </c>
      <c r="E24" s="4">
        <v>1600</v>
      </c>
      <c r="F24" s="4">
        <v>13</v>
      </c>
      <c r="G24" s="4">
        <v>17</v>
      </c>
      <c r="H24" s="4">
        <v>8</v>
      </c>
      <c r="I24" s="4">
        <v>106</v>
      </c>
      <c r="J24" s="4">
        <f>'Fixed 2021'!I24</f>
        <v>250</v>
      </c>
      <c r="K24" s="4">
        <f>'Fixed 2021'!J24</f>
        <v>250</v>
      </c>
      <c r="L24" s="4">
        <f>'Fixed 2021'!K24</f>
        <v>60</v>
      </c>
    </row>
    <row r="25" spans="1:12" x14ac:dyDescent="0.3">
      <c r="A25" s="1">
        <f>A24+1</f>
        <v>1924</v>
      </c>
      <c r="B25" s="4">
        <v>30</v>
      </c>
      <c r="C25" s="4">
        <f t="shared" si="0"/>
        <v>4.7086779691998357</v>
      </c>
      <c r="D25" s="4">
        <f>'Fixed 2021'!B25</f>
        <v>8119</v>
      </c>
      <c r="E25" s="4">
        <v>1600</v>
      </c>
      <c r="F25" s="4">
        <v>13</v>
      </c>
      <c r="G25" s="4">
        <v>17</v>
      </c>
      <c r="H25" s="4">
        <v>8</v>
      </c>
      <c r="I25" s="4">
        <v>106</v>
      </c>
      <c r="J25" s="4">
        <f>'Fixed 2021'!I25</f>
        <v>250</v>
      </c>
      <c r="K25" s="4">
        <f>'Fixed 2021'!J25</f>
        <v>250</v>
      </c>
      <c r="L25" s="4">
        <f>'Fixed 2021'!K25</f>
        <v>60</v>
      </c>
    </row>
    <row r="26" spans="1:12" x14ac:dyDescent="0.3">
      <c r="A26" s="1">
        <f>A25+1</f>
        <v>1925</v>
      </c>
      <c r="B26" s="4">
        <v>30</v>
      </c>
      <c r="C26" s="4">
        <f t="shared" si="0"/>
        <v>4.7086779691998357</v>
      </c>
      <c r="D26" s="4">
        <f>'Fixed 2021'!B26</f>
        <v>8119</v>
      </c>
      <c r="E26" s="4">
        <v>1600</v>
      </c>
      <c r="F26" s="4">
        <v>13</v>
      </c>
      <c r="G26" s="4">
        <v>17</v>
      </c>
      <c r="H26" s="4">
        <v>8</v>
      </c>
      <c r="I26" s="4">
        <v>106</v>
      </c>
      <c r="J26" s="4">
        <f>'Fixed 2021'!I26</f>
        <v>250</v>
      </c>
      <c r="K26" s="4">
        <f>'Fixed 2021'!J26</f>
        <v>250</v>
      </c>
      <c r="L26" s="4">
        <f>'Fixed 2021'!K26</f>
        <v>60</v>
      </c>
    </row>
    <row r="27" spans="1:12" x14ac:dyDescent="0.3">
      <c r="A27" s="1">
        <f>A26+1</f>
        <v>1926</v>
      </c>
      <c r="B27" s="4">
        <v>30</v>
      </c>
      <c r="C27" s="4">
        <f t="shared" si="0"/>
        <v>4.7086779691998357</v>
      </c>
      <c r="D27" s="4">
        <f>'Fixed 2021'!B27</f>
        <v>8119</v>
      </c>
      <c r="E27" s="4">
        <v>1600</v>
      </c>
      <c r="F27" s="4">
        <v>13</v>
      </c>
      <c r="G27" s="4">
        <v>17</v>
      </c>
      <c r="H27" s="4">
        <v>8</v>
      </c>
      <c r="I27" s="4">
        <v>106</v>
      </c>
      <c r="J27" s="4">
        <f>'Fixed 2021'!I27</f>
        <v>250</v>
      </c>
      <c r="K27" s="4">
        <f>'Fixed 2021'!J27</f>
        <v>250</v>
      </c>
      <c r="L27" s="4">
        <f>'Fixed 2021'!K27</f>
        <v>60</v>
      </c>
    </row>
    <row r="28" spans="1:12" x14ac:dyDescent="0.3">
      <c r="A28" s="1">
        <f>A27+1</f>
        <v>1927</v>
      </c>
      <c r="B28" s="4">
        <v>30</v>
      </c>
      <c r="C28" s="4">
        <f t="shared" si="0"/>
        <v>4.7086779691998357</v>
      </c>
      <c r="D28" s="4">
        <f>'Fixed 2021'!B28</f>
        <v>8119</v>
      </c>
      <c r="E28" s="4">
        <v>1600</v>
      </c>
      <c r="F28" s="4">
        <v>13</v>
      </c>
      <c r="G28" s="4">
        <v>17</v>
      </c>
      <c r="H28" s="4">
        <v>8</v>
      </c>
      <c r="I28" s="4">
        <v>106</v>
      </c>
      <c r="J28" s="4">
        <f>'Fixed 2021'!I28</f>
        <v>250</v>
      </c>
      <c r="K28" s="4">
        <f>'Fixed 2021'!J28</f>
        <v>250</v>
      </c>
      <c r="L28" s="4">
        <f>'Fixed 2021'!K28</f>
        <v>60</v>
      </c>
    </row>
    <row r="29" spans="1:12" x14ac:dyDescent="0.3">
      <c r="A29" s="1">
        <f>A28+1</f>
        <v>1928</v>
      </c>
      <c r="B29" s="4">
        <v>30</v>
      </c>
      <c r="C29" s="4">
        <f t="shared" si="0"/>
        <v>4.7086779691998357</v>
      </c>
      <c r="D29" s="4">
        <f>'Fixed 2021'!B29</f>
        <v>8119</v>
      </c>
      <c r="E29" s="4">
        <v>1600</v>
      </c>
      <c r="F29" s="4">
        <v>13</v>
      </c>
      <c r="G29" s="4">
        <v>17</v>
      </c>
      <c r="H29" s="4">
        <v>8</v>
      </c>
      <c r="I29" s="4">
        <v>106</v>
      </c>
      <c r="J29" s="4">
        <f>'Fixed 2021'!I29</f>
        <v>250</v>
      </c>
      <c r="K29" s="4">
        <f>'Fixed 2021'!J29</f>
        <v>250</v>
      </c>
      <c r="L29" s="4">
        <f>'Fixed 2021'!K29</f>
        <v>60</v>
      </c>
    </row>
    <row r="30" spans="1:12" x14ac:dyDescent="0.3">
      <c r="A30" s="1">
        <f>A29+1</f>
        <v>1929</v>
      </c>
      <c r="B30" s="4">
        <v>30</v>
      </c>
      <c r="C30" s="4">
        <f t="shared" si="0"/>
        <v>4.7086779691998357</v>
      </c>
      <c r="D30" s="4">
        <f>'Fixed 2021'!B30</f>
        <v>8119</v>
      </c>
      <c r="E30" s="4">
        <v>1600</v>
      </c>
      <c r="F30" s="4">
        <v>13</v>
      </c>
      <c r="G30" s="4">
        <v>17</v>
      </c>
      <c r="H30" s="4">
        <v>8</v>
      </c>
      <c r="I30" s="4">
        <v>106</v>
      </c>
      <c r="J30" s="4">
        <f>'Fixed 2021'!I30</f>
        <v>250</v>
      </c>
      <c r="K30" s="4">
        <f>'Fixed 2021'!J30</f>
        <v>250</v>
      </c>
      <c r="L30" s="4">
        <f>'Fixed 2021'!K30</f>
        <v>60</v>
      </c>
    </row>
    <row r="31" spans="1:12" x14ac:dyDescent="0.3">
      <c r="A31" s="1">
        <f>A30+1</f>
        <v>1930</v>
      </c>
      <c r="B31" s="4">
        <v>30</v>
      </c>
      <c r="C31" s="4">
        <f t="shared" si="0"/>
        <v>4.7086779691998357</v>
      </c>
      <c r="D31" s="4">
        <f>'Fixed 2021'!B31</f>
        <v>8119</v>
      </c>
      <c r="E31" s="4">
        <v>1600</v>
      </c>
      <c r="F31" s="4">
        <v>13</v>
      </c>
      <c r="G31" s="4">
        <v>17</v>
      </c>
      <c r="H31" s="4">
        <v>8</v>
      </c>
      <c r="I31" s="4">
        <v>106</v>
      </c>
      <c r="J31" s="4">
        <f>'Fixed 2021'!I31</f>
        <v>250</v>
      </c>
      <c r="K31" s="4">
        <f>'Fixed 2021'!J31</f>
        <v>250</v>
      </c>
      <c r="L31" s="4">
        <f>'Fixed 2021'!K31</f>
        <v>60</v>
      </c>
    </row>
    <row r="32" spans="1:12" x14ac:dyDescent="0.3">
      <c r="A32" s="1">
        <f>A31+1</f>
        <v>1931</v>
      </c>
      <c r="B32" s="4">
        <v>30</v>
      </c>
      <c r="C32" s="4">
        <f t="shared" si="0"/>
        <v>4.7086779691998357</v>
      </c>
      <c r="D32" s="4">
        <f>'Fixed 2021'!B32</f>
        <v>8119</v>
      </c>
      <c r="E32" s="4">
        <v>1600</v>
      </c>
      <c r="F32" s="4">
        <v>13</v>
      </c>
      <c r="G32" s="4">
        <v>17</v>
      </c>
      <c r="H32" s="4">
        <v>8</v>
      </c>
      <c r="I32" s="4">
        <v>106</v>
      </c>
      <c r="J32" s="4">
        <f>'Fixed 2021'!I32</f>
        <v>250</v>
      </c>
      <c r="K32" s="4">
        <f>'Fixed 2021'!J32</f>
        <v>250</v>
      </c>
      <c r="L32" s="4">
        <f>'Fixed 2021'!K32</f>
        <v>60</v>
      </c>
    </row>
    <row r="33" spans="1:12" x14ac:dyDescent="0.3">
      <c r="A33" s="1">
        <f>A32+1</f>
        <v>1932</v>
      </c>
      <c r="B33" s="4">
        <v>30</v>
      </c>
      <c r="C33" s="4">
        <f t="shared" si="0"/>
        <v>4.7086779691998357</v>
      </c>
      <c r="D33" s="4">
        <f>'Fixed 2021'!B33</f>
        <v>8119</v>
      </c>
      <c r="E33" s="4">
        <v>1600</v>
      </c>
      <c r="F33" s="4">
        <v>13</v>
      </c>
      <c r="G33" s="4">
        <v>17</v>
      </c>
      <c r="H33" s="4">
        <v>8</v>
      </c>
      <c r="I33" s="4">
        <v>106</v>
      </c>
      <c r="J33" s="4">
        <f>'Fixed 2021'!I33</f>
        <v>250</v>
      </c>
      <c r="K33" s="4">
        <f>'Fixed 2021'!J33</f>
        <v>250</v>
      </c>
      <c r="L33" s="4">
        <f>'Fixed 2021'!K33</f>
        <v>60</v>
      </c>
    </row>
    <row r="34" spans="1:12" x14ac:dyDescent="0.3">
      <c r="A34" s="1">
        <f>A33+1</f>
        <v>1933</v>
      </c>
      <c r="B34" s="4">
        <v>30</v>
      </c>
      <c r="C34" s="4">
        <f t="shared" si="0"/>
        <v>4.7086779691998357</v>
      </c>
      <c r="D34" s="4">
        <f>'Fixed 2021'!B34</f>
        <v>8119</v>
      </c>
      <c r="E34" s="4">
        <v>1600</v>
      </c>
      <c r="F34" s="4">
        <v>13</v>
      </c>
      <c r="G34" s="4">
        <v>17</v>
      </c>
      <c r="H34" s="4">
        <v>8</v>
      </c>
      <c r="I34" s="4">
        <v>106</v>
      </c>
      <c r="J34" s="4">
        <f>'Fixed 2021'!I34</f>
        <v>250</v>
      </c>
      <c r="K34" s="4">
        <f>'Fixed 2021'!J34</f>
        <v>250</v>
      </c>
      <c r="L34" s="4">
        <f>'Fixed 2021'!K34</f>
        <v>60</v>
      </c>
    </row>
    <row r="35" spans="1:12" x14ac:dyDescent="0.3">
      <c r="A35" s="1">
        <f>A34+1</f>
        <v>1934</v>
      </c>
      <c r="B35" s="4">
        <v>30</v>
      </c>
      <c r="C35" s="4">
        <f t="shared" si="0"/>
        <v>4.7086779691998357</v>
      </c>
      <c r="D35" s="4">
        <f>'Fixed 2021'!B35</f>
        <v>8119</v>
      </c>
      <c r="E35" s="4">
        <v>1600</v>
      </c>
      <c r="F35" s="4">
        <v>13</v>
      </c>
      <c r="G35" s="4">
        <v>17</v>
      </c>
      <c r="H35" s="4">
        <v>8</v>
      </c>
      <c r="I35" s="4">
        <v>106</v>
      </c>
      <c r="J35" s="4">
        <f>'Fixed 2021'!I35</f>
        <v>250</v>
      </c>
      <c r="K35" s="4">
        <f>'Fixed 2021'!J35</f>
        <v>250</v>
      </c>
      <c r="L35" s="4">
        <f>'Fixed 2021'!K35</f>
        <v>60</v>
      </c>
    </row>
    <row r="36" spans="1:12" x14ac:dyDescent="0.3">
      <c r="A36" s="1">
        <f>A35+1</f>
        <v>1935</v>
      </c>
      <c r="B36" s="4">
        <v>30</v>
      </c>
      <c r="C36" s="4">
        <f t="shared" si="0"/>
        <v>4.7086779691998357</v>
      </c>
      <c r="D36" s="4">
        <f>'Fixed 2021'!B36</f>
        <v>8119</v>
      </c>
      <c r="E36" s="4">
        <v>1600</v>
      </c>
      <c r="F36" s="4">
        <v>13</v>
      </c>
      <c r="G36" s="4">
        <v>17</v>
      </c>
      <c r="H36" s="4">
        <v>8</v>
      </c>
      <c r="I36" s="4">
        <v>106</v>
      </c>
      <c r="J36" s="4">
        <f>'Fixed 2021'!I36</f>
        <v>250</v>
      </c>
      <c r="K36" s="4">
        <f>'Fixed 2021'!J36</f>
        <v>250</v>
      </c>
      <c r="L36" s="4">
        <f>'Fixed 2021'!K36</f>
        <v>60</v>
      </c>
    </row>
    <row r="37" spans="1:12" x14ac:dyDescent="0.3">
      <c r="A37" s="1">
        <f>A36+1</f>
        <v>1936</v>
      </c>
      <c r="B37" s="4">
        <v>30</v>
      </c>
      <c r="C37" s="4">
        <f t="shared" si="0"/>
        <v>4.7086779691998357</v>
      </c>
      <c r="D37" s="4">
        <f>'Fixed 2021'!B37</f>
        <v>8119</v>
      </c>
      <c r="E37" s="4">
        <v>1600</v>
      </c>
      <c r="F37" s="4">
        <v>13</v>
      </c>
      <c r="G37" s="4">
        <v>17</v>
      </c>
      <c r="H37" s="4">
        <v>8</v>
      </c>
      <c r="I37" s="4">
        <v>106</v>
      </c>
      <c r="J37" s="4">
        <f>'Fixed 2021'!I37</f>
        <v>250</v>
      </c>
      <c r="K37" s="4">
        <f>'Fixed 2021'!J37</f>
        <v>250</v>
      </c>
      <c r="L37" s="4">
        <f>'Fixed 2021'!K37</f>
        <v>60</v>
      </c>
    </row>
    <row r="38" spans="1:12" x14ac:dyDescent="0.3">
      <c r="A38" s="1">
        <f>A37+1</f>
        <v>1937</v>
      </c>
      <c r="B38" s="4">
        <v>30</v>
      </c>
      <c r="C38" s="4">
        <f t="shared" si="0"/>
        <v>4.7086779691998357</v>
      </c>
      <c r="D38" s="4">
        <f>'Fixed 2021'!B38</f>
        <v>8119</v>
      </c>
      <c r="E38" s="4">
        <v>1600</v>
      </c>
      <c r="F38" s="4">
        <v>13</v>
      </c>
      <c r="G38" s="4">
        <v>17</v>
      </c>
      <c r="H38" s="4">
        <v>8</v>
      </c>
      <c r="I38" s="4">
        <v>106</v>
      </c>
      <c r="J38" s="4">
        <f>'Fixed 2021'!I38</f>
        <v>250</v>
      </c>
      <c r="K38" s="4">
        <f>'Fixed 2021'!J38</f>
        <v>250</v>
      </c>
      <c r="L38" s="4">
        <f>'Fixed 2021'!K38</f>
        <v>60</v>
      </c>
    </row>
    <row r="39" spans="1:12" x14ac:dyDescent="0.3">
      <c r="A39" s="1">
        <f>A38+1</f>
        <v>1938</v>
      </c>
      <c r="B39" s="4">
        <v>30</v>
      </c>
      <c r="C39" s="4">
        <f t="shared" si="0"/>
        <v>4.7086779691998357</v>
      </c>
      <c r="D39" s="4">
        <f>'Fixed 2021'!B39</f>
        <v>8119</v>
      </c>
      <c r="E39" s="4">
        <v>1600</v>
      </c>
      <c r="F39" s="4">
        <v>13</v>
      </c>
      <c r="G39" s="4">
        <v>17</v>
      </c>
      <c r="H39" s="4">
        <v>8</v>
      </c>
      <c r="I39" s="4">
        <v>106</v>
      </c>
      <c r="J39" s="4">
        <f>'Fixed 2021'!I39</f>
        <v>250</v>
      </c>
      <c r="K39" s="4">
        <f>'Fixed 2021'!J39</f>
        <v>250</v>
      </c>
      <c r="L39" s="4">
        <f>'Fixed 2021'!K39</f>
        <v>60</v>
      </c>
    </row>
    <row r="40" spans="1:12" x14ac:dyDescent="0.3">
      <c r="A40" s="1">
        <f>A39+1</f>
        <v>1939</v>
      </c>
      <c r="B40" s="4">
        <v>30</v>
      </c>
      <c r="C40" s="4">
        <f t="shared" si="0"/>
        <v>4.7086779691998357</v>
      </c>
      <c r="D40" s="4">
        <f>'Fixed 2021'!B40</f>
        <v>8119</v>
      </c>
      <c r="E40" s="4">
        <v>1600</v>
      </c>
      <c r="F40" s="4">
        <v>13</v>
      </c>
      <c r="G40" s="4">
        <v>17</v>
      </c>
      <c r="H40" s="4">
        <v>8</v>
      </c>
      <c r="I40" s="4">
        <v>106</v>
      </c>
      <c r="J40" s="4">
        <f>'Fixed 2021'!I40</f>
        <v>250</v>
      </c>
      <c r="K40" s="4">
        <f>'Fixed 2021'!J40</f>
        <v>250</v>
      </c>
      <c r="L40" s="4">
        <f>'Fixed 2021'!K40</f>
        <v>60</v>
      </c>
    </row>
    <row r="41" spans="1:12" x14ac:dyDescent="0.3">
      <c r="A41" s="1">
        <f>A40+1</f>
        <v>1940</v>
      </c>
      <c r="B41" s="4">
        <v>30</v>
      </c>
      <c r="C41" s="4">
        <f t="shared" si="0"/>
        <v>4.7086779691998357</v>
      </c>
      <c r="D41" s="4">
        <f>'Fixed 2021'!B41</f>
        <v>8119</v>
      </c>
      <c r="E41" s="4">
        <v>1600</v>
      </c>
      <c r="F41" s="4">
        <v>13</v>
      </c>
      <c r="G41" s="4">
        <v>17</v>
      </c>
      <c r="H41" s="4">
        <v>8</v>
      </c>
      <c r="I41" s="4">
        <v>106</v>
      </c>
      <c r="J41" s="4">
        <f>'Fixed 2021'!I41</f>
        <v>250</v>
      </c>
      <c r="K41" s="4">
        <f>'Fixed 2021'!J41</f>
        <v>250</v>
      </c>
      <c r="L41" s="4">
        <f>'Fixed 2021'!K41</f>
        <v>60</v>
      </c>
    </row>
    <row r="42" spans="1:12" x14ac:dyDescent="0.3">
      <c r="A42" s="1">
        <f>A41+1</f>
        <v>1941</v>
      </c>
      <c r="B42" s="4">
        <v>30</v>
      </c>
      <c r="C42" s="4">
        <f t="shared" si="0"/>
        <v>4.7086779691998357</v>
      </c>
      <c r="D42" s="4">
        <f>'Fixed 2021'!B42</f>
        <v>8119</v>
      </c>
      <c r="E42" s="4">
        <v>1600</v>
      </c>
      <c r="F42" s="4">
        <v>13</v>
      </c>
      <c r="G42" s="4">
        <v>17</v>
      </c>
      <c r="H42" s="4">
        <v>8</v>
      </c>
      <c r="I42" s="4">
        <v>106</v>
      </c>
      <c r="J42" s="4">
        <f>'Fixed 2021'!I42</f>
        <v>250</v>
      </c>
      <c r="K42" s="4">
        <f>'Fixed 2021'!J42</f>
        <v>250</v>
      </c>
      <c r="L42" s="4">
        <f>'Fixed 2021'!K42</f>
        <v>60</v>
      </c>
    </row>
    <row r="43" spans="1:12" x14ac:dyDescent="0.3">
      <c r="A43" s="1">
        <f>A42+1</f>
        <v>1942</v>
      </c>
      <c r="B43" s="4">
        <v>30</v>
      </c>
      <c r="C43" s="4">
        <f t="shared" si="0"/>
        <v>4.7086779691998357</v>
      </c>
      <c r="D43" s="4">
        <f>'Fixed 2021'!B43</f>
        <v>8119</v>
      </c>
      <c r="E43" s="4">
        <v>1600</v>
      </c>
      <c r="F43" s="4">
        <v>13</v>
      </c>
      <c r="G43" s="4">
        <v>17</v>
      </c>
      <c r="H43" s="4">
        <v>8</v>
      </c>
      <c r="I43" s="4">
        <v>106</v>
      </c>
      <c r="J43" s="4">
        <f>'Fixed 2021'!I43</f>
        <v>250</v>
      </c>
      <c r="K43" s="4">
        <f>'Fixed 2021'!J43</f>
        <v>250</v>
      </c>
      <c r="L43" s="4">
        <f>'Fixed 2021'!K43</f>
        <v>60</v>
      </c>
    </row>
    <row r="44" spans="1:12" x14ac:dyDescent="0.3">
      <c r="A44" s="1">
        <f>A43+1</f>
        <v>1943</v>
      </c>
      <c r="B44" s="4">
        <v>30</v>
      </c>
      <c r="C44" s="4">
        <f t="shared" si="0"/>
        <v>4.7086779691998357</v>
      </c>
      <c r="D44" s="4">
        <f>'Fixed 2021'!B44</f>
        <v>8119</v>
      </c>
      <c r="E44" s="4">
        <v>1600</v>
      </c>
      <c r="F44" s="4">
        <v>13</v>
      </c>
      <c r="G44" s="4">
        <v>17</v>
      </c>
      <c r="H44" s="4">
        <v>8</v>
      </c>
      <c r="I44" s="4">
        <v>106</v>
      </c>
      <c r="J44" s="4">
        <f>'Fixed 2021'!I44</f>
        <v>250</v>
      </c>
      <c r="K44" s="4">
        <f>'Fixed 2021'!J44</f>
        <v>250</v>
      </c>
      <c r="L44" s="4">
        <f>'Fixed 2021'!K44</f>
        <v>60</v>
      </c>
    </row>
    <row r="45" spans="1:12" x14ac:dyDescent="0.3">
      <c r="A45" s="1">
        <f>A44+1</f>
        <v>1944</v>
      </c>
      <c r="B45" s="4">
        <v>30</v>
      </c>
      <c r="C45" s="4">
        <f t="shared" si="0"/>
        <v>4.7086779691998357</v>
      </c>
      <c r="D45" s="4">
        <f>'Fixed 2021'!B45</f>
        <v>8119</v>
      </c>
      <c r="E45" s="4">
        <v>1600</v>
      </c>
      <c r="F45" s="4">
        <v>13</v>
      </c>
      <c r="G45" s="4">
        <v>17</v>
      </c>
      <c r="H45" s="4">
        <v>8</v>
      </c>
      <c r="I45" s="4">
        <v>106</v>
      </c>
      <c r="J45" s="4">
        <f>'Fixed 2021'!I45</f>
        <v>250</v>
      </c>
      <c r="K45" s="4">
        <f>'Fixed 2021'!J45</f>
        <v>250</v>
      </c>
      <c r="L45" s="4">
        <f>'Fixed 2021'!K45</f>
        <v>60</v>
      </c>
    </row>
    <row r="46" spans="1:12" x14ac:dyDescent="0.3">
      <c r="A46" s="1">
        <f>A45+1</f>
        <v>1945</v>
      </c>
      <c r="B46" s="4">
        <v>30</v>
      </c>
      <c r="C46" s="4">
        <f t="shared" si="0"/>
        <v>4.7086779691998357</v>
      </c>
      <c r="D46" s="4">
        <f>'Fixed 2021'!B46</f>
        <v>8119</v>
      </c>
      <c r="E46" s="4">
        <v>1600</v>
      </c>
      <c r="F46" s="4">
        <v>13</v>
      </c>
      <c r="G46" s="4">
        <v>17</v>
      </c>
      <c r="H46" s="4">
        <v>8</v>
      </c>
      <c r="I46" s="4">
        <v>106</v>
      </c>
      <c r="J46" s="4">
        <f>'Fixed 2021'!I46</f>
        <v>250</v>
      </c>
      <c r="K46" s="4">
        <f>'Fixed 2021'!J46</f>
        <v>250</v>
      </c>
      <c r="L46" s="4">
        <f>'Fixed 2021'!K46</f>
        <v>60</v>
      </c>
    </row>
    <row r="47" spans="1:12" x14ac:dyDescent="0.3">
      <c r="A47" s="1">
        <f>A46+1</f>
        <v>1946</v>
      </c>
      <c r="B47" s="4">
        <v>30</v>
      </c>
      <c r="C47" s="4">
        <f t="shared" si="0"/>
        <v>4.7086779691998357</v>
      </c>
      <c r="D47" s="4">
        <f>'Fixed 2021'!B47</f>
        <v>8119</v>
      </c>
      <c r="E47" s="4">
        <v>1600</v>
      </c>
      <c r="F47" s="4">
        <v>13</v>
      </c>
      <c r="G47" s="4">
        <v>17</v>
      </c>
      <c r="H47" s="4">
        <v>8</v>
      </c>
      <c r="I47" s="4">
        <v>106</v>
      </c>
      <c r="J47" s="4">
        <f>'Fixed 2021'!I47</f>
        <v>250</v>
      </c>
      <c r="K47" s="4">
        <f>'Fixed 2021'!J47</f>
        <v>250</v>
      </c>
      <c r="L47" s="4">
        <f>'Fixed 2021'!K47</f>
        <v>60</v>
      </c>
    </row>
    <row r="48" spans="1:12" x14ac:dyDescent="0.3">
      <c r="A48" s="1">
        <f>A47+1</f>
        <v>1947</v>
      </c>
      <c r="B48" s="4">
        <v>30</v>
      </c>
      <c r="C48" s="4">
        <f t="shared" si="0"/>
        <v>4.7086779691998357</v>
      </c>
      <c r="D48" s="4">
        <f>'Fixed 2021'!B48</f>
        <v>8119</v>
      </c>
      <c r="E48" s="4">
        <v>1600</v>
      </c>
      <c r="F48" s="4">
        <v>13</v>
      </c>
      <c r="G48" s="4">
        <v>17</v>
      </c>
      <c r="H48" s="4">
        <v>8</v>
      </c>
      <c r="I48" s="4">
        <v>106</v>
      </c>
      <c r="J48" s="4">
        <f>'Fixed 2021'!I48</f>
        <v>250</v>
      </c>
      <c r="K48" s="4">
        <f>'Fixed 2021'!J48</f>
        <v>250</v>
      </c>
      <c r="L48" s="4">
        <f>'Fixed 2021'!K48</f>
        <v>60</v>
      </c>
    </row>
    <row r="49" spans="1:12" x14ac:dyDescent="0.3">
      <c r="A49" s="1">
        <f>A48+1</f>
        <v>1948</v>
      </c>
      <c r="B49" s="4">
        <v>30</v>
      </c>
      <c r="C49" s="4">
        <f t="shared" si="0"/>
        <v>4.7086779691998357</v>
      </c>
      <c r="D49" s="4">
        <f>'Fixed 2021'!B49</f>
        <v>8119</v>
      </c>
      <c r="E49" s="4">
        <v>1600</v>
      </c>
      <c r="F49" s="4">
        <v>13</v>
      </c>
      <c r="G49" s="4">
        <v>17</v>
      </c>
      <c r="H49" s="4">
        <v>8</v>
      </c>
      <c r="I49" s="4">
        <v>106</v>
      </c>
      <c r="J49" s="4">
        <f>'Fixed 2021'!I49</f>
        <v>250</v>
      </c>
      <c r="K49" s="4">
        <f>'Fixed 2021'!J49</f>
        <v>250</v>
      </c>
      <c r="L49" s="4">
        <f>'Fixed 2021'!K49</f>
        <v>60</v>
      </c>
    </row>
    <row r="50" spans="1:12" x14ac:dyDescent="0.3">
      <c r="A50" s="1">
        <f>A49+1</f>
        <v>1949</v>
      </c>
      <c r="B50" s="4">
        <v>30</v>
      </c>
      <c r="C50" s="4">
        <f t="shared" si="0"/>
        <v>4.7086779691998357</v>
      </c>
      <c r="D50" s="4">
        <f>'Fixed 2021'!B50</f>
        <v>8119</v>
      </c>
      <c r="E50" s="4">
        <v>1600</v>
      </c>
      <c r="F50" s="4">
        <v>13</v>
      </c>
      <c r="G50" s="4">
        <v>17</v>
      </c>
      <c r="H50" s="4">
        <v>8</v>
      </c>
      <c r="I50" s="4">
        <v>106</v>
      </c>
      <c r="J50" s="4">
        <f>'Fixed 2021'!I50</f>
        <v>250</v>
      </c>
      <c r="K50" s="4">
        <f>'Fixed 2021'!J50</f>
        <v>250</v>
      </c>
      <c r="L50" s="4">
        <f>'Fixed 2021'!K50</f>
        <v>60</v>
      </c>
    </row>
    <row r="51" spans="1:12" x14ac:dyDescent="0.3">
      <c r="A51" s="1">
        <f>A50+1</f>
        <v>1950</v>
      </c>
      <c r="B51" s="4">
        <v>30</v>
      </c>
      <c r="C51" s="4">
        <f t="shared" si="0"/>
        <v>4.7086779691998357</v>
      </c>
      <c r="D51" s="4">
        <f>'Fixed 2021'!B51</f>
        <v>8119</v>
      </c>
      <c r="E51" s="4">
        <v>1600</v>
      </c>
      <c r="F51" s="4">
        <v>13</v>
      </c>
      <c r="G51" s="4">
        <v>17</v>
      </c>
      <c r="H51" s="4">
        <v>8</v>
      </c>
      <c r="I51" s="4">
        <v>106</v>
      </c>
      <c r="J51" s="4">
        <f>'Fixed 2021'!I51</f>
        <v>250</v>
      </c>
      <c r="K51" s="4">
        <f>'Fixed 2021'!J51</f>
        <v>250</v>
      </c>
      <c r="L51" s="4">
        <f>'Fixed 2021'!K51</f>
        <v>60</v>
      </c>
    </row>
    <row r="52" spans="1:12" x14ac:dyDescent="0.3">
      <c r="A52" s="1">
        <f>A51+1</f>
        <v>1951</v>
      </c>
      <c r="B52" s="4">
        <v>30</v>
      </c>
      <c r="C52" s="4">
        <f t="shared" si="0"/>
        <v>4.7086779691998357</v>
      </c>
      <c r="D52" s="4">
        <f>'Fixed 2021'!B52</f>
        <v>8119</v>
      </c>
      <c r="E52" s="4">
        <v>1600</v>
      </c>
      <c r="F52" s="4">
        <v>13</v>
      </c>
      <c r="G52" s="4">
        <v>17</v>
      </c>
      <c r="H52" s="4">
        <v>8</v>
      </c>
      <c r="I52" s="4">
        <v>106</v>
      </c>
      <c r="J52" s="4">
        <f>'Fixed 2021'!I52</f>
        <v>250</v>
      </c>
      <c r="K52" s="4">
        <f>'Fixed 2021'!J52</f>
        <v>250</v>
      </c>
      <c r="L52" s="4">
        <f>'Fixed 2021'!K52</f>
        <v>60</v>
      </c>
    </row>
    <row r="53" spans="1:12" x14ac:dyDescent="0.3">
      <c r="A53" s="1">
        <f>A52+1</f>
        <v>1952</v>
      </c>
      <c r="B53" s="4">
        <v>30</v>
      </c>
      <c r="C53" s="4">
        <f t="shared" si="0"/>
        <v>4.7086779691998357</v>
      </c>
      <c r="D53" s="4">
        <f>'Fixed 2021'!B53</f>
        <v>8119</v>
      </c>
      <c r="E53" s="4">
        <v>1600</v>
      </c>
      <c r="F53" s="4">
        <v>13</v>
      </c>
      <c r="G53" s="4">
        <v>17</v>
      </c>
      <c r="H53" s="4">
        <v>8</v>
      </c>
      <c r="I53" s="4">
        <v>106</v>
      </c>
      <c r="J53" s="4">
        <f>'Fixed 2021'!I53</f>
        <v>250</v>
      </c>
      <c r="K53" s="4">
        <f>'Fixed 2021'!J53</f>
        <v>250</v>
      </c>
      <c r="L53" s="4">
        <f>'Fixed 2021'!K53</f>
        <v>60</v>
      </c>
    </row>
    <row r="54" spans="1:12" x14ac:dyDescent="0.3">
      <c r="A54" s="1">
        <f>A53+1</f>
        <v>1953</v>
      </c>
      <c r="B54" s="4">
        <v>30</v>
      </c>
      <c r="C54" s="4">
        <f t="shared" si="0"/>
        <v>4.7086779691998357</v>
      </c>
      <c r="D54" s="4">
        <f>'Fixed 2021'!B54</f>
        <v>8119</v>
      </c>
      <c r="E54" s="4">
        <v>1600</v>
      </c>
      <c r="F54" s="4">
        <v>13</v>
      </c>
      <c r="G54" s="4">
        <v>17</v>
      </c>
      <c r="H54" s="4">
        <v>8</v>
      </c>
      <c r="I54" s="4">
        <v>106</v>
      </c>
      <c r="J54" s="4">
        <f>'Fixed 2021'!I54</f>
        <v>250</v>
      </c>
      <c r="K54" s="4">
        <f>'Fixed 2021'!J54</f>
        <v>250</v>
      </c>
      <c r="L54" s="4">
        <f>'Fixed 2021'!K54</f>
        <v>60</v>
      </c>
    </row>
    <row r="55" spans="1:12" x14ac:dyDescent="0.3">
      <c r="A55" s="1">
        <f>A54+1</f>
        <v>1954</v>
      </c>
      <c r="B55" s="4">
        <v>30</v>
      </c>
      <c r="C55" s="4">
        <f t="shared" si="0"/>
        <v>4.7086779691998357</v>
      </c>
      <c r="D55" s="4">
        <f>'Fixed 2021'!B55</f>
        <v>8119</v>
      </c>
      <c r="E55" s="4">
        <v>1600</v>
      </c>
      <c r="F55" s="4">
        <v>13</v>
      </c>
      <c r="G55" s="4">
        <v>17</v>
      </c>
      <c r="H55" s="4">
        <v>8</v>
      </c>
      <c r="I55" s="4">
        <v>106</v>
      </c>
      <c r="J55" s="4">
        <f>'Fixed 2021'!I55</f>
        <v>250</v>
      </c>
      <c r="K55" s="4">
        <f>'Fixed 2021'!J55</f>
        <v>250</v>
      </c>
      <c r="L55" s="4">
        <f>'Fixed 2021'!K55</f>
        <v>60</v>
      </c>
    </row>
    <row r="56" spans="1:12" x14ac:dyDescent="0.3">
      <c r="A56" s="1">
        <f>A55+1</f>
        <v>1955</v>
      </c>
      <c r="B56" s="4">
        <v>30</v>
      </c>
      <c r="C56" s="4">
        <f t="shared" si="0"/>
        <v>4.7086779691998357</v>
      </c>
      <c r="D56" s="4">
        <f>'Fixed 2021'!B56</f>
        <v>8119</v>
      </c>
      <c r="E56" s="4">
        <v>1600</v>
      </c>
      <c r="F56" s="4">
        <v>13</v>
      </c>
      <c r="G56" s="4">
        <v>17</v>
      </c>
      <c r="H56" s="4">
        <v>8</v>
      </c>
      <c r="I56" s="4">
        <v>106</v>
      </c>
      <c r="J56" s="4">
        <f>'Fixed 2021'!I56</f>
        <v>250</v>
      </c>
      <c r="K56" s="4">
        <f>'Fixed 2021'!J56</f>
        <v>250</v>
      </c>
      <c r="L56" s="4">
        <f>'Fixed 2021'!K56</f>
        <v>60</v>
      </c>
    </row>
    <row r="57" spans="1:12" x14ac:dyDescent="0.3">
      <c r="A57" s="1">
        <f>A56+1</f>
        <v>1956</v>
      </c>
      <c r="B57" s="4">
        <v>30</v>
      </c>
      <c r="C57" s="4">
        <f t="shared" si="0"/>
        <v>4.7086779691998357</v>
      </c>
      <c r="D57" s="4">
        <f>'Fixed 2021'!B57</f>
        <v>8119</v>
      </c>
      <c r="E57" s="4">
        <v>1600</v>
      </c>
      <c r="F57" s="4">
        <v>13</v>
      </c>
      <c r="G57" s="4">
        <v>17</v>
      </c>
      <c r="H57" s="4">
        <v>8</v>
      </c>
      <c r="I57" s="4">
        <v>106</v>
      </c>
      <c r="J57" s="4">
        <f>'Fixed 2021'!I57</f>
        <v>250</v>
      </c>
      <c r="K57" s="4">
        <f>'Fixed 2021'!J57</f>
        <v>250</v>
      </c>
      <c r="L57" s="4">
        <f>'Fixed 2021'!K57</f>
        <v>60</v>
      </c>
    </row>
    <row r="58" spans="1:12" x14ac:dyDescent="0.3">
      <c r="A58" s="1">
        <f>A57+1</f>
        <v>1957</v>
      </c>
      <c r="B58" s="4">
        <v>30</v>
      </c>
      <c r="C58" s="4">
        <f t="shared" si="0"/>
        <v>4.7086779691998357</v>
      </c>
      <c r="D58" s="4">
        <f>'Fixed 2021'!B58</f>
        <v>8119</v>
      </c>
      <c r="E58" s="4">
        <v>1600</v>
      </c>
      <c r="F58" s="4">
        <v>13</v>
      </c>
      <c r="G58" s="4">
        <v>17</v>
      </c>
      <c r="H58" s="4">
        <v>8</v>
      </c>
      <c r="I58" s="4">
        <v>106</v>
      </c>
      <c r="J58" s="4">
        <f>'Fixed 2021'!I58</f>
        <v>250</v>
      </c>
      <c r="K58" s="4">
        <f>'Fixed 2021'!J58</f>
        <v>250</v>
      </c>
      <c r="L58" s="4">
        <f>'Fixed 2021'!K58</f>
        <v>60</v>
      </c>
    </row>
    <row r="59" spans="1:12" x14ac:dyDescent="0.3">
      <c r="A59" s="1">
        <f>A58+1</f>
        <v>1958</v>
      </c>
      <c r="B59" s="4">
        <v>30</v>
      </c>
      <c r="C59" s="4">
        <f t="shared" si="0"/>
        <v>4.7086779691998357</v>
      </c>
      <c r="D59" s="4">
        <f>'Fixed 2021'!B59</f>
        <v>8119</v>
      </c>
      <c r="E59" s="4">
        <v>1600</v>
      </c>
      <c r="F59" s="4">
        <v>13</v>
      </c>
      <c r="G59" s="4">
        <v>17</v>
      </c>
      <c r="H59" s="4">
        <v>8</v>
      </c>
      <c r="I59" s="4">
        <v>106</v>
      </c>
      <c r="J59" s="4">
        <f>'Fixed 2021'!I59</f>
        <v>250</v>
      </c>
      <c r="K59" s="4">
        <f>'Fixed 2021'!J59</f>
        <v>250</v>
      </c>
      <c r="L59" s="4">
        <f>'Fixed 2021'!K59</f>
        <v>60</v>
      </c>
    </row>
    <row r="60" spans="1:12" x14ac:dyDescent="0.3">
      <c r="A60" s="1">
        <f>A59+1</f>
        <v>1959</v>
      </c>
      <c r="B60" s="4">
        <v>30</v>
      </c>
      <c r="C60" s="4">
        <f t="shared" si="0"/>
        <v>4.7086779691998357</v>
      </c>
      <c r="D60" s="4">
        <f>'Fixed 2021'!B60</f>
        <v>8119</v>
      </c>
      <c r="E60" s="4">
        <v>1600</v>
      </c>
      <c r="F60" s="4">
        <v>13</v>
      </c>
      <c r="G60" s="4">
        <v>17</v>
      </c>
      <c r="H60" s="4">
        <v>8</v>
      </c>
      <c r="I60" s="4">
        <v>106</v>
      </c>
      <c r="J60" s="4">
        <f>'Fixed 2021'!I60</f>
        <v>250</v>
      </c>
      <c r="K60" s="4">
        <f>'Fixed 2021'!J60</f>
        <v>250</v>
      </c>
      <c r="L60" s="4">
        <f>'Fixed 2021'!K60</f>
        <v>60</v>
      </c>
    </row>
    <row r="61" spans="1:12" x14ac:dyDescent="0.3">
      <c r="A61" s="1">
        <f>A60+1</f>
        <v>1960</v>
      </c>
      <c r="B61" s="4">
        <v>30</v>
      </c>
      <c r="C61" s="4">
        <f t="shared" si="0"/>
        <v>4.7086779691998357</v>
      </c>
      <c r="D61" s="4">
        <f>'Fixed 2021'!B61</f>
        <v>8119</v>
      </c>
      <c r="E61" s="4">
        <v>1600</v>
      </c>
      <c r="F61" s="4">
        <v>13</v>
      </c>
      <c r="G61" s="4">
        <v>17</v>
      </c>
      <c r="H61" s="4">
        <v>8</v>
      </c>
      <c r="I61" s="4">
        <v>106</v>
      </c>
      <c r="J61" s="4">
        <f>'Fixed 2021'!I61</f>
        <v>250</v>
      </c>
      <c r="K61" s="4">
        <f>'Fixed 2021'!J61</f>
        <v>250</v>
      </c>
      <c r="L61" s="4">
        <f>'Fixed 2021'!K61</f>
        <v>60</v>
      </c>
    </row>
    <row r="62" spans="1:12" x14ac:dyDescent="0.3">
      <c r="A62" s="1">
        <f>A61+1</f>
        <v>1961</v>
      </c>
      <c r="B62" s="4">
        <v>30</v>
      </c>
      <c r="C62" s="4">
        <f t="shared" si="0"/>
        <v>4.7086779691998357</v>
      </c>
      <c r="D62" s="4">
        <f>'Fixed 2021'!B62</f>
        <v>8119</v>
      </c>
      <c r="E62" s="4">
        <v>1600</v>
      </c>
      <c r="F62" s="4">
        <v>13</v>
      </c>
      <c r="G62" s="4">
        <v>17</v>
      </c>
      <c r="H62" s="4">
        <v>8</v>
      </c>
      <c r="I62" s="4">
        <v>106</v>
      </c>
      <c r="J62" s="4">
        <f>'Fixed 2021'!I62</f>
        <v>250</v>
      </c>
      <c r="K62" s="4">
        <f>'Fixed 2021'!J62</f>
        <v>250</v>
      </c>
      <c r="L62" s="4">
        <f>'Fixed 2021'!K62</f>
        <v>60</v>
      </c>
    </row>
    <row r="63" spans="1:12" x14ac:dyDescent="0.3">
      <c r="A63" s="1">
        <f>A62+1</f>
        <v>1962</v>
      </c>
      <c r="B63" s="4">
        <v>30</v>
      </c>
      <c r="C63" s="4">
        <f t="shared" si="0"/>
        <v>4.7086779691998357</v>
      </c>
      <c r="D63" s="4">
        <f>'Fixed 2021'!B63</f>
        <v>8119</v>
      </c>
      <c r="E63" s="4">
        <v>1600</v>
      </c>
      <c r="F63" s="4">
        <v>13</v>
      </c>
      <c r="G63" s="4">
        <v>17</v>
      </c>
      <c r="H63" s="4">
        <v>8</v>
      </c>
      <c r="I63" s="4">
        <v>106</v>
      </c>
      <c r="J63" s="4">
        <f>'Fixed 2021'!I63</f>
        <v>250</v>
      </c>
      <c r="K63" s="4">
        <f>'Fixed 2021'!J63</f>
        <v>250</v>
      </c>
      <c r="L63" s="4">
        <f>'Fixed 2021'!K63</f>
        <v>60</v>
      </c>
    </row>
    <row r="64" spans="1:12" x14ac:dyDescent="0.3">
      <c r="A64" s="1">
        <f>A63+1</f>
        <v>1963</v>
      </c>
      <c r="B64" s="4">
        <v>30</v>
      </c>
      <c r="C64" s="4">
        <f t="shared" si="0"/>
        <v>4.7086779691998357</v>
      </c>
      <c r="D64" s="4">
        <f>'Fixed 2021'!B64</f>
        <v>8119</v>
      </c>
      <c r="E64" s="4">
        <v>1600</v>
      </c>
      <c r="F64" s="4">
        <v>13</v>
      </c>
      <c r="G64" s="4">
        <v>17</v>
      </c>
      <c r="H64" s="4">
        <v>8</v>
      </c>
      <c r="I64" s="4">
        <v>106</v>
      </c>
      <c r="J64" s="4">
        <f>'Fixed 2021'!I64</f>
        <v>250</v>
      </c>
      <c r="K64" s="4">
        <f>'Fixed 2021'!J64</f>
        <v>250</v>
      </c>
      <c r="L64" s="4">
        <f>'Fixed 2021'!K64</f>
        <v>60</v>
      </c>
    </row>
    <row r="65" spans="1:12" x14ac:dyDescent="0.3">
      <c r="A65" s="1">
        <f>A64+1</f>
        <v>1964</v>
      </c>
      <c r="B65" s="4">
        <v>30</v>
      </c>
      <c r="C65" s="4">
        <f t="shared" si="0"/>
        <v>4.7086779691998357</v>
      </c>
      <c r="D65" s="4">
        <f>'Fixed 2021'!B65</f>
        <v>8119</v>
      </c>
      <c r="E65" s="4">
        <v>1600</v>
      </c>
      <c r="F65" s="4">
        <v>13</v>
      </c>
      <c r="G65" s="4">
        <v>17</v>
      </c>
      <c r="H65" s="4">
        <v>8</v>
      </c>
      <c r="I65" s="4">
        <v>106</v>
      </c>
      <c r="J65" s="4">
        <f>'Fixed 2021'!I65</f>
        <v>250</v>
      </c>
      <c r="K65" s="4">
        <f>'Fixed 2021'!J65</f>
        <v>250</v>
      </c>
      <c r="L65" s="4">
        <f>'Fixed 2021'!K65</f>
        <v>60</v>
      </c>
    </row>
    <row r="66" spans="1:12" x14ac:dyDescent="0.3">
      <c r="A66" s="1">
        <f>A65+1</f>
        <v>1965</v>
      </c>
      <c r="B66" s="4">
        <v>30</v>
      </c>
      <c r="C66" s="4">
        <f t="shared" si="0"/>
        <v>4.7086779691998357</v>
      </c>
      <c r="D66" s="4">
        <f>'Fixed 2021'!B66</f>
        <v>8119</v>
      </c>
      <c r="E66" s="4">
        <v>1600</v>
      </c>
      <c r="F66" s="4">
        <v>13</v>
      </c>
      <c r="G66" s="4">
        <v>17</v>
      </c>
      <c r="H66" s="4">
        <v>8</v>
      </c>
      <c r="I66" s="4">
        <v>106</v>
      </c>
      <c r="J66" s="4">
        <f>'Fixed 2021'!I66</f>
        <v>250</v>
      </c>
      <c r="K66" s="4">
        <f>'Fixed 2021'!J66</f>
        <v>250</v>
      </c>
      <c r="L66" s="4">
        <f>'Fixed 2021'!K66</f>
        <v>60</v>
      </c>
    </row>
    <row r="67" spans="1:12" x14ac:dyDescent="0.3">
      <c r="A67" s="1">
        <f>A66+1</f>
        <v>1966</v>
      </c>
      <c r="B67" s="4">
        <v>30</v>
      </c>
      <c r="C67" s="4">
        <f t="shared" ref="C67:C130" si="1">B67*(10304/65649)</f>
        <v>4.7086779691998357</v>
      </c>
      <c r="D67" s="4">
        <f>'Fixed 2021'!B67</f>
        <v>8119</v>
      </c>
      <c r="E67" s="4">
        <v>1600</v>
      </c>
      <c r="F67" s="4">
        <v>13</v>
      </c>
      <c r="G67" s="4">
        <v>17</v>
      </c>
      <c r="H67" s="4">
        <v>8</v>
      </c>
      <c r="I67" s="4">
        <v>106</v>
      </c>
      <c r="J67" s="4">
        <f>'Fixed 2021'!I67</f>
        <v>250</v>
      </c>
      <c r="K67" s="4">
        <f>'Fixed 2021'!J67</f>
        <v>250</v>
      </c>
      <c r="L67" s="4">
        <f>'Fixed 2021'!K67</f>
        <v>60</v>
      </c>
    </row>
    <row r="68" spans="1:12" x14ac:dyDescent="0.3">
      <c r="A68" s="1">
        <f t="shared" ref="A68:A131" si="2">A67+1</f>
        <v>1967</v>
      </c>
      <c r="B68" s="4">
        <v>30</v>
      </c>
      <c r="C68" s="4">
        <f t="shared" si="1"/>
        <v>4.7086779691998357</v>
      </c>
      <c r="D68" s="4">
        <f>'Fixed 2021'!B68</f>
        <v>8119</v>
      </c>
      <c r="E68" s="4">
        <v>1600</v>
      </c>
      <c r="F68" s="4">
        <v>13</v>
      </c>
      <c r="G68" s="4">
        <v>17</v>
      </c>
      <c r="H68" s="4">
        <v>8</v>
      </c>
      <c r="I68" s="4">
        <v>106</v>
      </c>
      <c r="J68" s="4">
        <f>'Fixed 2021'!I68</f>
        <v>250</v>
      </c>
      <c r="K68" s="4">
        <f>'Fixed 2021'!J68</f>
        <v>250</v>
      </c>
      <c r="L68" s="4">
        <f>'Fixed 2021'!K68</f>
        <v>60</v>
      </c>
    </row>
    <row r="69" spans="1:12" x14ac:dyDescent="0.3">
      <c r="A69" s="1">
        <f t="shared" si="2"/>
        <v>1968</v>
      </c>
      <c r="B69" s="4">
        <v>30</v>
      </c>
      <c r="C69" s="4">
        <f t="shared" si="1"/>
        <v>4.7086779691998357</v>
      </c>
      <c r="D69" s="4">
        <f>'Fixed 2021'!B69</f>
        <v>8119</v>
      </c>
      <c r="E69" s="4">
        <v>1600</v>
      </c>
      <c r="F69" s="4">
        <v>13</v>
      </c>
      <c r="G69" s="4">
        <v>17</v>
      </c>
      <c r="H69" s="4">
        <v>8</v>
      </c>
      <c r="I69" s="4">
        <v>106</v>
      </c>
      <c r="J69" s="4">
        <f>'Fixed 2021'!I69</f>
        <v>250</v>
      </c>
      <c r="K69" s="4">
        <f>'Fixed 2021'!J69</f>
        <v>250</v>
      </c>
      <c r="L69" s="4">
        <f>'Fixed 2021'!K69</f>
        <v>60</v>
      </c>
    </row>
    <row r="70" spans="1:12" x14ac:dyDescent="0.3">
      <c r="A70" s="1">
        <f t="shared" si="2"/>
        <v>1969</v>
      </c>
      <c r="B70" s="4">
        <v>30</v>
      </c>
      <c r="C70" s="4">
        <f t="shared" si="1"/>
        <v>4.7086779691998357</v>
      </c>
      <c r="D70" s="4">
        <f>'Fixed 2021'!B70</f>
        <v>8119</v>
      </c>
      <c r="E70" s="4">
        <v>1600</v>
      </c>
      <c r="F70" s="4">
        <v>13</v>
      </c>
      <c r="G70" s="4">
        <v>17</v>
      </c>
      <c r="H70" s="4">
        <v>8</v>
      </c>
      <c r="I70" s="4">
        <v>106</v>
      </c>
      <c r="J70" s="4">
        <f>'Fixed 2021'!I70</f>
        <v>250</v>
      </c>
      <c r="K70" s="4">
        <f>'Fixed 2021'!J70</f>
        <v>250</v>
      </c>
      <c r="L70" s="4">
        <f>'Fixed 2021'!K70</f>
        <v>60</v>
      </c>
    </row>
    <row r="71" spans="1:12" x14ac:dyDescent="0.3">
      <c r="A71" s="1">
        <f t="shared" si="2"/>
        <v>1970</v>
      </c>
      <c r="B71" s="4">
        <v>30</v>
      </c>
      <c r="C71" s="4">
        <f t="shared" si="1"/>
        <v>4.7086779691998357</v>
      </c>
      <c r="D71" s="4">
        <f>'Fixed 2021'!B71</f>
        <v>8119</v>
      </c>
      <c r="E71" s="4">
        <v>1600</v>
      </c>
      <c r="F71" s="4">
        <v>13</v>
      </c>
      <c r="G71" s="4">
        <v>17</v>
      </c>
      <c r="H71" s="4">
        <v>8</v>
      </c>
      <c r="I71" s="4">
        <v>106</v>
      </c>
      <c r="J71" s="4">
        <f>'Fixed 2021'!I71</f>
        <v>250</v>
      </c>
      <c r="K71" s="4">
        <f>'Fixed 2021'!J71</f>
        <v>250</v>
      </c>
      <c r="L71" s="4">
        <f>'Fixed 2021'!K71</f>
        <v>60</v>
      </c>
    </row>
    <row r="72" spans="1:12" x14ac:dyDescent="0.3">
      <c r="A72" s="1">
        <f t="shared" si="2"/>
        <v>1971</v>
      </c>
      <c r="B72" s="4">
        <v>30</v>
      </c>
      <c r="C72" s="4">
        <f t="shared" si="1"/>
        <v>4.7086779691998357</v>
      </c>
      <c r="D72" s="4">
        <f>'Fixed 2021'!B72</f>
        <v>8119</v>
      </c>
      <c r="E72" s="4">
        <v>1600</v>
      </c>
      <c r="F72" s="4">
        <v>13</v>
      </c>
      <c r="G72" s="4">
        <v>17</v>
      </c>
      <c r="H72" s="4">
        <v>8</v>
      </c>
      <c r="I72" s="4">
        <v>106</v>
      </c>
      <c r="J72" s="4">
        <f>'Fixed 2021'!I72</f>
        <v>250</v>
      </c>
      <c r="K72" s="4">
        <f>'Fixed 2021'!J72</f>
        <v>250</v>
      </c>
      <c r="L72" s="4">
        <f>'Fixed 2021'!K72</f>
        <v>60</v>
      </c>
    </row>
    <row r="73" spans="1:12" x14ac:dyDescent="0.3">
      <c r="A73" s="1">
        <f t="shared" si="2"/>
        <v>1972</v>
      </c>
      <c r="B73" s="4">
        <v>30</v>
      </c>
      <c r="C73" s="4">
        <f t="shared" si="1"/>
        <v>4.7086779691998357</v>
      </c>
      <c r="D73" s="4">
        <f>'Fixed 2021'!B73</f>
        <v>8119</v>
      </c>
      <c r="E73" s="4">
        <v>1600</v>
      </c>
      <c r="F73" s="4">
        <v>13</v>
      </c>
      <c r="G73" s="4">
        <v>17</v>
      </c>
      <c r="H73" s="4">
        <v>8</v>
      </c>
      <c r="I73" s="4">
        <v>106</v>
      </c>
      <c r="J73" s="4">
        <f>'Fixed 2021'!I73</f>
        <v>250</v>
      </c>
      <c r="K73" s="4">
        <f>'Fixed 2021'!J73</f>
        <v>250</v>
      </c>
      <c r="L73" s="4">
        <f>'Fixed 2021'!K73</f>
        <v>60</v>
      </c>
    </row>
    <row r="74" spans="1:12" x14ac:dyDescent="0.3">
      <c r="A74" s="1">
        <f t="shared" si="2"/>
        <v>1973</v>
      </c>
      <c r="B74" s="4">
        <v>30</v>
      </c>
      <c r="C74" s="4">
        <f t="shared" si="1"/>
        <v>4.7086779691998357</v>
      </c>
      <c r="D74" s="4">
        <f>'Fixed 2021'!B74</f>
        <v>8119</v>
      </c>
      <c r="E74" s="4">
        <v>1600</v>
      </c>
      <c r="F74" s="4">
        <v>13</v>
      </c>
      <c r="G74" s="4">
        <v>17</v>
      </c>
      <c r="H74" s="4">
        <v>8</v>
      </c>
      <c r="I74" s="4">
        <v>106</v>
      </c>
      <c r="J74" s="4">
        <f>'Fixed 2021'!I74</f>
        <v>250</v>
      </c>
      <c r="K74" s="4">
        <f>'Fixed 2021'!J74</f>
        <v>250</v>
      </c>
      <c r="L74" s="4">
        <f>'Fixed 2021'!K74</f>
        <v>60</v>
      </c>
    </row>
    <row r="75" spans="1:12" x14ac:dyDescent="0.3">
      <c r="A75" s="1">
        <f t="shared" si="2"/>
        <v>1974</v>
      </c>
      <c r="B75" s="4">
        <v>30</v>
      </c>
      <c r="C75" s="4">
        <f t="shared" si="1"/>
        <v>4.7086779691998357</v>
      </c>
      <c r="D75" s="4">
        <f>'Fixed 2021'!B75</f>
        <v>8119</v>
      </c>
      <c r="E75" s="4">
        <v>1600</v>
      </c>
      <c r="F75" s="4">
        <v>13</v>
      </c>
      <c r="G75" s="4">
        <v>17</v>
      </c>
      <c r="H75" s="4">
        <v>8</v>
      </c>
      <c r="I75" s="4">
        <v>106</v>
      </c>
      <c r="J75" s="4">
        <f>'Fixed 2021'!I75</f>
        <v>250</v>
      </c>
      <c r="K75" s="4">
        <f>'Fixed 2021'!J75</f>
        <v>250</v>
      </c>
      <c r="L75" s="4">
        <f>'Fixed 2021'!K75</f>
        <v>60</v>
      </c>
    </row>
    <row r="76" spans="1:12" x14ac:dyDescent="0.3">
      <c r="A76" s="1">
        <f t="shared" si="2"/>
        <v>1975</v>
      </c>
      <c r="B76" s="4">
        <v>30</v>
      </c>
      <c r="C76" s="4">
        <f t="shared" si="1"/>
        <v>4.7086779691998357</v>
      </c>
      <c r="D76" s="4">
        <f>'Fixed 2021'!B76</f>
        <v>8119</v>
      </c>
      <c r="E76" s="4">
        <v>1600</v>
      </c>
      <c r="F76" s="4">
        <v>13</v>
      </c>
      <c r="G76" s="4">
        <v>17</v>
      </c>
      <c r="H76" s="4">
        <v>8</v>
      </c>
      <c r="I76" s="4">
        <v>106</v>
      </c>
      <c r="J76" s="4">
        <f>'Fixed 2021'!I76</f>
        <v>250</v>
      </c>
      <c r="K76" s="4">
        <f>'Fixed 2021'!J76</f>
        <v>250</v>
      </c>
      <c r="L76" s="4">
        <f>'Fixed 2021'!K76</f>
        <v>60</v>
      </c>
    </row>
    <row r="77" spans="1:12" x14ac:dyDescent="0.3">
      <c r="A77" s="1">
        <f t="shared" si="2"/>
        <v>1976</v>
      </c>
      <c r="B77" s="4">
        <v>30</v>
      </c>
      <c r="C77" s="4">
        <f t="shared" si="1"/>
        <v>4.7086779691998357</v>
      </c>
      <c r="D77" s="4">
        <f>'Fixed 2021'!B77</f>
        <v>8119</v>
      </c>
      <c r="E77" s="4">
        <v>1600</v>
      </c>
      <c r="F77" s="4">
        <v>13</v>
      </c>
      <c r="G77" s="4">
        <v>17</v>
      </c>
      <c r="H77" s="4">
        <v>8</v>
      </c>
      <c r="I77" s="4">
        <v>106</v>
      </c>
      <c r="J77" s="4">
        <f>'Fixed 2021'!I77</f>
        <v>250</v>
      </c>
      <c r="K77" s="4">
        <f>'Fixed 2021'!J77</f>
        <v>250</v>
      </c>
      <c r="L77" s="4">
        <f>'Fixed 2021'!K77</f>
        <v>60</v>
      </c>
    </row>
    <row r="78" spans="1:12" x14ac:dyDescent="0.3">
      <c r="A78" s="1">
        <f t="shared" si="2"/>
        <v>1977</v>
      </c>
      <c r="B78" s="4">
        <v>30</v>
      </c>
      <c r="C78" s="4">
        <f t="shared" si="1"/>
        <v>4.7086779691998357</v>
      </c>
      <c r="D78" s="4">
        <f>'Fixed 2021'!B78</f>
        <v>8119</v>
      </c>
      <c r="E78" s="4">
        <v>1600</v>
      </c>
      <c r="F78" s="4">
        <v>13</v>
      </c>
      <c r="G78" s="4">
        <v>17</v>
      </c>
      <c r="H78" s="4">
        <v>8</v>
      </c>
      <c r="I78" s="4">
        <v>106</v>
      </c>
      <c r="J78" s="4">
        <f>'Fixed 2021'!I78</f>
        <v>250</v>
      </c>
      <c r="K78" s="4">
        <f>'Fixed 2021'!J78</f>
        <v>250</v>
      </c>
      <c r="L78" s="4">
        <f>'Fixed 2021'!K78</f>
        <v>60</v>
      </c>
    </row>
    <row r="79" spans="1:12" x14ac:dyDescent="0.3">
      <c r="A79" s="1">
        <f t="shared" si="2"/>
        <v>1978</v>
      </c>
      <c r="B79" s="4">
        <v>30</v>
      </c>
      <c r="C79" s="4">
        <f t="shared" si="1"/>
        <v>4.7086779691998357</v>
      </c>
      <c r="D79" s="4">
        <f>'Fixed 2021'!B79</f>
        <v>8119</v>
      </c>
      <c r="E79" s="4">
        <v>1600</v>
      </c>
      <c r="F79" s="4">
        <v>13</v>
      </c>
      <c r="G79" s="4">
        <v>17</v>
      </c>
      <c r="H79" s="4">
        <v>8</v>
      </c>
      <c r="I79" s="4">
        <v>106</v>
      </c>
      <c r="J79" s="4">
        <f>'Fixed 2021'!I79</f>
        <v>250</v>
      </c>
      <c r="K79" s="4">
        <f>'Fixed 2021'!J79</f>
        <v>250</v>
      </c>
      <c r="L79" s="4">
        <f>'Fixed 2021'!K79</f>
        <v>60</v>
      </c>
    </row>
    <row r="80" spans="1:12" x14ac:dyDescent="0.3">
      <c r="A80" s="1">
        <f t="shared" si="2"/>
        <v>1979</v>
      </c>
      <c r="B80" s="4">
        <v>30</v>
      </c>
      <c r="C80" s="4">
        <f t="shared" si="1"/>
        <v>4.7086779691998357</v>
      </c>
      <c r="D80" s="4">
        <f>'Fixed 2021'!B80</f>
        <v>8119</v>
      </c>
      <c r="E80" s="4">
        <v>1600</v>
      </c>
      <c r="F80" s="4">
        <v>13</v>
      </c>
      <c r="G80" s="4">
        <v>17</v>
      </c>
      <c r="H80" s="4">
        <v>8</v>
      </c>
      <c r="I80" s="4">
        <v>106</v>
      </c>
      <c r="J80" s="4">
        <f>'Fixed 2021'!I80</f>
        <v>250</v>
      </c>
      <c r="K80" s="4">
        <f>'Fixed 2021'!J80</f>
        <v>250</v>
      </c>
      <c r="L80" s="4">
        <f>'Fixed 2021'!K80</f>
        <v>60</v>
      </c>
    </row>
    <row r="81" spans="1:12" x14ac:dyDescent="0.3">
      <c r="A81" s="1">
        <f t="shared" si="2"/>
        <v>1980</v>
      </c>
      <c r="B81" s="4">
        <v>30</v>
      </c>
      <c r="C81" s="4">
        <f t="shared" si="1"/>
        <v>4.7086779691998357</v>
      </c>
      <c r="D81" s="4">
        <f>'Fixed 2021'!B81</f>
        <v>8119</v>
      </c>
      <c r="E81" s="4">
        <v>1600</v>
      </c>
      <c r="F81" s="4">
        <v>13</v>
      </c>
      <c r="G81" s="4">
        <v>17</v>
      </c>
      <c r="H81" s="4">
        <v>8</v>
      </c>
      <c r="I81" s="4">
        <v>106</v>
      </c>
      <c r="J81" s="4">
        <f>'Fixed 2021'!I81</f>
        <v>250</v>
      </c>
      <c r="K81" s="4">
        <f>'Fixed 2021'!J81</f>
        <v>250</v>
      </c>
      <c r="L81" s="4">
        <f>'Fixed 2021'!K81</f>
        <v>60</v>
      </c>
    </row>
    <row r="82" spans="1:12" x14ac:dyDescent="0.3">
      <c r="A82" s="1">
        <f t="shared" si="2"/>
        <v>1981</v>
      </c>
      <c r="B82" s="4">
        <v>30</v>
      </c>
      <c r="C82" s="4">
        <f t="shared" si="1"/>
        <v>4.7086779691998357</v>
      </c>
      <c r="D82" s="4">
        <f>'Fixed 2021'!B82</f>
        <v>8119</v>
      </c>
      <c r="E82" s="4">
        <v>1600</v>
      </c>
      <c r="F82" s="4">
        <v>13</v>
      </c>
      <c r="G82" s="4">
        <v>17</v>
      </c>
      <c r="H82" s="4">
        <v>8</v>
      </c>
      <c r="I82" s="4">
        <v>106</v>
      </c>
      <c r="J82" s="4">
        <f>'Fixed 2021'!I82</f>
        <v>250</v>
      </c>
      <c r="K82" s="4">
        <f>'Fixed 2021'!J82</f>
        <v>250</v>
      </c>
      <c r="L82" s="4">
        <f>'Fixed 2021'!K82</f>
        <v>60</v>
      </c>
    </row>
    <row r="83" spans="1:12" x14ac:dyDescent="0.3">
      <c r="A83" s="1">
        <f t="shared" si="2"/>
        <v>1982</v>
      </c>
      <c r="B83" s="4">
        <v>30</v>
      </c>
      <c r="C83" s="4">
        <f t="shared" si="1"/>
        <v>4.7086779691998357</v>
      </c>
      <c r="D83" s="4">
        <f>'Fixed 2021'!B83</f>
        <v>8119</v>
      </c>
      <c r="E83" s="4">
        <v>1600</v>
      </c>
      <c r="F83" s="4">
        <v>13</v>
      </c>
      <c r="G83" s="4">
        <v>17</v>
      </c>
      <c r="H83" s="4">
        <v>8</v>
      </c>
      <c r="I83" s="4">
        <v>106</v>
      </c>
      <c r="J83" s="4">
        <f>'Fixed 2021'!I83</f>
        <v>250</v>
      </c>
      <c r="K83" s="4">
        <f>'Fixed 2021'!J83</f>
        <v>250</v>
      </c>
      <c r="L83" s="4">
        <f>'Fixed 2021'!K83</f>
        <v>60</v>
      </c>
    </row>
    <row r="84" spans="1:12" x14ac:dyDescent="0.3">
      <c r="A84" s="1">
        <f t="shared" si="2"/>
        <v>1983</v>
      </c>
      <c r="B84" s="4">
        <v>30</v>
      </c>
      <c r="C84" s="4">
        <f t="shared" si="1"/>
        <v>4.7086779691998357</v>
      </c>
      <c r="D84" s="4">
        <f>'Fixed 2021'!B84</f>
        <v>8119</v>
      </c>
      <c r="E84" s="4">
        <v>1600</v>
      </c>
      <c r="F84" s="4">
        <v>13</v>
      </c>
      <c r="G84" s="4">
        <v>17</v>
      </c>
      <c r="H84" s="4">
        <v>8</v>
      </c>
      <c r="I84" s="4">
        <v>106</v>
      </c>
      <c r="J84" s="4">
        <f>'Fixed 2021'!I84</f>
        <v>250</v>
      </c>
      <c r="K84" s="4">
        <f>'Fixed 2021'!J84</f>
        <v>250</v>
      </c>
      <c r="L84" s="4">
        <f>'Fixed 2021'!K84</f>
        <v>60</v>
      </c>
    </row>
    <row r="85" spans="1:12" x14ac:dyDescent="0.3">
      <c r="A85" s="1">
        <f t="shared" si="2"/>
        <v>1984</v>
      </c>
      <c r="B85" s="4">
        <v>30</v>
      </c>
      <c r="C85" s="4">
        <f t="shared" si="1"/>
        <v>4.7086779691998357</v>
      </c>
      <c r="D85" s="4">
        <f>'Fixed 2021'!B85</f>
        <v>8119</v>
      </c>
      <c r="E85" s="4">
        <v>1600</v>
      </c>
      <c r="F85" s="4">
        <v>13</v>
      </c>
      <c r="G85" s="4">
        <v>17</v>
      </c>
      <c r="H85" s="4">
        <v>8</v>
      </c>
      <c r="I85" s="4">
        <v>106</v>
      </c>
      <c r="J85" s="4">
        <f>'Fixed 2021'!I85</f>
        <v>250</v>
      </c>
      <c r="K85" s="4">
        <f>'Fixed 2021'!J85</f>
        <v>250</v>
      </c>
      <c r="L85" s="4">
        <f>'Fixed 2021'!K85</f>
        <v>60</v>
      </c>
    </row>
    <row r="86" spans="1:12" x14ac:dyDescent="0.3">
      <c r="A86" s="1">
        <f t="shared" si="2"/>
        <v>1985</v>
      </c>
      <c r="B86" s="4">
        <v>30</v>
      </c>
      <c r="C86" s="4">
        <f t="shared" si="1"/>
        <v>4.7086779691998357</v>
      </c>
      <c r="D86" s="4">
        <f>'Fixed 2021'!B86</f>
        <v>8119</v>
      </c>
      <c r="E86" s="4">
        <v>1600</v>
      </c>
      <c r="F86" s="4">
        <v>13</v>
      </c>
      <c r="G86" s="4">
        <v>17</v>
      </c>
      <c r="H86" s="4">
        <v>8</v>
      </c>
      <c r="I86" s="4">
        <v>106</v>
      </c>
      <c r="J86" s="4">
        <f>'Fixed 2021'!I86</f>
        <v>250</v>
      </c>
      <c r="K86" s="4">
        <f>'Fixed 2021'!J86</f>
        <v>250</v>
      </c>
      <c r="L86" s="4">
        <f>'Fixed 2021'!K86</f>
        <v>60</v>
      </c>
    </row>
    <row r="87" spans="1:12" x14ac:dyDescent="0.3">
      <c r="A87" s="1">
        <f t="shared" si="2"/>
        <v>1986</v>
      </c>
      <c r="B87" s="4">
        <v>30</v>
      </c>
      <c r="C87" s="4">
        <f t="shared" si="1"/>
        <v>4.7086779691998357</v>
      </c>
      <c r="D87" s="4">
        <f>'Fixed 2021'!B87</f>
        <v>8119</v>
      </c>
      <c r="E87" s="4">
        <v>1600</v>
      </c>
      <c r="F87" s="4">
        <v>13</v>
      </c>
      <c r="G87" s="4">
        <v>17</v>
      </c>
      <c r="H87" s="4">
        <v>8</v>
      </c>
      <c r="I87" s="4">
        <v>106</v>
      </c>
      <c r="J87" s="4">
        <f>'Fixed 2021'!I87</f>
        <v>250</v>
      </c>
      <c r="K87" s="4">
        <f>'Fixed 2021'!J87</f>
        <v>250</v>
      </c>
      <c r="L87" s="4">
        <f>'Fixed 2021'!K87</f>
        <v>60</v>
      </c>
    </row>
    <row r="88" spans="1:12" x14ac:dyDescent="0.3">
      <c r="A88" s="1">
        <f t="shared" si="2"/>
        <v>1987</v>
      </c>
      <c r="B88" s="4">
        <v>30</v>
      </c>
      <c r="C88" s="4">
        <f t="shared" si="1"/>
        <v>4.7086779691998357</v>
      </c>
      <c r="D88" s="4">
        <f>'Fixed 2021'!B88</f>
        <v>8119</v>
      </c>
      <c r="E88" s="4">
        <v>1600</v>
      </c>
      <c r="F88" s="4">
        <v>13</v>
      </c>
      <c r="G88" s="4">
        <v>17</v>
      </c>
      <c r="H88" s="4">
        <v>8</v>
      </c>
      <c r="I88" s="4">
        <v>106</v>
      </c>
      <c r="J88" s="4">
        <f>'Fixed 2021'!I88</f>
        <v>250</v>
      </c>
      <c r="K88" s="4">
        <f>'Fixed 2021'!J88</f>
        <v>250</v>
      </c>
      <c r="L88" s="4">
        <f>'Fixed 2021'!K88</f>
        <v>60</v>
      </c>
    </row>
    <row r="89" spans="1:12" x14ac:dyDescent="0.3">
      <c r="A89" s="1">
        <f t="shared" si="2"/>
        <v>1988</v>
      </c>
      <c r="B89" s="4">
        <v>30</v>
      </c>
      <c r="C89" s="4">
        <f t="shared" si="1"/>
        <v>4.7086779691998357</v>
      </c>
      <c r="D89" s="4">
        <f>'Fixed 2021'!B89</f>
        <v>8119</v>
      </c>
      <c r="E89" s="4">
        <v>1600</v>
      </c>
      <c r="F89" s="4">
        <v>13</v>
      </c>
      <c r="G89" s="4">
        <v>17</v>
      </c>
      <c r="H89" s="4">
        <v>8</v>
      </c>
      <c r="I89" s="4">
        <v>106</v>
      </c>
      <c r="J89" s="4">
        <f>'Fixed 2021'!I89</f>
        <v>250</v>
      </c>
      <c r="K89" s="4">
        <f>'Fixed 2021'!J89</f>
        <v>250</v>
      </c>
      <c r="L89" s="4">
        <f>'Fixed 2021'!K89</f>
        <v>60</v>
      </c>
    </row>
    <row r="90" spans="1:12" x14ac:dyDescent="0.3">
      <c r="A90" s="1">
        <f t="shared" si="2"/>
        <v>1989</v>
      </c>
      <c r="B90" s="4">
        <v>30</v>
      </c>
      <c r="C90" s="4">
        <f t="shared" si="1"/>
        <v>4.7086779691998357</v>
      </c>
      <c r="D90" s="4">
        <f>'Fixed 2021'!B90</f>
        <v>8119</v>
      </c>
      <c r="E90" s="4">
        <v>1600</v>
      </c>
      <c r="F90" s="4">
        <v>13</v>
      </c>
      <c r="G90" s="4">
        <v>17</v>
      </c>
      <c r="H90" s="4">
        <v>8</v>
      </c>
      <c r="I90" s="4">
        <v>106</v>
      </c>
      <c r="J90" s="4">
        <f>'Fixed 2021'!I90</f>
        <v>250</v>
      </c>
      <c r="K90" s="4">
        <f>'Fixed 2021'!J90</f>
        <v>250</v>
      </c>
      <c r="L90" s="4">
        <f>'Fixed 2021'!K90</f>
        <v>60</v>
      </c>
    </row>
    <row r="91" spans="1:12" x14ac:dyDescent="0.3">
      <c r="A91" s="1">
        <f t="shared" si="2"/>
        <v>1990</v>
      </c>
      <c r="B91" s="4">
        <v>30</v>
      </c>
      <c r="C91" s="4">
        <f t="shared" si="1"/>
        <v>4.7086779691998357</v>
      </c>
      <c r="D91" s="4">
        <f>'Fixed 2021'!B91</f>
        <v>8119</v>
      </c>
      <c r="E91" s="4">
        <v>1600</v>
      </c>
      <c r="F91" s="4">
        <v>13</v>
      </c>
      <c r="G91" s="4">
        <v>17</v>
      </c>
      <c r="H91" s="4">
        <v>8</v>
      </c>
      <c r="I91" s="4">
        <v>106</v>
      </c>
      <c r="J91" s="4">
        <f>'Fixed 2021'!I91</f>
        <v>250</v>
      </c>
      <c r="K91" s="4">
        <f>'Fixed 2021'!J91</f>
        <v>250</v>
      </c>
      <c r="L91" s="4">
        <f>'Fixed 2021'!K91</f>
        <v>60</v>
      </c>
    </row>
    <row r="92" spans="1:12" x14ac:dyDescent="0.3">
      <c r="A92" s="1">
        <f t="shared" si="2"/>
        <v>1991</v>
      </c>
      <c r="B92" s="4">
        <v>30</v>
      </c>
      <c r="C92" s="4">
        <f t="shared" si="1"/>
        <v>4.7086779691998357</v>
      </c>
      <c r="D92" s="4">
        <f>'Fixed 2021'!B92</f>
        <v>8119</v>
      </c>
      <c r="E92" s="4">
        <v>1600</v>
      </c>
      <c r="F92" s="4">
        <v>13</v>
      </c>
      <c r="G92" s="4">
        <v>17</v>
      </c>
      <c r="H92" s="4">
        <v>8</v>
      </c>
      <c r="I92" s="4">
        <v>106</v>
      </c>
      <c r="J92" s="4">
        <f>'Fixed 2021'!I92</f>
        <v>250</v>
      </c>
      <c r="K92" s="4">
        <f>'Fixed 2021'!J92</f>
        <v>250</v>
      </c>
      <c r="L92" s="4">
        <f>'Fixed 2021'!K92</f>
        <v>60</v>
      </c>
    </row>
    <row r="93" spans="1:12" x14ac:dyDescent="0.3">
      <c r="A93" s="1">
        <f t="shared" si="2"/>
        <v>1992</v>
      </c>
      <c r="B93" s="4">
        <v>30</v>
      </c>
      <c r="C93" s="4">
        <f t="shared" si="1"/>
        <v>4.7086779691998357</v>
      </c>
      <c r="D93" s="4">
        <f>'Fixed 2021'!B93</f>
        <v>8119</v>
      </c>
      <c r="E93" s="4">
        <v>1600</v>
      </c>
      <c r="F93" s="4">
        <v>13</v>
      </c>
      <c r="G93" s="4">
        <v>17</v>
      </c>
      <c r="H93" s="4">
        <v>8</v>
      </c>
      <c r="I93" s="4">
        <v>106</v>
      </c>
      <c r="J93" s="4">
        <f>'Fixed 2021'!I93</f>
        <v>250</v>
      </c>
      <c r="K93" s="4">
        <f>'Fixed 2021'!J93</f>
        <v>250</v>
      </c>
      <c r="L93" s="4">
        <f>'Fixed 2021'!K93</f>
        <v>60</v>
      </c>
    </row>
    <row r="94" spans="1:12" x14ac:dyDescent="0.3">
      <c r="A94" s="1">
        <f t="shared" si="2"/>
        <v>1993</v>
      </c>
      <c r="B94" s="4">
        <v>30</v>
      </c>
      <c r="C94" s="4">
        <f t="shared" si="1"/>
        <v>4.7086779691998357</v>
      </c>
      <c r="D94" s="4">
        <f>'Fixed 2021'!B94</f>
        <v>8119</v>
      </c>
      <c r="E94" s="4">
        <v>1600</v>
      </c>
      <c r="F94" s="4">
        <v>13</v>
      </c>
      <c r="G94" s="4">
        <v>17</v>
      </c>
      <c r="H94" s="4">
        <v>8</v>
      </c>
      <c r="I94" s="4">
        <v>106</v>
      </c>
      <c r="J94" s="4">
        <f>'Fixed 2021'!I94</f>
        <v>250</v>
      </c>
      <c r="K94" s="4">
        <f>'Fixed 2021'!J94</f>
        <v>250</v>
      </c>
      <c r="L94" s="4">
        <f>'Fixed 2021'!K94</f>
        <v>60</v>
      </c>
    </row>
    <row r="95" spans="1:12" x14ac:dyDescent="0.3">
      <c r="A95" s="1">
        <f t="shared" si="2"/>
        <v>1994</v>
      </c>
      <c r="B95" s="4">
        <v>30</v>
      </c>
      <c r="C95" s="4">
        <f t="shared" si="1"/>
        <v>4.7086779691998357</v>
      </c>
      <c r="D95" s="4">
        <f>'Fixed 2021'!B95</f>
        <v>8119</v>
      </c>
      <c r="E95" s="4">
        <v>1600</v>
      </c>
      <c r="F95" s="4">
        <v>13</v>
      </c>
      <c r="G95" s="4">
        <v>17</v>
      </c>
      <c r="H95" s="4">
        <v>8</v>
      </c>
      <c r="I95" s="4">
        <v>106</v>
      </c>
      <c r="J95" s="4">
        <f>'Fixed 2021'!I95</f>
        <v>250</v>
      </c>
      <c r="K95" s="4">
        <f>'Fixed 2021'!J95</f>
        <v>250</v>
      </c>
      <c r="L95" s="4">
        <f>'Fixed 2021'!K95</f>
        <v>60</v>
      </c>
    </row>
    <row r="96" spans="1:12" x14ac:dyDescent="0.3">
      <c r="A96" s="1">
        <f t="shared" si="2"/>
        <v>1995</v>
      </c>
      <c r="B96" s="4">
        <v>30</v>
      </c>
      <c r="C96" s="4">
        <f t="shared" si="1"/>
        <v>4.7086779691998357</v>
      </c>
      <c r="D96" s="4">
        <f>'Fixed 2021'!B96</f>
        <v>8119</v>
      </c>
      <c r="E96" s="4">
        <v>1600</v>
      </c>
      <c r="F96" s="4">
        <v>13</v>
      </c>
      <c r="G96" s="4">
        <v>17</v>
      </c>
      <c r="H96" s="4">
        <v>8</v>
      </c>
      <c r="I96" s="4">
        <v>106</v>
      </c>
      <c r="J96" s="4">
        <f>'Fixed 2021'!I96</f>
        <v>250</v>
      </c>
      <c r="K96" s="4">
        <f>'Fixed 2021'!J96</f>
        <v>250</v>
      </c>
      <c r="L96" s="4">
        <f>'Fixed 2021'!K96</f>
        <v>60</v>
      </c>
    </row>
    <row r="97" spans="1:12" x14ac:dyDescent="0.3">
      <c r="A97" s="1">
        <f t="shared" si="2"/>
        <v>1996</v>
      </c>
      <c r="B97" s="4">
        <v>30</v>
      </c>
      <c r="C97" s="4">
        <f t="shared" si="1"/>
        <v>4.7086779691998357</v>
      </c>
      <c r="D97" s="4">
        <f>'Fixed 2021'!B97</f>
        <v>8119</v>
      </c>
      <c r="E97" s="4">
        <v>1600</v>
      </c>
      <c r="F97" s="4">
        <v>13</v>
      </c>
      <c r="G97" s="4">
        <v>17</v>
      </c>
      <c r="H97" s="4">
        <v>8</v>
      </c>
      <c r="I97" s="4">
        <v>106</v>
      </c>
      <c r="J97" s="4">
        <f>'Fixed 2021'!I97</f>
        <v>250</v>
      </c>
      <c r="K97" s="4">
        <f>'Fixed 2021'!J97</f>
        <v>250</v>
      </c>
      <c r="L97" s="4">
        <f>'Fixed 2021'!K97</f>
        <v>60</v>
      </c>
    </row>
    <row r="98" spans="1:12" x14ac:dyDescent="0.3">
      <c r="A98" s="1">
        <f t="shared" si="2"/>
        <v>1997</v>
      </c>
      <c r="B98" s="4">
        <v>30</v>
      </c>
      <c r="C98" s="4">
        <f t="shared" si="1"/>
        <v>4.7086779691998357</v>
      </c>
      <c r="D98" s="4">
        <f>'Fixed 2021'!B98</f>
        <v>8119</v>
      </c>
      <c r="E98" s="4">
        <v>1600</v>
      </c>
      <c r="F98" s="4">
        <v>13</v>
      </c>
      <c r="G98" s="4">
        <v>17</v>
      </c>
      <c r="H98" s="4">
        <v>8</v>
      </c>
      <c r="I98" s="4">
        <v>106</v>
      </c>
      <c r="J98" s="4">
        <f>'Fixed 2021'!I98</f>
        <v>250</v>
      </c>
      <c r="K98" s="4">
        <f>'Fixed 2021'!J98</f>
        <v>250</v>
      </c>
      <c r="L98" s="4">
        <f>'Fixed 2021'!K98</f>
        <v>60</v>
      </c>
    </row>
    <row r="99" spans="1:12" x14ac:dyDescent="0.3">
      <c r="A99" s="1">
        <f t="shared" si="2"/>
        <v>1998</v>
      </c>
      <c r="B99" s="4">
        <v>30</v>
      </c>
      <c r="C99" s="4">
        <f t="shared" si="1"/>
        <v>4.7086779691998357</v>
      </c>
      <c r="D99" s="4">
        <f>'Fixed 2021'!B99</f>
        <v>8119</v>
      </c>
      <c r="E99" s="4">
        <v>1600</v>
      </c>
      <c r="F99" s="4">
        <v>13</v>
      </c>
      <c r="G99" s="4">
        <v>17</v>
      </c>
      <c r="H99" s="4">
        <v>8</v>
      </c>
      <c r="I99" s="4">
        <v>106</v>
      </c>
      <c r="J99" s="4">
        <f>'Fixed 2021'!I99</f>
        <v>250</v>
      </c>
      <c r="K99" s="4">
        <f>'Fixed 2021'!J99</f>
        <v>250</v>
      </c>
      <c r="L99" s="4">
        <f>'Fixed 2021'!K99</f>
        <v>60</v>
      </c>
    </row>
    <row r="100" spans="1:12" x14ac:dyDescent="0.3">
      <c r="A100" s="1">
        <f t="shared" si="2"/>
        <v>1999</v>
      </c>
      <c r="B100" s="4">
        <v>30</v>
      </c>
      <c r="C100" s="4">
        <f t="shared" si="1"/>
        <v>4.7086779691998357</v>
      </c>
      <c r="D100" s="4">
        <f>'Fixed 2021'!B100</f>
        <v>8119</v>
      </c>
      <c r="E100" s="4">
        <v>1600</v>
      </c>
      <c r="F100" s="4">
        <v>13</v>
      </c>
      <c r="G100" s="4">
        <v>17</v>
      </c>
      <c r="H100" s="4">
        <v>8</v>
      </c>
      <c r="I100" s="4">
        <v>106</v>
      </c>
      <c r="J100" s="4">
        <f>'Fixed 2021'!I100</f>
        <v>250</v>
      </c>
      <c r="K100" s="4">
        <f>'Fixed 2021'!J100</f>
        <v>250</v>
      </c>
      <c r="L100" s="4">
        <f>'Fixed 2021'!K100</f>
        <v>60</v>
      </c>
    </row>
    <row r="101" spans="1:12" x14ac:dyDescent="0.3">
      <c r="A101" s="1">
        <f t="shared" si="2"/>
        <v>2000</v>
      </c>
      <c r="B101" s="4">
        <v>30</v>
      </c>
      <c r="C101" s="4">
        <f t="shared" si="1"/>
        <v>4.7086779691998357</v>
      </c>
      <c r="D101" s="4">
        <f>'Fixed 2021'!B101</f>
        <v>8119</v>
      </c>
      <c r="E101" s="4">
        <v>1600</v>
      </c>
      <c r="F101" s="4">
        <v>13</v>
      </c>
      <c r="G101" s="4">
        <v>17</v>
      </c>
      <c r="H101" s="4">
        <v>8</v>
      </c>
      <c r="I101" s="4">
        <v>106</v>
      </c>
      <c r="J101" s="4">
        <f>'Fixed 2021'!I101</f>
        <v>250</v>
      </c>
      <c r="K101" s="4">
        <f>'Fixed 2021'!J101</f>
        <v>250</v>
      </c>
      <c r="L101" s="4">
        <f>'Fixed 2021'!K101</f>
        <v>60</v>
      </c>
    </row>
    <row r="102" spans="1:12" x14ac:dyDescent="0.3">
      <c r="A102" s="1">
        <f t="shared" si="2"/>
        <v>2001</v>
      </c>
      <c r="B102" s="4">
        <v>30</v>
      </c>
      <c r="C102" s="4">
        <f t="shared" si="1"/>
        <v>4.7086779691998357</v>
      </c>
      <c r="D102" s="4">
        <f>'Fixed 2021'!B102</f>
        <v>8119</v>
      </c>
      <c r="E102" s="4">
        <v>1600</v>
      </c>
      <c r="F102" s="4">
        <v>13</v>
      </c>
      <c r="G102" s="4">
        <v>17</v>
      </c>
      <c r="H102" s="4">
        <v>8</v>
      </c>
      <c r="I102" s="4">
        <v>106</v>
      </c>
      <c r="J102" s="4">
        <f>'Fixed 2021'!I102</f>
        <v>250</v>
      </c>
      <c r="K102" s="4">
        <f>'Fixed 2021'!J102</f>
        <v>250</v>
      </c>
      <c r="L102" s="4">
        <f>'Fixed 2021'!K102</f>
        <v>60</v>
      </c>
    </row>
    <row r="103" spans="1:12" x14ac:dyDescent="0.3">
      <c r="A103" s="1">
        <f t="shared" si="2"/>
        <v>2002</v>
      </c>
      <c r="B103" s="4">
        <v>30</v>
      </c>
      <c r="C103" s="4">
        <f t="shared" si="1"/>
        <v>4.7086779691998357</v>
      </c>
      <c r="D103" s="4">
        <f>'Fixed 2021'!B103</f>
        <v>8119</v>
      </c>
      <c r="E103" s="4">
        <v>1600</v>
      </c>
      <c r="F103" s="4">
        <v>13</v>
      </c>
      <c r="G103" s="4">
        <v>17</v>
      </c>
      <c r="H103" s="4">
        <v>8</v>
      </c>
      <c r="I103" s="4">
        <v>106</v>
      </c>
      <c r="J103" s="4">
        <f>'Fixed 2021'!I103</f>
        <v>250</v>
      </c>
      <c r="K103" s="4">
        <f>'Fixed 2021'!J103</f>
        <v>250</v>
      </c>
      <c r="L103" s="4">
        <f>'Fixed 2021'!K103</f>
        <v>60</v>
      </c>
    </row>
    <row r="104" spans="1:12" x14ac:dyDescent="0.3">
      <c r="A104" s="1">
        <f t="shared" si="2"/>
        <v>2003</v>
      </c>
      <c r="B104" s="4">
        <v>30</v>
      </c>
      <c r="C104" s="4">
        <f t="shared" si="1"/>
        <v>4.7086779691998357</v>
      </c>
      <c r="D104" s="4">
        <f>'Fixed 2021'!B104</f>
        <v>8119</v>
      </c>
      <c r="E104" s="4">
        <v>1600</v>
      </c>
      <c r="F104" s="4">
        <v>13</v>
      </c>
      <c r="G104" s="4">
        <v>17</v>
      </c>
      <c r="H104" s="4">
        <v>8</v>
      </c>
      <c r="I104" s="4">
        <v>106</v>
      </c>
      <c r="J104" s="4">
        <f>'Fixed 2021'!I104</f>
        <v>250</v>
      </c>
      <c r="K104" s="4">
        <f>'Fixed 2021'!J104</f>
        <v>250</v>
      </c>
      <c r="L104" s="4">
        <f>'Fixed 2021'!K104</f>
        <v>60</v>
      </c>
    </row>
    <row r="105" spans="1:12" x14ac:dyDescent="0.3">
      <c r="A105" s="1">
        <f t="shared" si="2"/>
        <v>2004</v>
      </c>
      <c r="B105" s="4">
        <v>30</v>
      </c>
      <c r="C105" s="4">
        <f t="shared" si="1"/>
        <v>4.7086779691998357</v>
      </c>
      <c r="D105" s="4">
        <f>'Fixed 2021'!B105</f>
        <v>8119</v>
      </c>
      <c r="E105" s="4">
        <v>1600</v>
      </c>
      <c r="F105" s="4">
        <v>13</v>
      </c>
      <c r="G105" s="4">
        <v>17</v>
      </c>
      <c r="H105" s="4">
        <v>8</v>
      </c>
      <c r="I105" s="4">
        <v>106</v>
      </c>
      <c r="J105" s="4">
        <f>'Fixed 2021'!I105</f>
        <v>250</v>
      </c>
      <c r="K105" s="4">
        <f>'Fixed 2021'!J105</f>
        <v>250</v>
      </c>
      <c r="L105" s="4">
        <f>'Fixed 2021'!K105</f>
        <v>60</v>
      </c>
    </row>
    <row r="106" spans="1:12" x14ac:dyDescent="0.3">
      <c r="A106" s="1">
        <f t="shared" si="2"/>
        <v>2005</v>
      </c>
      <c r="B106" s="4">
        <v>30</v>
      </c>
      <c r="C106" s="4">
        <f t="shared" si="1"/>
        <v>4.7086779691998357</v>
      </c>
      <c r="D106" s="4">
        <f>'Fixed 2021'!B106</f>
        <v>8119</v>
      </c>
      <c r="E106" s="4">
        <v>1600</v>
      </c>
      <c r="F106" s="4">
        <v>13</v>
      </c>
      <c r="G106" s="4">
        <v>17</v>
      </c>
      <c r="H106" s="4">
        <v>8</v>
      </c>
      <c r="I106" s="4">
        <v>106</v>
      </c>
      <c r="J106" s="4">
        <f>'Fixed 2021'!I106</f>
        <v>250</v>
      </c>
      <c r="K106" s="4">
        <f>'Fixed 2021'!J106</f>
        <v>250</v>
      </c>
      <c r="L106" s="4">
        <f>'Fixed 2021'!K106</f>
        <v>60</v>
      </c>
    </row>
    <row r="107" spans="1:12" x14ac:dyDescent="0.3">
      <c r="A107" s="1">
        <f t="shared" si="2"/>
        <v>2006</v>
      </c>
      <c r="B107" s="4">
        <v>30</v>
      </c>
      <c r="C107" s="4">
        <f t="shared" si="1"/>
        <v>4.7086779691998357</v>
      </c>
      <c r="D107" s="4">
        <f>'Fixed 2021'!B107</f>
        <v>8119</v>
      </c>
      <c r="E107" s="4">
        <v>1600</v>
      </c>
      <c r="F107" s="4">
        <v>13</v>
      </c>
      <c r="G107" s="4">
        <v>17</v>
      </c>
      <c r="H107" s="4">
        <v>8</v>
      </c>
      <c r="I107" s="4">
        <v>106</v>
      </c>
      <c r="J107" s="4">
        <f>'Fixed 2021'!I107</f>
        <v>250</v>
      </c>
      <c r="K107" s="4">
        <f>'Fixed 2021'!J107</f>
        <v>250</v>
      </c>
      <c r="L107" s="4">
        <f>'Fixed 2021'!K107</f>
        <v>60</v>
      </c>
    </row>
    <row r="108" spans="1:12" x14ac:dyDescent="0.3">
      <c r="A108" s="1">
        <f t="shared" si="2"/>
        <v>2007</v>
      </c>
      <c r="B108" s="4">
        <v>30</v>
      </c>
      <c r="C108" s="4">
        <f t="shared" si="1"/>
        <v>4.7086779691998357</v>
      </c>
      <c r="D108" s="4">
        <f>'Fixed 2021'!B108</f>
        <v>8119</v>
      </c>
      <c r="E108" s="4">
        <v>1600</v>
      </c>
      <c r="F108" s="4">
        <v>13</v>
      </c>
      <c r="G108" s="4">
        <v>17</v>
      </c>
      <c r="H108" s="4">
        <v>8</v>
      </c>
      <c r="I108" s="4">
        <v>106</v>
      </c>
      <c r="J108" s="4">
        <f>'Fixed 2021'!I108</f>
        <v>250</v>
      </c>
      <c r="K108" s="4">
        <f>'Fixed 2021'!J108</f>
        <v>250</v>
      </c>
      <c r="L108" s="4">
        <f>'Fixed 2021'!K108</f>
        <v>60</v>
      </c>
    </row>
    <row r="109" spans="1:12" x14ac:dyDescent="0.3">
      <c r="A109" s="1">
        <f t="shared" si="2"/>
        <v>2008</v>
      </c>
      <c r="B109" s="4">
        <v>30</v>
      </c>
      <c r="C109" s="4">
        <f t="shared" si="1"/>
        <v>4.7086779691998357</v>
      </c>
      <c r="D109" s="4">
        <f>'Fixed 2021'!B109</f>
        <v>8119</v>
      </c>
      <c r="E109" s="4">
        <v>1600</v>
      </c>
      <c r="F109" s="4">
        <v>13</v>
      </c>
      <c r="G109" s="4">
        <v>17</v>
      </c>
      <c r="H109" s="4">
        <v>8</v>
      </c>
      <c r="I109" s="4">
        <v>106</v>
      </c>
      <c r="J109" s="4">
        <f>'Fixed 2021'!I109</f>
        <v>250</v>
      </c>
      <c r="K109" s="4">
        <f>'Fixed 2021'!J109</f>
        <v>250</v>
      </c>
      <c r="L109" s="4">
        <f>'Fixed 2021'!K109</f>
        <v>60</v>
      </c>
    </row>
    <row r="110" spans="1:12" x14ac:dyDescent="0.3">
      <c r="A110" s="1">
        <f t="shared" si="2"/>
        <v>2009</v>
      </c>
      <c r="B110" s="4">
        <v>30</v>
      </c>
      <c r="C110" s="4">
        <f t="shared" si="1"/>
        <v>4.7086779691998357</v>
      </c>
      <c r="D110" s="4">
        <f>'Fixed 2021'!B110</f>
        <v>8119</v>
      </c>
      <c r="E110" s="4">
        <v>1600</v>
      </c>
      <c r="F110" s="4">
        <v>13</v>
      </c>
      <c r="G110" s="4">
        <v>17</v>
      </c>
      <c r="H110" s="4">
        <v>8</v>
      </c>
      <c r="I110" s="4">
        <v>106</v>
      </c>
      <c r="J110" s="4">
        <f>'Fixed 2021'!I110</f>
        <v>250</v>
      </c>
      <c r="K110" s="4">
        <f>'Fixed 2021'!J110</f>
        <v>250</v>
      </c>
      <c r="L110" s="4">
        <f>'Fixed 2021'!K110</f>
        <v>60</v>
      </c>
    </row>
    <row r="111" spans="1:12" x14ac:dyDescent="0.3">
      <c r="A111" s="1">
        <f t="shared" si="2"/>
        <v>2010</v>
      </c>
      <c r="B111" s="4">
        <v>30</v>
      </c>
      <c r="C111" s="4">
        <f t="shared" si="1"/>
        <v>4.7086779691998357</v>
      </c>
      <c r="D111" s="4">
        <f>'Fixed 2021'!B111</f>
        <v>8119</v>
      </c>
      <c r="E111" s="4">
        <v>1600</v>
      </c>
      <c r="F111" s="4">
        <v>13</v>
      </c>
      <c r="G111" s="4">
        <v>17</v>
      </c>
      <c r="H111" s="4">
        <v>8</v>
      </c>
      <c r="I111" s="4">
        <v>106</v>
      </c>
      <c r="J111" s="4">
        <f>'Fixed 2021'!I111</f>
        <v>250</v>
      </c>
      <c r="K111" s="4">
        <f>'Fixed 2021'!J111</f>
        <v>250</v>
      </c>
      <c r="L111" s="4">
        <f>'Fixed 2021'!K111</f>
        <v>60</v>
      </c>
    </row>
    <row r="112" spans="1:12" x14ac:dyDescent="0.3">
      <c r="A112" s="1">
        <f t="shared" si="2"/>
        <v>2011</v>
      </c>
      <c r="B112" s="4">
        <v>30</v>
      </c>
      <c r="C112" s="4">
        <f t="shared" si="1"/>
        <v>4.7086779691998357</v>
      </c>
      <c r="D112" s="4">
        <f>'Fixed 2021'!B112</f>
        <v>8119</v>
      </c>
      <c r="E112" s="4">
        <v>1600</v>
      </c>
      <c r="F112" s="4">
        <v>13</v>
      </c>
      <c r="G112" s="4">
        <v>17</v>
      </c>
      <c r="H112" s="4">
        <v>8</v>
      </c>
      <c r="I112" s="4">
        <v>106</v>
      </c>
      <c r="J112" s="4">
        <f>'Fixed 2021'!I112</f>
        <v>250</v>
      </c>
      <c r="K112" s="4">
        <f>'Fixed 2021'!J112</f>
        <v>250</v>
      </c>
      <c r="L112" s="4">
        <f>'Fixed 2021'!K112</f>
        <v>60</v>
      </c>
    </row>
    <row r="113" spans="1:12" x14ac:dyDescent="0.3">
      <c r="A113" s="1">
        <f t="shared" si="2"/>
        <v>2012</v>
      </c>
      <c r="B113" s="4">
        <v>30</v>
      </c>
      <c r="C113" s="4">
        <f t="shared" si="1"/>
        <v>4.7086779691998357</v>
      </c>
      <c r="D113" s="4">
        <f>'Fixed 2021'!B113</f>
        <v>8119</v>
      </c>
      <c r="E113" s="4">
        <v>1600</v>
      </c>
      <c r="F113" s="4">
        <v>13</v>
      </c>
      <c r="G113" s="4">
        <v>17</v>
      </c>
      <c r="H113" s="4">
        <v>8</v>
      </c>
      <c r="I113" s="4">
        <v>106</v>
      </c>
      <c r="J113" s="4">
        <f>'Fixed 2021'!I113</f>
        <v>250</v>
      </c>
      <c r="K113" s="4">
        <f>'Fixed 2021'!J113</f>
        <v>250</v>
      </c>
      <c r="L113" s="4">
        <f>'Fixed 2021'!K113</f>
        <v>60</v>
      </c>
    </row>
    <row r="114" spans="1:12" x14ac:dyDescent="0.3">
      <c r="A114" s="1">
        <f t="shared" si="2"/>
        <v>2013</v>
      </c>
      <c r="B114" s="4">
        <v>30</v>
      </c>
      <c r="C114" s="4">
        <f t="shared" si="1"/>
        <v>4.7086779691998357</v>
      </c>
      <c r="D114" s="4">
        <f>'Fixed 2021'!B114</f>
        <v>8119</v>
      </c>
      <c r="E114" s="4">
        <v>1600</v>
      </c>
      <c r="F114" s="4">
        <v>13</v>
      </c>
      <c r="G114" s="4">
        <v>17</v>
      </c>
      <c r="H114" s="4">
        <v>8</v>
      </c>
      <c r="I114" s="4">
        <v>106</v>
      </c>
      <c r="J114" s="4">
        <f>'Fixed 2021'!I114</f>
        <v>250</v>
      </c>
      <c r="K114" s="4">
        <f>'Fixed 2021'!J114</f>
        <v>250</v>
      </c>
      <c r="L114" s="4">
        <f>'Fixed 2021'!K114</f>
        <v>60</v>
      </c>
    </row>
    <row r="115" spans="1:12" x14ac:dyDescent="0.3">
      <c r="A115" s="1">
        <f t="shared" si="2"/>
        <v>2014</v>
      </c>
      <c r="B115" s="4">
        <v>30</v>
      </c>
      <c r="C115" s="4">
        <f t="shared" si="1"/>
        <v>4.7086779691998357</v>
      </c>
      <c r="D115" s="4">
        <f>'Fixed 2021'!B115</f>
        <v>8119</v>
      </c>
      <c r="E115" s="4">
        <v>1600</v>
      </c>
      <c r="F115" s="4">
        <v>13</v>
      </c>
      <c r="G115" s="4">
        <v>17</v>
      </c>
      <c r="H115" s="4">
        <v>8</v>
      </c>
      <c r="I115" s="4">
        <v>106</v>
      </c>
      <c r="J115" s="4">
        <f>'Fixed 2021'!I115</f>
        <v>250</v>
      </c>
      <c r="K115" s="4">
        <f>'Fixed 2021'!J115</f>
        <v>250</v>
      </c>
      <c r="L115" s="4">
        <f>'Fixed 2021'!K115</f>
        <v>60</v>
      </c>
    </row>
    <row r="116" spans="1:12" x14ac:dyDescent="0.3">
      <c r="A116" s="1">
        <f t="shared" si="2"/>
        <v>2015</v>
      </c>
      <c r="B116" s="4">
        <v>30</v>
      </c>
      <c r="C116" s="4">
        <f t="shared" si="1"/>
        <v>4.7086779691998357</v>
      </c>
      <c r="D116" s="4">
        <f>'Fixed 2021'!B116</f>
        <v>8119</v>
      </c>
      <c r="E116" s="4">
        <v>1600</v>
      </c>
      <c r="F116" s="4">
        <v>13</v>
      </c>
      <c r="G116" s="4">
        <v>17</v>
      </c>
      <c r="H116" s="4">
        <v>8</v>
      </c>
      <c r="I116" s="4">
        <v>106</v>
      </c>
      <c r="J116" s="4">
        <f>'Fixed 2021'!I116</f>
        <v>250</v>
      </c>
      <c r="K116" s="4">
        <f>'Fixed 2021'!J116</f>
        <v>250</v>
      </c>
      <c r="L116" s="4">
        <f>'Fixed 2021'!K116</f>
        <v>60</v>
      </c>
    </row>
    <row r="117" spans="1:12" x14ac:dyDescent="0.3">
      <c r="A117" s="1">
        <f t="shared" si="2"/>
        <v>2016</v>
      </c>
      <c r="B117" s="4">
        <v>30</v>
      </c>
      <c r="C117" s="4">
        <f t="shared" si="1"/>
        <v>4.7086779691998357</v>
      </c>
      <c r="D117" s="4">
        <f>'Fixed 2021'!B117</f>
        <v>8119</v>
      </c>
      <c r="E117" s="4">
        <v>1600</v>
      </c>
      <c r="F117" s="4">
        <v>13</v>
      </c>
      <c r="G117" s="4">
        <v>17</v>
      </c>
      <c r="H117" s="4">
        <v>8</v>
      </c>
      <c r="I117" s="4">
        <v>106</v>
      </c>
      <c r="J117" s="4">
        <f>'Fixed 2021'!I117</f>
        <v>250</v>
      </c>
      <c r="K117" s="4">
        <f>'Fixed 2021'!J117</f>
        <v>250</v>
      </c>
      <c r="L117" s="4">
        <f>'Fixed 2021'!K117</f>
        <v>60</v>
      </c>
    </row>
    <row r="118" spans="1:12" x14ac:dyDescent="0.3">
      <c r="A118" s="1">
        <f t="shared" si="2"/>
        <v>2017</v>
      </c>
      <c r="B118" s="4">
        <v>30</v>
      </c>
      <c r="C118" s="4">
        <f t="shared" si="1"/>
        <v>4.7086779691998357</v>
      </c>
      <c r="D118" s="4">
        <f>'Fixed 2021'!B118</f>
        <v>8119</v>
      </c>
      <c r="E118" s="4">
        <v>1600</v>
      </c>
      <c r="F118" s="4">
        <v>13</v>
      </c>
      <c r="G118" s="4">
        <v>17</v>
      </c>
      <c r="H118" s="4">
        <v>8</v>
      </c>
      <c r="I118" s="4">
        <v>106</v>
      </c>
      <c r="J118" s="4">
        <f>'Fixed 2021'!I118</f>
        <v>250</v>
      </c>
      <c r="K118" s="4">
        <f>'Fixed 2021'!J118</f>
        <v>250</v>
      </c>
      <c r="L118" s="4">
        <f>'Fixed 2021'!K118</f>
        <v>60</v>
      </c>
    </row>
    <row r="119" spans="1:12" x14ac:dyDescent="0.3">
      <c r="A119" s="1">
        <f t="shared" si="2"/>
        <v>2018</v>
      </c>
      <c r="B119" s="4">
        <v>30</v>
      </c>
      <c r="C119" s="4">
        <f t="shared" si="1"/>
        <v>4.7086779691998357</v>
      </c>
      <c r="D119" s="4">
        <f>'Fixed 2021'!B119</f>
        <v>8119</v>
      </c>
      <c r="E119" s="4">
        <v>1600</v>
      </c>
      <c r="F119" s="4">
        <v>13</v>
      </c>
      <c r="G119" s="4">
        <v>17</v>
      </c>
      <c r="H119" s="4">
        <v>8</v>
      </c>
      <c r="I119" s="4">
        <v>106</v>
      </c>
      <c r="J119" s="4">
        <f>'Fixed 2021'!I119</f>
        <v>250</v>
      </c>
      <c r="K119" s="4">
        <f>'Fixed 2021'!J119</f>
        <v>250</v>
      </c>
      <c r="L119" s="4">
        <f>'Fixed 2021'!K119</f>
        <v>60</v>
      </c>
    </row>
    <row r="120" spans="1:12" x14ac:dyDescent="0.3">
      <c r="A120" s="1">
        <f t="shared" si="2"/>
        <v>2019</v>
      </c>
      <c r="B120" s="4">
        <v>30</v>
      </c>
      <c r="C120" s="4">
        <f t="shared" si="1"/>
        <v>4.7086779691998357</v>
      </c>
      <c r="D120" s="4">
        <f>'Fixed 2021'!B120</f>
        <v>8119</v>
      </c>
      <c r="E120" s="4">
        <v>1600</v>
      </c>
      <c r="F120" s="4">
        <v>13</v>
      </c>
      <c r="G120" s="4">
        <v>17</v>
      </c>
      <c r="H120" s="4">
        <v>8</v>
      </c>
      <c r="I120" s="4">
        <v>106</v>
      </c>
      <c r="J120" s="4">
        <f>'Fixed 2021'!I120</f>
        <v>250</v>
      </c>
      <c r="K120" s="4">
        <f>'Fixed 2021'!J120</f>
        <v>250</v>
      </c>
      <c r="L120" s="4">
        <f>'Fixed 2021'!K120</f>
        <v>60</v>
      </c>
    </row>
    <row r="121" spans="1:12" x14ac:dyDescent="0.3">
      <c r="A121" s="1">
        <f t="shared" si="2"/>
        <v>2020</v>
      </c>
      <c r="B121" s="4">
        <v>30</v>
      </c>
      <c r="C121" s="4">
        <f t="shared" si="1"/>
        <v>4.7086779691998357</v>
      </c>
      <c r="D121" s="4">
        <f>'Fixed 2021'!B121</f>
        <v>8119</v>
      </c>
      <c r="E121" s="4">
        <v>1600</v>
      </c>
      <c r="F121" s="4">
        <v>13</v>
      </c>
      <c r="G121" s="4">
        <v>17</v>
      </c>
      <c r="H121" s="4">
        <v>8</v>
      </c>
      <c r="I121" s="4">
        <v>106</v>
      </c>
      <c r="J121" s="4">
        <f>'Fixed 2021'!I121</f>
        <v>250</v>
      </c>
      <c r="K121" s="4">
        <f>'Fixed 2021'!J121</f>
        <v>250</v>
      </c>
      <c r="L121" s="4">
        <f>'Fixed 2021'!K121</f>
        <v>60</v>
      </c>
    </row>
    <row r="122" spans="1:12" x14ac:dyDescent="0.3">
      <c r="A122" s="11">
        <f t="shared" si="2"/>
        <v>2021</v>
      </c>
      <c r="B122" s="4">
        <v>30</v>
      </c>
      <c r="C122" s="4">
        <f t="shared" si="1"/>
        <v>4.7086779691998357</v>
      </c>
      <c r="D122" s="4">
        <f>'Fixed 2021'!B122</f>
        <v>8119</v>
      </c>
      <c r="E122" s="4">
        <v>1600</v>
      </c>
      <c r="F122" s="4">
        <v>13</v>
      </c>
      <c r="G122" s="4">
        <v>17</v>
      </c>
      <c r="H122" s="4">
        <v>8</v>
      </c>
      <c r="I122" s="4">
        <v>106</v>
      </c>
      <c r="J122" s="4">
        <f>'Fixed 2021'!I122</f>
        <v>250</v>
      </c>
      <c r="K122" s="4">
        <f>'Fixed 2021'!J122</f>
        <v>250</v>
      </c>
      <c r="L122" s="4">
        <f>'Fixed 2021'!K122</f>
        <v>60</v>
      </c>
    </row>
    <row r="123" spans="1:12" x14ac:dyDescent="0.3">
      <c r="A123" s="1">
        <f t="shared" si="2"/>
        <v>2022</v>
      </c>
      <c r="B123" s="4">
        <v>30</v>
      </c>
      <c r="C123" s="4">
        <f t="shared" si="1"/>
        <v>4.7086779691998357</v>
      </c>
      <c r="D123" s="4">
        <f>'Fixed 2021'!B123</f>
        <v>8119</v>
      </c>
      <c r="E123" s="4">
        <v>1600</v>
      </c>
      <c r="F123" s="4">
        <v>13</v>
      </c>
      <c r="G123" s="4">
        <v>17</v>
      </c>
      <c r="H123" s="4">
        <v>8</v>
      </c>
      <c r="I123" s="4">
        <v>106</v>
      </c>
      <c r="J123" s="4">
        <f>'Fixed 2021'!I123</f>
        <v>250</v>
      </c>
      <c r="K123" s="4">
        <f>'Fixed 2021'!J123</f>
        <v>250</v>
      </c>
      <c r="L123" s="4">
        <f>'Fixed 2021'!K123</f>
        <v>60</v>
      </c>
    </row>
    <row r="124" spans="1:12" x14ac:dyDescent="0.3">
      <c r="A124" s="1">
        <f t="shared" si="2"/>
        <v>2023</v>
      </c>
      <c r="B124" s="4">
        <v>30</v>
      </c>
      <c r="C124" s="4">
        <f t="shared" si="1"/>
        <v>4.7086779691998357</v>
      </c>
      <c r="D124" s="4">
        <f>'Fixed 2021'!B124</f>
        <v>8119</v>
      </c>
      <c r="E124" s="4">
        <v>1600</v>
      </c>
      <c r="F124" s="4">
        <v>13</v>
      </c>
      <c r="G124" s="4">
        <v>17</v>
      </c>
      <c r="H124" s="4">
        <v>8</v>
      </c>
      <c r="I124" s="4">
        <v>106</v>
      </c>
      <c r="J124" s="4">
        <f>'Fixed 2021'!I124</f>
        <v>250</v>
      </c>
      <c r="K124" s="4">
        <f>'Fixed 2021'!J124</f>
        <v>250</v>
      </c>
      <c r="L124" s="4">
        <f>'Fixed 2021'!K124</f>
        <v>60</v>
      </c>
    </row>
    <row r="125" spans="1:12" x14ac:dyDescent="0.3">
      <c r="A125" s="1">
        <f t="shared" si="2"/>
        <v>2024</v>
      </c>
      <c r="B125" s="4">
        <v>30</v>
      </c>
      <c r="C125" s="4">
        <f t="shared" si="1"/>
        <v>4.7086779691998357</v>
      </c>
      <c r="D125" s="4">
        <f>'Fixed 2021'!B125</f>
        <v>8119</v>
      </c>
      <c r="E125" s="4">
        <v>1600</v>
      </c>
      <c r="F125" s="4">
        <v>13</v>
      </c>
      <c r="G125" s="4">
        <v>17</v>
      </c>
      <c r="H125" s="4">
        <v>8</v>
      </c>
      <c r="I125" s="4">
        <v>106</v>
      </c>
      <c r="J125" s="4">
        <f>'Fixed 2021'!I125</f>
        <v>250</v>
      </c>
      <c r="K125" s="4">
        <f>'Fixed 2021'!J125</f>
        <v>250</v>
      </c>
      <c r="L125" s="4">
        <f>'Fixed 2021'!K125</f>
        <v>60</v>
      </c>
    </row>
    <row r="126" spans="1:12" x14ac:dyDescent="0.3">
      <c r="A126" s="1">
        <f t="shared" si="2"/>
        <v>2025</v>
      </c>
      <c r="B126" s="4">
        <v>30</v>
      </c>
      <c r="C126" s="4">
        <f t="shared" si="1"/>
        <v>4.7086779691998357</v>
      </c>
      <c r="D126" s="4">
        <f>'Fixed 2021'!B126</f>
        <v>8119</v>
      </c>
      <c r="E126" s="4">
        <v>1600</v>
      </c>
      <c r="F126" s="4">
        <v>13</v>
      </c>
      <c r="G126" s="4">
        <v>17</v>
      </c>
      <c r="H126" s="4">
        <v>8</v>
      </c>
      <c r="I126" s="4">
        <v>106</v>
      </c>
      <c r="J126" s="4">
        <f>'Fixed 2021'!I126</f>
        <v>250</v>
      </c>
      <c r="K126" s="4">
        <f>'Fixed 2021'!J126</f>
        <v>250</v>
      </c>
      <c r="L126" s="4">
        <f>'Fixed 2021'!K126</f>
        <v>60</v>
      </c>
    </row>
    <row r="127" spans="1:12" x14ac:dyDescent="0.3">
      <c r="A127" s="1">
        <f t="shared" si="2"/>
        <v>2026</v>
      </c>
      <c r="B127" s="4">
        <v>30</v>
      </c>
      <c r="C127" s="4">
        <f t="shared" si="1"/>
        <v>4.7086779691998357</v>
      </c>
      <c r="D127" s="4">
        <f>'Fixed 2021'!B127</f>
        <v>8119</v>
      </c>
      <c r="E127" s="4">
        <v>1600</v>
      </c>
      <c r="F127" s="4">
        <v>13</v>
      </c>
      <c r="G127" s="4">
        <v>17</v>
      </c>
      <c r="H127" s="4">
        <v>8</v>
      </c>
      <c r="I127" s="4">
        <v>106</v>
      </c>
      <c r="J127" s="4">
        <f>'Fixed 2021'!I127</f>
        <v>250</v>
      </c>
      <c r="K127" s="4">
        <f>'Fixed 2021'!J127</f>
        <v>250</v>
      </c>
      <c r="L127" s="4">
        <f>'Fixed 2021'!K127</f>
        <v>60</v>
      </c>
    </row>
    <row r="128" spans="1:12" x14ac:dyDescent="0.3">
      <c r="A128" s="1">
        <f t="shared" si="2"/>
        <v>2027</v>
      </c>
      <c r="B128" s="4">
        <v>30</v>
      </c>
      <c r="C128" s="4">
        <f t="shared" si="1"/>
        <v>4.7086779691998357</v>
      </c>
      <c r="D128" s="4">
        <f>'Fixed 2021'!B128</f>
        <v>8119</v>
      </c>
      <c r="E128" s="4">
        <v>1600</v>
      </c>
      <c r="F128" s="4">
        <v>13</v>
      </c>
      <c r="G128" s="4">
        <v>17</v>
      </c>
      <c r="H128" s="4">
        <v>8</v>
      </c>
      <c r="I128" s="4">
        <v>106</v>
      </c>
      <c r="J128" s="4">
        <f>'Fixed 2021'!I128</f>
        <v>250</v>
      </c>
      <c r="K128" s="4">
        <f>'Fixed 2021'!J128</f>
        <v>250</v>
      </c>
      <c r="L128" s="4">
        <f>'Fixed 2021'!K128</f>
        <v>60</v>
      </c>
    </row>
    <row r="129" spans="1:12" x14ac:dyDescent="0.3">
      <c r="A129" s="1">
        <f t="shared" si="2"/>
        <v>2028</v>
      </c>
      <c r="B129" s="4">
        <v>30</v>
      </c>
      <c r="C129" s="4">
        <f t="shared" si="1"/>
        <v>4.7086779691998357</v>
      </c>
      <c r="D129" s="4">
        <f>'Fixed 2021'!B129</f>
        <v>8119</v>
      </c>
      <c r="E129" s="4">
        <v>1600</v>
      </c>
      <c r="F129" s="4">
        <v>13</v>
      </c>
      <c r="G129" s="4">
        <v>17</v>
      </c>
      <c r="H129" s="4">
        <v>8</v>
      </c>
      <c r="I129" s="4">
        <v>106</v>
      </c>
      <c r="J129" s="4">
        <f>'Fixed 2021'!I129</f>
        <v>250</v>
      </c>
      <c r="K129" s="4">
        <f>'Fixed 2021'!J129</f>
        <v>250</v>
      </c>
      <c r="L129" s="4">
        <f>'Fixed 2021'!K129</f>
        <v>60</v>
      </c>
    </row>
    <row r="130" spans="1:12" x14ac:dyDescent="0.3">
      <c r="A130" s="1">
        <f t="shared" si="2"/>
        <v>2029</v>
      </c>
      <c r="B130" s="4">
        <v>30</v>
      </c>
      <c r="C130" s="4">
        <f t="shared" si="1"/>
        <v>4.7086779691998357</v>
      </c>
      <c r="D130" s="4">
        <f>'Fixed 2021'!B130</f>
        <v>8119</v>
      </c>
      <c r="E130" s="4">
        <v>1600</v>
      </c>
      <c r="F130" s="4">
        <v>13</v>
      </c>
      <c r="G130" s="4">
        <v>17</v>
      </c>
      <c r="H130" s="4">
        <v>8</v>
      </c>
      <c r="I130" s="4">
        <v>106</v>
      </c>
      <c r="J130" s="4">
        <f>'Fixed 2021'!I130</f>
        <v>250</v>
      </c>
      <c r="K130" s="4">
        <f>'Fixed 2021'!J130</f>
        <v>250</v>
      </c>
      <c r="L130" s="4">
        <f>'Fixed 2021'!K130</f>
        <v>60</v>
      </c>
    </row>
    <row r="131" spans="1:12" x14ac:dyDescent="0.3">
      <c r="A131" s="1">
        <f t="shared" si="2"/>
        <v>2030</v>
      </c>
      <c r="B131" s="4">
        <v>30</v>
      </c>
      <c r="C131" s="4">
        <f t="shared" ref="C131:C194" si="3">B131*(10304/65649)</f>
        <v>4.7086779691998357</v>
      </c>
      <c r="D131" s="4">
        <f>'Fixed 2021'!B131</f>
        <v>8119</v>
      </c>
      <c r="E131" s="4">
        <v>1600</v>
      </c>
      <c r="F131" s="4">
        <v>13</v>
      </c>
      <c r="G131" s="4">
        <v>17</v>
      </c>
      <c r="H131" s="4">
        <v>8</v>
      </c>
      <c r="I131" s="4">
        <v>106</v>
      </c>
      <c r="J131" s="4">
        <f>'Fixed 2021'!I131</f>
        <v>250</v>
      </c>
      <c r="K131" s="4">
        <f>'Fixed 2021'!J131</f>
        <v>250</v>
      </c>
      <c r="L131" s="4">
        <f>'Fixed 2021'!K131</f>
        <v>60</v>
      </c>
    </row>
    <row r="132" spans="1:12" x14ac:dyDescent="0.3">
      <c r="A132" s="1">
        <f t="shared" ref="A132:A195" si="4">A131+1</f>
        <v>2031</v>
      </c>
      <c r="B132" s="4">
        <v>30</v>
      </c>
      <c r="C132" s="4">
        <f t="shared" si="3"/>
        <v>4.7086779691998357</v>
      </c>
      <c r="D132" s="4">
        <f>'Fixed 2021'!B132</f>
        <v>8119</v>
      </c>
      <c r="E132" s="4">
        <v>1600</v>
      </c>
      <c r="F132" s="4">
        <v>13</v>
      </c>
      <c r="G132" s="4">
        <v>17</v>
      </c>
      <c r="H132" s="4">
        <v>8</v>
      </c>
      <c r="I132" s="4">
        <v>106</v>
      </c>
      <c r="J132" s="4">
        <f>'Fixed 2021'!I132</f>
        <v>250</v>
      </c>
      <c r="K132" s="4">
        <f>'Fixed 2021'!J132</f>
        <v>250</v>
      </c>
      <c r="L132" s="4">
        <f>'Fixed 2021'!K132</f>
        <v>60</v>
      </c>
    </row>
    <row r="133" spans="1:12" x14ac:dyDescent="0.3">
      <c r="A133" s="1">
        <f t="shared" si="4"/>
        <v>2032</v>
      </c>
      <c r="B133" s="4">
        <v>30</v>
      </c>
      <c r="C133" s="4">
        <f t="shared" si="3"/>
        <v>4.7086779691998357</v>
      </c>
      <c r="D133" s="4">
        <f>'Fixed 2021'!B133</f>
        <v>8119</v>
      </c>
      <c r="E133" s="4">
        <v>1600</v>
      </c>
      <c r="F133" s="4">
        <v>13</v>
      </c>
      <c r="G133" s="4">
        <v>17</v>
      </c>
      <c r="H133" s="4">
        <v>8</v>
      </c>
      <c r="I133" s="4">
        <v>106</v>
      </c>
      <c r="J133" s="4">
        <f>'Fixed 2021'!I133</f>
        <v>250</v>
      </c>
      <c r="K133" s="4">
        <f>'Fixed 2021'!J133</f>
        <v>250</v>
      </c>
      <c r="L133" s="4">
        <f>'Fixed 2021'!K133</f>
        <v>60</v>
      </c>
    </row>
    <row r="134" spans="1:12" x14ac:dyDescent="0.3">
      <c r="A134" s="1">
        <f t="shared" si="4"/>
        <v>2033</v>
      </c>
      <c r="B134" s="4">
        <v>30</v>
      </c>
      <c r="C134" s="4">
        <f t="shared" si="3"/>
        <v>4.7086779691998357</v>
      </c>
      <c r="D134" s="4">
        <f>'Fixed 2021'!B134</f>
        <v>8119</v>
      </c>
      <c r="E134" s="4">
        <v>1600</v>
      </c>
      <c r="F134" s="4">
        <v>13</v>
      </c>
      <c r="G134" s="4">
        <v>17</v>
      </c>
      <c r="H134" s="4">
        <v>8</v>
      </c>
      <c r="I134" s="4">
        <v>106</v>
      </c>
      <c r="J134" s="4">
        <f>'Fixed 2021'!I134</f>
        <v>250</v>
      </c>
      <c r="K134" s="4">
        <f>'Fixed 2021'!J134</f>
        <v>250</v>
      </c>
      <c r="L134" s="4">
        <f>'Fixed 2021'!K134</f>
        <v>60</v>
      </c>
    </row>
    <row r="135" spans="1:12" x14ac:dyDescent="0.3">
      <c r="A135" s="1">
        <f t="shared" si="4"/>
        <v>2034</v>
      </c>
      <c r="B135" s="4">
        <v>30</v>
      </c>
      <c r="C135" s="4">
        <f t="shared" si="3"/>
        <v>4.7086779691998357</v>
      </c>
      <c r="D135" s="4">
        <f>'Fixed 2021'!B135</f>
        <v>8119</v>
      </c>
      <c r="E135" s="4">
        <v>1600</v>
      </c>
      <c r="F135" s="4">
        <v>13</v>
      </c>
      <c r="G135" s="4">
        <v>17</v>
      </c>
      <c r="H135" s="4">
        <v>8</v>
      </c>
      <c r="I135" s="4">
        <v>106</v>
      </c>
      <c r="J135" s="4">
        <f>'Fixed 2021'!I135</f>
        <v>250</v>
      </c>
      <c r="K135" s="4">
        <f>'Fixed 2021'!J135</f>
        <v>250</v>
      </c>
      <c r="L135" s="4">
        <f>'Fixed 2021'!K135</f>
        <v>60</v>
      </c>
    </row>
    <row r="136" spans="1:12" x14ac:dyDescent="0.3">
      <c r="A136" s="1">
        <f t="shared" si="4"/>
        <v>2035</v>
      </c>
      <c r="B136" s="4">
        <v>30</v>
      </c>
      <c r="C136" s="4">
        <f t="shared" si="3"/>
        <v>4.7086779691998357</v>
      </c>
      <c r="D136" s="4">
        <f>'Fixed 2021'!B136</f>
        <v>8119</v>
      </c>
      <c r="E136" s="4">
        <v>1600</v>
      </c>
      <c r="F136" s="4">
        <v>13</v>
      </c>
      <c r="G136" s="4">
        <v>17</v>
      </c>
      <c r="H136" s="4">
        <v>8</v>
      </c>
      <c r="I136" s="4">
        <v>106</v>
      </c>
      <c r="J136" s="4">
        <f>'Fixed 2021'!I136</f>
        <v>250</v>
      </c>
      <c r="K136" s="4">
        <f>'Fixed 2021'!J136</f>
        <v>250</v>
      </c>
      <c r="L136" s="4">
        <f>'Fixed 2021'!K136</f>
        <v>60</v>
      </c>
    </row>
    <row r="137" spans="1:12" x14ac:dyDescent="0.3">
      <c r="A137" s="1">
        <f t="shared" si="4"/>
        <v>2036</v>
      </c>
      <c r="B137" s="4">
        <v>30</v>
      </c>
      <c r="C137" s="4">
        <f t="shared" si="3"/>
        <v>4.7086779691998357</v>
      </c>
      <c r="D137" s="4">
        <f>'Fixed 2021'!B137</f>
        <v>8119</v>
      </c>
      <c r="E137" s="4">
        <v>1600</v>
      </c>
      <c r="F137" s="4">
        <v>13</v>
      </c>
      <c r="G137" s="4">
        <v>17</v>
      </c>
      <c r="H137" s="4">
        <v>8</v>
      </c>
      <c r="I137" s="4">
        <v>106</v>
      </c>
      <c r="J137" s="4">
        <f>'Fixed 2021'!I137</f>
        <v>250</v>
      </c>
      <c r="K137" s="4">
        <f>'Fixed 2021'!J137</f>
        <v>250</v>
      </c>
      <c r="L137" s="4">
        <f>'Fixed 2021'!K137</f>
        <v>60</v>
      </c>
    </row>
    <row r="138" spans="1:12" x14ac:dyDescent="0.3">
      <c r="A138" s="1">
        <f t="shared" si="4"/>
        <v>2037</v>
      </c>
      <c r="B138" s="4">
        <v>30</v>
      </c>
      <c r="C138" s="4">
        <f t="shared" si="3"/>
        <v>4.7086779691998357</v>
      </c>
      <c r="D138" s="4">
        <f>'Fixed 2021'!B138</f>
        <v>8119</v>
      </c>
      <c r="E138" s="4">
        <v>1600</v>
      </c>
      <c r="F138" s="4">
        <v>13</v>
      </c>
      <c r="G138" s="4">
        <v>17</v>
      </c>
      <c r="H138" s="4">
        <v>8</v>
      </c>
      <c r="I138" s="4">
        <v>106</v>
      </c>
      <c r="J138" s="4">
        <f>'Fixed 2021'!I138</f>
        <v>250</v>
      </c>
      <c r="K138" s="4">
        <f>'Fixed 2021'!J138</f>
        <v>250</v>
      </c>
      <c r="L138" s="4">
        <f>'Fixed 2021'!K138</f>
        <v>60</v>
      </c>
    </row>
    <row r="139" spans="1:12" x14ac:dyDescent="0.3">
      <c r="A139" s="1">
        <f t="shared" si="4"/>
        <v>2038</v>
      </c>
      <c r="B139" s="4">
        <v>30</v>
      </c>
      <c r="C139" s="4">
        <f t="shared" si="3"/>
        <v>4.7086779691998357</v>
      </c>
      <c r="D139" s="4">
        <f>'Fixed 2021'!B139</f>
        <v>8119</v>
      </c>
      <c r="E139" s="4">
        <v>1600</v>
      </c>
      <c r="F139" s="4">
        <v>13</v>
      </c>
      <c r="G139" s="4">
        <v>17</v>
      </c>
      <c r="H139" s="4">
        <v>8</v>
      </c>
      <c r="I139" s="4">
        <v>106</v>
      </c>
      <c r="J139" s="4">
        <f>'Fixed 2021'!I139</f>
        <v>250</v>
      </c>
      <c r="K139" s="4">
        <f>'Fixed 2021'!J139</f>
        <v>250</v>
      </c>
      <c r="L139" s="4">
        <f>'Fixed 2021'!K139</f>
        <v>60</v>
      </c>
    </row>
    <row r="140" spans="1:12" x14ac:dyDescent="0.3">
      <c r="A140" s="1">
        <f t="shared" si="4"/>
        <v>2039</v>
      </c>
      <c r="B140" s="4">
        <v>30</v>
      </c>
      <c r="C140" s="4">
        <f t="shared" si="3"/>
        <v>4.7086779691998357</v>
      </c>
      <c r="D140" s="4">
        <f>'Fixed 2021'!B140</f>
        <v>8119</v>
      </c>
      <c r="E140" s="4">
        <v>1600</v>
      </c>
      <c r="F140" s="4">
        <v>13</v>
      </c>
      <c r="G140" s="4">
        <v>17</v>
      </c>
      <c r="H140" s="4">
        <v>8</v>
      </c>
      <c r="I140" s="4">
        <v>106</v>
      </c>
      <c r="J140" s="4">
        <f>'Fixed 2021'!I140</f>
        <v>250</v>
      </c>
      <c r="K140" s="4">
        <f>'Fixed 2021'!J140</f>
        <v>250</v>
      </c>
      <c r="L140" s="4">
        <f>'Fixed 2021'!K140</f>
        <v>60</v>
      </c>
    </row>
    <row r="141" spans="1:12" x14ac:dyDescent="0.3">
      <c r="A141" s="1">
        <f t="shared" si="4"/>
        <v>2040</v>
      </c>
      <c r="B141" s="4">
        <v>30</v>
      </c>
      <c r="C141" s="4">
        <f t="shared" si="3"/>
        <v>4.7086779691998357</v>
      </c>
      <c r="D141" s="4">
        <f>'Fixed 2021'!B141</f>
        <v>8119</v>
      </c>
      <c r="E141" s="4">
        <v>1600</v>
      </c>
      <c r="F141" s="4">
        <v>13</v>
      </c>
      <c r="G141" s="4">
        <v>17</v>
      </c>
      <c r="H141" s="4">
        <v>8</v>
      </c>
      <c r="I141" s="4">
        <v>106</v>
      </c>
      <c r="J141" s="4">
        <f>'Fixed 2021'!I141</f>
        <v>250</v>
      </c>
      <c r="K141" s="4">
        <f>'Fixed 2021'!J141</f>
        <v>250</v>
      </c>
      <c r="L141" s="4">
        <f>'Fixed 2021'!K141</f>
        <v>60</v>
      </c>
    </row>
    <row r="142" spans="1:12" x14ac:dyDescent="0.3">
      <c r="A142" s="1">
        <f t="shared" si="4"/>
        <v>2041</v>
      </c>
      <c r="B142" s="4">
        <v>30</v>
      </c>
      <c r="C142" s="4">
        <f t="shared" si="3"/>
        <v>4.7086779691998357</v>
      </c>
      <c r="D142" s="4">
        <f>'Fixed 2021'!B142</f>
        <v>8119</v>
      </c>
      <c r="E142" s="4">
        <v>1600</v>
      </c>
      <c r="F142" s="4">
        <v>13</v>
      </c>
      <c r="G142" s="4">
        <v>17</v>
      </c>
      <c r="H142" s="4">
        <v>8</v>
      </c>
      <c r="I142" s="4">
        <v>106</v>
      </c>
      <c r="J142" s="4">
        <f>'Fixed 2021'!I142</f>
        <v>250</v>
      </c>
      <c r="K142" s="4">
        <f>'Fixed 2021'!J142</f>
        <v>250</v>
      </c>
      <c r="L142" s="4">
        <f>'Fixed 2021'!K142</f>
        <v>60</v>
      </c>
    </row>
    <row r="143" spans="1:12" x14ac:dyDescent="0.3">
      <c r="A143" s="1">
        <f t="shared" si="4"/>
        <v>2042</v>
      </c>
      <c r="B143" s="4">
        <v>30</v>
      </c>
      <c r="C143" s="4">
        <f t="shared" si="3"/>
        <v>4.7086779691998357</v>
      </c>
      <c r="D143" s="4">
        <f>'Fixed 2021'!B143</f>
        <v>8119</v>
      </c>
      <c r="E143" s="4">
        <v>1600</v>
      </c>
      <c r="F143" s="4">
        <v>13</v>
      </c>
      <c r="G143" s="4">
        <v>17</v>
      </c>
      <c r="H143" s="4">
        <v>8</v>
      </c>
      <c r="I143" s="4">
        <v>106</v>
      </c>
      <c r="J143" s="4">
        <f>'Fixed 2021'!I143</f>
        <v>250</v>
      </c>
      <c r="K143" s="4">
        <f>'Fixed 2021'!J143</f>
        <v>250</v>
      </c>
      <c r="L143" s="4">
        <f>'Fixed 2021'!K143</f>
        <v>60</v>
      </c>
    </row>
    <row r="144" spans="1:12" x14ac:dyDescent="0.3">
      <c r="A144" s="1">
        <f t="shared" si="4"/>
        <v>2043</v>
      </c>
      <c r="B144" s="4">
        <v>30</v>
      </c>
      <c r="C144" s="4">
        <f t="shared" si="3"/>
        <v>4.7086779691998357</v>
      </c>
      <c r="D144" s="4">
        <f>'Fixed 2021'!B144</f>
        <v>8119</v>
      </c>
      <c r="E144" s="4">
        <v>1600</v>
      </c>
      <c r="F144" s="4">
        <v>13</v>
      </c>
      <c r="G144" s="4">
        <v>17</v>
      </c>
      <c r="H144" s="4">
        <v>8</v>
      </c>
      <c r="I144" s="4">
        <v>106</v>
      </c>
      <c r="J144" s="4">
        <f>'Fixed 2021'!I144</f>
        <v>250</v>
      </c>
      <c r="K144" s="4">
        <f>'Fixed 2021'!J144</f>
        <v>250</v>
      </c>
      <c r="L144" s="4">
        <f>'Fixed 2021'!K144</f>
        <v>60</v>
      </c>
    </row>
    <row r="145" spans="1:12" x14ac:dyDescent="0.3">
      <c r="A145" s="1">
        <f t="shared" si="4"/>
        <v>2044</v>
      </c>
      <c r="B145" s="4">
        <v>30</v>
      </c>
      <c r="C145" s="4">
        <f t="shared" si="3"/>
        <v>4.7086779691998357</v>
      </c>
      <c r="D145" s="4">
        <f>'Fixed 2021'!B145</f>
        <v>8119</v>
      </c>
      <c r="E145" s="4">
        <v>1600</v>
      </c>
      <c r="F145" s="4">
        <v>13</v>
      </c>
      <c r="G145" s="4">
        <v>17</v>
      </c>
      <c r="H145" s="4">
        <v>8</v>
      </c>
      <c r="I145" s="4">
        <v>106</v>
      </c>
      <c r="J145" s="4">
        <f>'Fixed 2021'!I145</f>
        <v>250</v>
      </c>
      <c r="K145" s="4">
        <f>'Fixed 2021'!J145</f>
        <v>250</v>
      </c>
      <c r="L145" s="4">
        <f>'Fixed 2021'!K145</f>
        <v>60</v>
      </c>
    </row>
    <row r="146" spans="1:12" x14ac:dyDescent="0.3">
      <c r="A146" s="1">
        <f t="shared" si="4"/>
        <v>2045</v>
      </c>
      <c r="B146" s="4">
        <v>30</v>
      </c>
      <c r="C146" s="4">
        <f t="shared" si="3"/>
        <v>4.7086779691998357</v>
      </c>
      <c r="D146" s="4">
        <f>'Fixed 2021'!B146</f>
        <v>8119</v>
      </c>
      <c r="E146" s="4">
        <v>1600</v>
      </c>
      <c r="F146" s="4">
        <v>13</v>
      </c>
      <c r="G146" s="4">
        <v>17</v>
      </c>
      <c r="H146" s="4">
        <v>8</v>
      </c>
      <c r="I146" s="4">
        <v>106</v>
      </c>
      <c r="J146" s="4">
        <f>'Fixed 2021'!I146</f>
        <v>250</v>
      </c>
      <c r="K146" s="4">
        <f>'Fixed 2021'!J146</f>
        <v>250</v>
      </c>
      <c r="L146" s="4">
        <f>'Fixed 2021'!K146</f>
        <v>60</v>
      </c>
    </row>
    <row r="147" spans="1:12" x14ac:dyDescent="0.3">
      <c r="A147" s="1">
        <f t="shared" si="4"/>
        <v>2046</v>
      </c>
      <c r="B147" s="4">
        <v>30</v>
      </c>
      <c r="C147" s="4">
        <f t="shared" si="3"/>
        <v>4.7086779691998357</v>
      </c>
      <c r="D147" s="4">
        <f>'Fixed 2021'!B147</f>
        <v>8119</v>
      </c>
      <c r="E147" s="4">
        <v>1600</v>
      </c>
      <c r="F147" s="4">
        <v>13</v>
      </c>
      <c r="G147" s="4">
        <v>17</v>
      </c>
      <c r="H147" s="4">
        <v>8</v>
      </c>
      <c r="I147" s="4">
        <v>106</v>
      </c>
      <c r="J147" s="4">
        <f>'Fixed 2021'!I147</f>
        <v>250</v>
      </c>
      <c r="K147" s="4">
        <f>'Fixed 2021'!J147</f>
        <v>250</v>
      </c>
      <c r="L147" s="4">
        <f>'Fixed 2021'!K147</f>
        <v>60</v>
      </c>
    </row>
    <row r="148" spans="1:12" x14ac:dyDescent="0.3">
      <c r="A148" s="1">
        <f t="shared" si="4"/>
        <v>2047</v>
      </c>
      <c r="B148" s="4">
        <v>30</v>
      </c>
      <c r="C148" s="4">
        <f t="shared" si="3"/>
        <v>4.7086779691998357</v>
      </c>
      <c r="D148" s="4">
        <f>'Fixed 2021'!B148</f>
        <v>8119</v>
      </c>
      <c r="E148" s="4">
        <v>1600</v>
      </c>
      <c r="F148" s="4">
        <v>13</v>
      </c>
      <c r="G148" s="4">
        <v>17</v>
      </c>
      <c r="H148" s="4">
        <v>8</v>
      </c>
      <c r="I148" s="4">
        <v>106</v>
      </c>
      <c r="J148" s="4">
        <f>'Fixed 2021'!I148</f>
        <v>250</v>
      </c>
      <c r="K148" s="4">
        <f>'Fixed 2021'!J148</f>
        <v>250</v>
      </c>
      <c r="L148" s="4">
        <f>'Fixed 2021'!K148</f>
        <v>60</v>
      </c>
    </row>
    <row r="149" spans="1:12" x14ac:dyDescent="0.3">
      <c r="A149" s="1">
        <f t="shared" si="4"/>
        <v>2048</v>
      </c>
      <c r="B149" s="4">
        <v>30</v>
      </c>
      <c r="C149" s="4">
        <f t="shared" si="3"/>
        <v>4.7086779691998357</v>
      </c>
      <c r="D149" s="4">
        <f>'Fixed 2021'!B149</f>
        <v>8119</v>
      </c>
      <c r="E149" s="4">
        <v>1600</v>
      </c>
      <c r="F149" s="4">
        <v>13</v>
      </c>
      <c r="G149" s="4">
        <v>17</v>
      </c>
      <c r="H149" s="4">
        <v>8</v>
      </c>
      <c r="I149" s="4">
        <v>106</v>
      </c>
      <c r="J149" s="4">
        <f>'Fixed 2021'!I149</f>
        <v>250</v>
      </c>
      <c r="K149" s="4">
        <f>'Fixed 2021'!J149</f>
        <v>250</v>
      </c>
      <c r="L149" s="4">
        <f>'Fixed 2021'!K149</f>
        <v>60</v>
      </c>
    </row>
    <row r="150" spans="1:12" x14ac:dyDescent="0.3">
      <c r="A150" s="1">
        <f t="shared" si="4"/>
        <v>2049</v>
      </c>
      <c r="B150" s="4">
        <v>30</v>
      </c>
      <c r="C150" s="4">
        <f t="shared" si="3"/>
        <v>4.7086779691998357</v>
      </c>
      <c r="D150" s="4">
        <f>'Fixed 2021'!B150</f>
        <v>8119</v>
      </c>
      <c r="E150" s="4">
        <v>1600</v>
      </c>
      <c r="F150" s="4">
        <v>13</v>
      </c>
      <c r="G150" s="4">
        <v>17</v>
      </c>
      <c r="H150" s="4">
        <v>8</v>
      </c>
      <c r="I150" s="4">
        <v>106</v>
      </c>
      <c r="J150" s="4">
        <f>'Fixed 2021'!I150</f>
        <v>250</v>
      </c>
      <c r="K150" s="4">
        <f>'Fixed 2021'!J150</f>
        <v>250</v>
      </c>
      <c r="L150" s="4">
        <f>'Fixed 2021'!K150</f>
        <v>60</v>
      </c>
    </row>
    <row r="151" spans="1:12" x14ac:dyDescent="0.3">
      <c r="A151" s="1">
        <f t="shared" si="4"/>
        <v>2050</v>
      </c>
      <c r="B151" s="4">
        <v>30</v>
      </c>
      <c r="C151" s="4">
        <f t="shared" si="3"/>
        <v>4.7086779691998357</v>
      </c>
      <c r="D151" s="4">
        <f>'Fixed 2021'!B151</f>
        <v>8119</v>
      </c>
      <c r="E151" s="4">
        <v>1600</v>
      </c>
      <c r="F151" s="4">
        <v>13</v>
      </c>
      <c r="G151" s="4">
        <v>17</v>
      </c>
      <c r="H151" s="4">
        <v>8</v>
      </c>
      <c r="I151" s="4">
        <v>106</v>
      </c>
      <c r="J151" s="4">
        <f>'Fixed 2021'!I151</f>
        <v>250</v>
      </c>
      <c r="K151" s="4">
        <f>'Fixed 2021'!J151</f>
        <v>250</v>
      </c>
      <c r="L151" s="4">
        <f>'Fixed 2021'!K151</f>
        <v>60</v>
      </c>
    </row>
    <row r="152" spans="1:12" x14ac:dyDescent="0.3">
      <c r="A152" s="1">
        <f t="shared" si="4"/>
        <v>2051</v>
      </c>
      <c r="B152" s="4">
        <v>30</v>
      </c>
      <c r="C152" s="4">
        <f t="shared" si="3"/>
        <v>4.7086779691998357</v>
      </c>
      <c r="D152" s="4">
        <f>'Fixed 2021'!B152</f>
        <v>8119</v>
      </c>
      <c r="E152" s="4">
        <v>1600</v>
      </c>
      <c r="F152" s="4">
        <v>13</v>
      </c>
      <c r="G152" s="4">
        <v>17</v>
      </c>
      <c r="H152" s="4">
        <v>8</v>
      </c>
      <c r="I152" s="4">
        <v>106</v>
      </c>
      <c r="J152" s="4">
        <f>'Fixed 2021'!I152</f>
        <v>250</v>
      </c>
      <c r="K152" s="4">
        <f>'Fixed 2021'!J152</f>
        <v>250</v>
      </c>
      <c r="L152" s="4">
        <f>'Fixed 2021'!K152</f>
        <v>60</v>
      </c>
    </row>
    <row r="153" spans="1:12" x14ac:dyDescent="0.3">
      <c r="A153" s="1">
        <f t="shared" si="4"/>
        <v>2052</v>
      </c>
      <c r="B153" s="4">
        <v>30</v>
      </c>
      <c r="C153" s="4">
        <f t="shared" si="3"/>
        <v>4.7086779691998357</v>
      </c>
      <c r="D153" s="4">
        <f>'Fixed 2021'!B153</f>
        <v>8119</v>
      </c>
      <c r="E153" s="4">
        <v>1600</v>
      </c>
      <c r="F153" s="4">
        <v>13</v>
      </c>
      <c r="G153" s="4">
        <v>17</v>
      </c>
      <c r="H153" s="4">
        <v>8</v>
      </c>
      <c r="I153" s="4">
        <v>106</v>
      </c>
      <c r="J153" s="4">
        <f>'Fixed 2021'!I153</f>
        <v>250</v>
      </c>
      <c r="K153" s="4">
        <f>'Fixed 2021'!J153</f>
        <v>250</v>
      </c>
      <c r="L153" s="4">
        <f>'Fixed 2021'!K153</f>
        <v>60</v>
      </c>
    </row>
    <row r="154" spans="1:12" x14ac:dyDescent="0.3">
      <c r="A154" s="1">
        <f t="shared" si="4"/>
        <v>2053</v>
      </c>
      <c r="B154" s="4">
        <v>30</v>
      </c>
      <c r="C154" s="4">
        <f t="shared" si="3"/>
        <v>4.7086779691998357</v>
      </c>
      <c r="D154" s="4">
        <f>'Fixed 2021'!B154</f>
        <v>8119</v>
      </c>
      <c r="E154" s="4">
        <v>1600</v>
      </c>
      <c r="F154" s="4">
        <v>13</v>
      </c>
      <c r="G154" s="4">
        <v>17</v>
      </c>
      <c r="H154" s="4">
        <v>8</v>
      </c>
      <c r="I154" s="4">
        <v>106</v>
      </c>
      <c r="J154" s="4">
        <f>'Fixed 2021'!I154</f>
        <v>250</v>
      </c>
      <c r="K154" s="4">
        <f>'Fixed 2021'!J154</f>
        <v>250</v>
      </c>
      <c r="L154" s="4">
        <f>'Fixed 2021'!K154</f>
        <v>60</v>
      </c>
    </row>
    <row r="155" spans="1:12" x14ac:dyDescent="0.3">
      <c r="A155" s="1">
        <f t="shared" si="4"/>
        <v>2054</v>
      </c>
      <c r="B155" s="4">
        <v>30</v>
      </c>
      <c r="C155" s="4">
        <f t="shared" si="3"/>
        <v>4.7086779691998357</v>
      </c>
      <c r="D155" s="4">
        <f>'Fixed 2021'!B155</f>
        <v>8119</v>
      </c>
      <c r="E155" s="4">
        <v>1600</v>
      </c>
      <c r="F155" s="4">
        <v>13</v>
      </c>
      <c r="G155" s="4">
        <v>17</v>
      </c>
      <c r="H155" s="4">
        <v>8</v>
      </c>
      <c r="I155" s="4">
        <v>106</v>
      </c>
      <c r="J155" s="4">
        <f>'Fixed 2021'!I155</f>
        <v>250</v>
      </c>
      <c r="K155" s="4">
        <f>'Fixed 2021'!J155</f>
        <v>250</v>
      </c>
      <c r="L155" s="4">
        <f>'Fixed 2021'!K155</f>
        <v>60</v>
      </c>
    </row>
    <row r="156" spans="1:12" x14ac:dyDescent="0.3">
      <c r="A156" s="1">
        <f t="shared" si="4"/>
        <v>2055</v>
      </c>
      <c r="B156" s="4">
        <v>30</v>
      </c>
      <c r="C156" s="4">
        <f t="shared" si="3"/>
        <v>4.7086779691998357</v>
      </c>
      <c r="D156" s="4">
        <f>'Fixed 2021'!B156</f>
        <v>8119</v>
      </c>
      <c r="E156" s="4">
        <v>1600</v>
      </c>
      <c r="F156" s="4">
        <v>13</v>
      </c>
      <c r="G156" s="4">
        <v>17</v>
      </c>
      <c r="H156" s="4">
        <v>8</v>
      </c>
      <c r="I156" s="4">
        <v>106</v>
      </c>
      <c r="J156" s="4">
        <f>'Fixed 2021'!I156</f>
        <v>250</v>
      </c>
      <c r="K156" s="4">
        <f>'Fixed 2021'!J156</f>
        <v>250</v>
      </c>
      <c r="L156" s="4">
        <f>'Fixed 2021'!K156</f>
        <v>60</v>
      </c>
    </row>
    <row r="157" spans="1:12" x14ac:dyDescent="0.3">
      <c r="A157" s="1">
        <f t="shared" si="4"/>
        <v>2056</v>
      </c>
      <c r="B157" s="4">
        <v>30</v>
      </c>
      <c r="C157" s="4">
        <f t="shared" si="3"/>
        <v>4.7086779691998357</v>
      </c>
      <c r="D157" s="4">
        <f>'Fixed 2021'!B157</f>
        <v>8119</v>
      </c>
      <c r="E157" s="4">
        <v>1600</v>
      </c>
      <c r="F157" s="4">
        <v>13</v>
      </c>
      <c r="G157" s="4">
        <v>17</v>
      </c>
      <c r="H157" s="4">
        <v>8</v>
      </c>
      <c r="I157" s="4">
        <v>106</v>
      </c>
      <c r="J157" s="4">
        <f>'Fixed 2021'!I157</f>
        <v>250</v>
      </c>
      <c r="K157" s="4">
        <f>'Fixed 2021'!J157</f>
        <v>250</v>
      </c>
      <c r="L157" s="4">
        <f>'Fixed 2021'!K157</f>
        <v>60</v>
      </c>
    </row>
    <row r="158" spans="1:12" x14ac:dyDescent="0.3">
      <c r="A158" s="1">
        <f t="shared" si="4"/>
        <v>2057</v>
      </c>
      <c r="B158" s="4">
        <v>30</v>
      </c>
      <c r="C158" s="4">
        <f t="shared" si="3"/>
        <v>4.7086779691998357</v>
      </c>
      <c r="D158" s="4">
        <f>'Fixed 2021'!B158</f>
        <v>8119</v>
      </c>
      <c r="E158" s="4">
        <v>1600</v>
      </c>
      <c r="F158" s="4">
        <v>13</v>
      </c>
      <c r="G158" s="4">
        <v>17</v>
      </c>
      <c r="H158" s="4">
        <v>8</v>
      </c>
      <c r="I158" s="4">
        <v>106</v>
      </c>
      <c r="J158" s="4">
        <f>'Fixed 2021'!I158</f>
        <v>250</v>
      </c>
      <c r="K158" s="4">
        <f>'Fixed 2021'!J158</f>
        <v>250</v>
      </c>
      <c r="L158" s="4">
        <f>'Fixed 2021'!K158</f>
        <v>60</v>
      </c>
    </row>
    <row r="159" spans="1:12" x14ac:dyDescent="0.3">
      <c r="A159" s="1">
        <f t="shared" si="4"/>
        <v>2058</v>
      </c>
      <c r="B159" s="4">
        <v>30</v>
      </c>
      <c r="C159" s="4">
        <f t="shared" si="3"/>
        <v>4.7086779691998357</v>
      </c>
      <c r="D159" s="4">
        <f>'Fixed 2021'!B159</f>
        <v>8119</v>
      </c>
      <c r="E159" s="4">
        <v>1600</v>
      </c>
      <c r="F159" s="4">
        <v>13</v>
      </c>
      <c r="G159" s="4">
        <v>17</v>
      </c>
      <c r="H159" s="4">
        <v>8</v>
      </c>
      <c r="I159" s="4">
        <v>106</v>
      </c>
      <c r="J159" s="4">
        <f>'Fixed 2021'!I159</f>
        <v>250</v>
      </c>
      <c r="K159" s="4">
        <f>'Fixed 2021'!J159</f>
        <v>250</v>
      </c>
      <c r="L159" s="4">
        <f>'Fixed 2021'!K159</f>
        <v>60</v>
      </c>
    </row>
    <row r="160" spans="1:12" x14ac:dyDescent="0.3">
      <c r="A160" s="1">
        <f t="shared" si="4"/>
        <v>2059</v>
      </c>
      <c r="B160" s="4">
        <v>30</v>
      </c>
      <c r="C160" s="4">
        <f t="shared" si="3"/>
        <v>4.7086779691998357</v>
      </c>
      <c r="D160" s="4">
        <f>'Fixed 2021'!B160</f>
        <v>8119</v>
      </c>
      <c r="E160" s="4">
        <v>1600</v>
      </c>
      <c r="F160" s="4">
        <v>13</v>
      </c>
      <c r="G160" s="4">
        <v>17</v>
      </c>
      <c r="H160" s="4">
        <v>8</v>
      </c>
      <c r="I160" s="4">
        <v>106</v>
      </c>
      <c r="J160" s="4">
        <f>'Fixed 2021'!I160</f>
        <v>250</v>
      </c>
      <c r="K160" s="4">
        <f>'Fixed 2021'!J160</f>
        <v>250</v>
      </c>
      <c r="L160" s="4">
        <f>'Fixed 2021'!K160</f>
        <v>60</v>
      </c>
    </row>
    <row r="161" spans="1:12" x14ac:dyDescent="0.3">
      <c r="A161" s="1">
        <f t="shared" si="4"/>
        <v>2060</v>
      </c>
      <c r="B161" s="4">
        <v>30</v>
      </c>
      <c r="C161" s="4">
        <f t="shared" si="3"/>
        <v>4.7086779691998357</v>
      </c>
      <c r="D161" s="4">
        <f>'Fixed 2021'!B161</f>
        <v>8119</v>
      </c>
      <c r="E161" s="4">
        <v>1600</v>
      </c>
      <c r="F161" s="4">
        <v>13</v>
      </c>
      <c r="G161" s="4">
        <v>17</v>
      </c>
      <c r="H161" s="4">
        <v>8</v>
      </c>
      <c r="I161" s="4">
        <v>106</v>
      </c>
      <c r="J161" s="4">
        <f>'Fixed 2021'!I161</f>
        <v>250</v>
      </c>
      <c r="K161" s="4">
        <f>'Fixed 2021'!J161</f>
        <v>250</v>
      </c>
      <c r="L161" s="4">
        <f>'Fixed 2021'!K161</f>
        <v>60</v>
      </c>
    </row>
    <row r="162" spans="1:12" x14ac:dyDescent="0.3">
      <c r="A162" s="1">
        <f t="shared" si="4"/>
        <v>2061</v>
      </c>
      <c r="B162" s="4">
        <v>30</v>
      </c>
      <c r="C162" s="4">
        <f t="shared" si="3"/>
        <v>4.7086779691998357</v>
      </c>
      <c r="D162" s="4">
        <f>'Fixed 2021'!B162</f>
        <v>8119</v>
      </c>
      <c r="E162" s="4">
        <v>1600</v>
      </c>
      <c r="F162" s="4">
        <v>13</v>
      </c>
      <c r="G162" s="4">
        <v>17</v>
      </c>
      <c r="H162" s="4">
        <v>8</v>
      </c>
      <c r="I162" s="4">
        <v>106</v>
      </c>
      <c r="J162" s="4">
        <f>'Fixed 2021'!I162</f>
        <v>250</v>
      </c>
      <c r="K162" s="4">
        <f>'Fixed 2021'!J162</f>
        <v>250</v>
      </c>
      <c r="L162" s="4">
        <f>'Fixed 2021'!K162</f>
        <v>60</v>
      </c>
    </row>
    <row r="163" spans="1:12" x14ac:dyDescent="0.3">
      <c r="A163" s="1">
        <f t="shared" si="4"/>
        <v>2062</v>
      </c>
      <c r="B163" s="4">
        <v>30</v>
      </c>
      <c r="C163" s="4">
        <f t="shared" si="3"/>
        <v>4.7086779691998357</v>
      </c>
      <c r="D163" s="4">
        <f>'Fixed 2021'!B163</f>
        <v>8119</v>
      </c>
      <c r="E163" s="4">
        <v>1600</v>
      </c>
      <c r="F163" s="4">
        <v>13</v>
      </c>
      <c r="G163" s="4">
        <v>17</v>
      </c>
      <c r="H163" s="4">
        <v>8</v>
      </c>
      <c r="I163" s="4">
        <v>106</v>
      </c>
      <c r="J163" s="4">
        <f>'Fixed 2021'!I163</f>
        <v>250</v>
      </c>
      <c r="K163" s="4">
        <f>'Fixed 2021'!J163</f>
        <v>250</v>
      </c>
      <c r="L163" s="4">
        <f>'Fixed 2021'!K163</f>
        <v>60</v>
      </c>
    </row>
    <row r="164" spans="1:12" x14ac:dyDescent="0.3">
      <c r="A164" s="1">
        <f t="shared" si="4"/>
        <v>2063</v>
      </c>
      <c r="B164" s="4">
        <v>30</v>
      </c>
      <c r="C164" s="4">
        <f t="shared" si="3"/>
        <v>4.7086779691998357</v>
      </c>
      <c r="D164" s="4">
        <f>'Fixed 2021'!B164</f>
        <v>8119</v>
      </c>
      <c r="E164" s="4">
        <v>1600</v>
      </c>
      <c r="F164" s="4">
        <v>13</v>
      </c>
      <c r="G164" s="4">
        <v>17</v>
      </c>
      <c r="H164" s="4">
        <v>8</v>
      </c>
      <c r="I164" s="4">
        <v>106</v>
      </c>
      <c r="J164" s="4">
        <f>'Fixed 2021'!I164</f>
        <v>250</v>
      </c>
      <c r="K164" s="4">
        <f>'Fixed 2021'!J164</f>
        <v>250</v>
      </c>
      <c r="L164" s="4">
        <f>'Fixed 2021'!K164</f>
        <v>60</v>
      </c>
    </row>
    <row r="165" spans="1:12" x14ac:dyDescent="0.3">
      <c r="A165" s="1">
        <f t="shared" si="4"/>
        <v>2064</v>
      </c>
      <c r="B165" s="4">
        <v>30</v>
      </c>
      <c r="C165" s="4">
        <f t="shared" si="3"/>
        <v>4.7086779691998357</v>
      </c>
      <c r="D165" s="4">
        <f>'Fixed 2021'!B165</f>
        <v>8119</v>
      </c>
      <c r="E165" s="4">
        <v>1600</v>
      </c>
      <c r="F165" s="4">
        <v>13</v>
      </c>
      <c r="G165" s="4">
        <v>17</v>
      </c>
      <c r="H165" s="4">
        <v>8</v>
      </c>
      <c r="I165" s="4">
        <v>106</v>
      </c>
      <c r="J165" s="4">
        <f>'Fixed 2021'!I165</f>
        <v>250</v>
      </c>
      <c r="K165" s="4">
        <f>'Fixed 2021'!J165</f>
        <v>250</v>
      </c>
      <c r="L165" s="4">
        <f>'Fixed 2021'!K165</f>
        <v>60</v>
      </c>
    </row>
    <row r="166" spans="1:12" x14ac:dyDescent="0.3">
      <c r="A166" s="1">
        <f t="shared" si="4"/>
        <v>2065</v>
      </c>
      <c r="B166" s="4">
        <v>30</v>
      </c>
      <c r="C166" s="4">
        <f t="shared" si="3"/>
        <v>4.7086779691998357</v>
      </c>
      <c r="D166" s="4">
        <f>'Fixed 2021'!B166</f>
        <v>8119</v>
      </c>
      <c r="E166" s="4">
        <v>1600</v>
      </c>
      <c r="F166" s="4">
        <v>13</v>
      </c>
      <c r="G166" s="4">
        <v>17</v>
      </c>
      <c r="H166" s="4">
        <v>8</v>
      </c>
      <c r="I166" s="4">
        <v>106</v>
      </c>
      <c r="J166" s="4">
        <f>'Fixed 2021'!I166</f>
        <v>250</v>
      </c>
      <c r="K166" s="4">
        <f>'Fixed 2021'!J166</f>
        <v>250</v>
      </c>
      <c r="L166" s="4">
        <f>'Fixed 2021'!K166</f>
        <v>60</v>
      </c>
    </row>
    <row r="167" spans="1:12" x14ac:dyDescent="0.3">
      <c r="A167" s="1">
        <f t="shared" si="4"/>
        <v>2066</v>
      </c>
      <c r="B167" s="4">
        <v>30</v>
      </c>
      <c r="C167" s="4">
        <f t="shared" si="3"/>
        <v>4.7086779691998357</v>
      </c>
      <c r="D167" s="4">
        <f>'Fixed 2021'!B167</f>
        <v>8119</v>
      </c>
      <c r="E167" s="4">
        <v>1600</v>
      </c>
      <c r="F167" s="4">
        <v>13</v>
      </c>
      <c r="G167" s="4">
        <v>17</v>
      </c>
      <c r="H167" s="4">
        <v>8</v>
      </c>
      <c r="I167" s="4">
        <v>106</v>
      </c>
      <c r="J167" s="4">
        <f>'Fixed 2021'!I167</f>
        <v>250</v>
      </c>
      <c r="K167" s="4">
        <f>'Fixed 2021'!J167</f>
        <v>250</v>
      </c>
      <c r="L167" s="4">
        <f>'Fixed 2021'!K167</f>
        <v>60</v>
      </c>
    </row>
    <row r="168" spans="1:12" x14ac:dyDescent="0.3">
      <c r="A168" s="1">
        <f t="shared" si="4"/>
        <v>2067</v>
      </c>
      <c r="B168" s="4">
        <v>30</v>
      </c>
      <c r="C168" s="4">
        <f t="shared" si="3"/>
        <v>4.7086779691998357</v>
      </c>
      <c r="D168" s="4">
        <f>'Fixed 2021'!B168</f>
        <v>8119</v>
      </c>
      <c r="E168" s="4">
        <v>1600</v>
      </c>
      <c r="F168" s="4">
        <v>13</v>
      </c>
      <c r="G168" s="4">
        <v>17</v>
      </c>
      <c r="H168" s="4">
        <v>8</v>
      </c>
      <c r="I168" s="4">
        <v>106</v>
      </c>
      <c r="J168" s="4">
        <f>'Fixed 2021'!I168</f>
        <v>250</v>
      </c>
      <c r="K168" s="4">
        <f>'Fixed 2021'!J168</f>
        <v>250</v>
      </c>
      <c r="L168" s="4">
        <f>'Fixed 2021'!K168</f>
        <v>60</v>
      </c>
    </row>
    <row r="169" spans="1:12" x14ac:dyDescent="0.3">
      <c r="A169" s="1">
        <f t="shared" si="4"/>
        <v>2068</v>
      </c>
      <c r="B169" s="4">
        <v>30</v>
      </c>
      <c r="C169" s="4">
        <f t="shared" si="3"/>
        <v>4.7086779691998357</v>
      </c>
      <c r="D169" s="4">
        <f>'Fixed 2021'!B169</f>
        <v>8119</v>
      </c>
      <c r="E169" s="4">
        <v>1600</v>
      </c>
      <c r="F169" s="4">
        <v>13</v>
      </c>
      <c r="G169" s="4">
        <v>17</v>
      </c>
      <c r="H169" s="4">
        <v>8</v>
      </c>
      <c r="I169" s="4">
        <v>106</v>
      </c>
      <c r="J169" s="4">
        <f>'Fixed 2021'!I169</f>
        <v>250</v>
      </c>
      <c r="K169" s="4">
        <f>'Fixed 2021'!J169</f>
        <v>250</v>
      </c>
      <c r="L169" s="4">
        <f>'Fixed 2021'!K169</f>
        <v>60</v>
      </c>
    </row>
    <row r="170" spans="1:12" x14ac:dyDescent="0.3">
      <c r="A170" s="1">
        <f t="shared" si="4"/>
        <v>2069</v>
      </c>
      <c r="B170" s="4">
        <v>30</v>
      </c>
      <c r="C170" s="4">
        <f t="shared" si="3"/>
        <v>4.7086779691998357</v>
      </c>
      <c r="D170" s="4">
        <f>'Fixed 2021'!B170</f>
        <v>8119</v>
      </c>
      <c r="E170" s="4">
        <v>1600</v>
      </c>
      <c r="F170" s="4">
        <v>13</v>
      </c>
      <c r="G170" s="4">
        <v>17</v>
      </c>
      <c r="H170" s="4">
        <v>8</v>
      </c>
      <c r="I170" s="4">
        <v>106</v>
      </c>
      <c r="J170" s="4">
        <f>'Fixed 2021'!I170</f>
        <v>250</v>
      </c>
      <c r="K170" s="4">
        <f>'Fixed 2021'!J170</f>
        <v>250</v>
      </c>
      <c r="L170" s="4">
        <f>'Fixed 2021'!K170</f>
        <v>60</v>
      </c>
    </row>
    <row r="171" spans="1:12" x14ac:dyDescent="0.3">
      <c r="A171" s="1">
        <f t="shared" si="4"/>
        <v>2070</v>
      </c>
      <c r="B171" s="4">
        <v>30</v>
      </c>
      <c r="C171" s="4">
        <f t="shared" si="3"/>
        <v>4.7086779691998357</v>
      </c>
      <c r="D171" s="4">
        <f>'Fixed 2021'!B171</f>
        <v>8119</v>
      </c>
      <c r="E171" s="4">
        <v>1600</v>
      </c>
      <c r="F171" s="4">
        <v>13</v>
      </c>
      <c r="G171" s="4">
        <v>17</v>
      </c>
      <c r="H171" s="4">
        <v>8</v>
      </c>
      <c r="I171" s="4">
        <v>106</v>
      </c>
      <c r="J171" s="4">
        <f>'Fixed 2021'!I171</f>
        <v>250</v>
      </c>
      <c r="K171" s="4">
        <f>'Fixed 2021'!J171</f>
        <v>250</v>
      </c>
      <c r="L171" s="4">
        <f>'Fixed 2021'!K171</f>
        <v>60</v>
      </c>
    </row>
    <row r="172" spans="1:12" x14ac:dyDescent="0.3">
      <c r="A172" s="1">
        <f t="shared" si="4"/>
        <v>2071</v>
      </c>
      <c r="B172" s="4">
        <v>30</v>
      </c>
      <c r="C172" s="4">
        <f t="shared" si="3"/>
        <v>4.7086779691998357</v>
      </c>
      <c r="D172" s="4">
        <f>'Fixed 2021'!B172</f>
        <v>8119</v>
      </c>
      <c r="E172" s="4">
        <v>1600</v>
      </c>
      <c r="F172" s="4">
        <v>13</v>
      </c>
      <c r="G172" s="4">
        <v>17</v>
      </c>
      <c r="H172" s="4">
        <v>8</v>
      </c>
      <c r="I172" s="4">
        <v>106</v>
      </c>
      <c r="J172" s="4">
        <f>'Fixed 2021'!I172</f>
        <v>250</v>
      </c>
      <c r="K172" s="4">
        <f>'Fixed 2021'!J172</f>
        <v>250</v>
      </c>
      <c r="L172" s="4">
        <f>'Fixed 2021'!K172</f>
        <v>60</v>
      </c>
    </row>
    <row r="173" spans="1:12" x14ac:dyDescent="0.3">
      <c r="A173" s="1">
        <f t="shared" si="4"/>
        <v>2072</v>
      </c>
      <c r="B173" s="4">
        <v>30</v>
      </c>
      <c r="C173" s="4">
        <f t="shared" si="3"/>
        <v>4.7086779691998357</v>
      </c>
      <c r="D173" s="4">
        <f>'Fixed 2021'!B173</f>
        <v>8119</v>
      </c>
      <c r="E173" s="4">
        <v>1600</v>
      </c>
      <c r="F173" s="4">
        <v>13</v>
      </c>
      <c r="G173" s="4">
        <v>17</v>
      </c>
      <c r="H173" s="4">
        <v>8</v>
      </c>
      <c r="I173" s="4">
        <v>106</v>
      </c>
      <c r="J173" s="4">
        <f>'Fixed 2021'!I173</f>
        <v>250</v>
      </c>
      <c r="K173" s="4">
        <f>'Fixed 2021'!J173</f>
        <v>250</v>
      </c>
      <c r="L173" s="4">
        <f>'Fixed 2021'!K173</f>
        <v>60</v>
      </c>
    </row>
    <row r="174" spans="1:12" x14ac:dyDescent="0.3">
      <c r="A174" s="1">
        <f t="shared" si="4"/>
        <v>2073</v>
      </c>
      <c r="B174" s="4">
        <v>30</v>
      </c>
      <c r="C174" s="4">
        <f t="shared" si="3"/>
        <v>4.7086779691998357</v>
      </c>
      <c r="D174" s="4">
        <f>'Fixed 2021'!B174</f>
        <v>8119</v>
      </c>
      <c r="E174" s="4">
        <v>1600</v>
      </c>
      <c r="F174" s="4">
        <v>13</v>
      </c>
      <c r="G174" s="4">
        <v>17</v>
      </c>
      <c r="H174" s="4">
        <v>8</v>
      </c>
      <c r="I174" s="4">
        <v>106</v>
      </c>
      <c r="J174" s="4">
        <f>'Fixed 2021'!I174</f>
        <v>250</v>
      </c>
      <c r="K174" s="4">
        <f>'Fixed 2021'!J174</f>
        <v>250</v>
      </c>
      <c r="L174" s="4">
        <f>'Fixed 2021'!K174</f>
        <v>60</v>
      </c>
    </row>
    <row r="175" spans="1:12" x14ac:dyDescent="0.3">
      <c r="A175" s="1">
        <f t="shared" si="4"/>
        <v>2074</v>
      </c>
      <c r="B175" s="4">
        <v>30</v>
      </c>
      <c r="C175" s="4">
        <f t="shared" si="3"/>
        <v>4.7086779691998357</v>
      </c>
      <c r="D175" s="4">
        <f>'Fixed 2021'!B175</f>
        <v>8119</v>
      </c>
      <c r="E175" s="4">
        <v>1600</v>
      </c>
      <c r="F175" s="4">
        <v>13</v>
      </c>
      <c r="G175" s="4">
        <v>17</v>
      </c>
      <c r="H175" s="4">
        <v>8</v>
      </c>
      <c r="I175" s="4">
        <v>106</v>
      </c>
      <c r="J175" s="4">
        <f>'Fixed 2021'!I175</f>
        <v>250</v>
      </c>
      <c r="K175" s="4">
        <f>'Fixed 2021'!J175</f>
        <v>250</v>
      </c>
      <c r="L175" s="4">
        <f>'Fixed 2021'!K175</f>
        <v>60</v>
      </c>
    </row>
    <row r="176" spans="1:12" x14ac:dyDescent="0.3">
      <c r="A176" s="1">
        <f t="shared" si="4"/>
        <v>2075</v>
      </c>
      <c r="B176" s="4">
        <v>30</v>
      </c>
      <c r="C176" s="4">
        <f t="shared" si="3"/>
        <v>4.7086779691998357</v>
      </c>
      <c r="D176" s="4">
        <f>'Fixed 2021'!B176</f>
        <v>8119</v>
      </c>
      <c r="E176" s="4">
        <v>1600</v>
      </c>
      <c r="F176" s="4">
        <v>13</v>
      </c>
      <c r="G176" s="4">
        <v>17</v>
      </c>
      <c r="H176" s="4">
        <v>8</v>
      </c>
      <c r="I176" s="4">
        <v>106</v>
      </c>
      <c r="J176" s="4">
        <f>'Fixed 2021'!I176</f>
        <v>250</v>
      </c>
      <c r="K176" s="4">
        <f>'Fixed 2021'!J176</f>
        <v>250</v>
      </c>
      <c r="L176" s="4">
        <f>'Fixed 2021'!K176</f>
        <v>60</v>
      </c>
    </row>
    <row r="177" spans="1:12" x14ac:dyDescent="0.3">
      <c r="A177" s="1">
        <f t="shared" si="4"/>
        <v>2076</v>
      </c>
      <c r="B177" s="4">
        <v>30</v>
      </c>
      <c r="C177" s="4">
        <f t="shared" si="3"/>
        <v>4.7086779691998357</v>
      </c>
      <c r="D177" s="4">
        <f>'Fixed 2021'!B177</f>
        <v>8119</v>
      </c>
      <c r="E177" s="4">
        <v>1600</v>
      </c>
      <c r="F177" s="4">
        <v>13</v>
      </c>
      <c r="G177" s="4">
        <v>17</v>
      </c>
      <c r="H177" s="4">
        <v>8</v>
      </c>
      <c r="I177" s="4">
        <v>106</v>
      </c>
      <c r="J177" s="4">
        <f>'Fixed 2021'!I177</f>
        <v>250</v>
      </c>
      <c r="K177" s="4">
        <f>'Fixed 2021'!J177</f>
        <v>250</v>
      </c>
      <c r="L177" s="4">
        <f>'Fixed 2021'!K177</f>
        <v>60</v>
      </c>
    </row>
    <row r="178" spans="1:12" x14ac:dyDescent="0.3">
      <c r="A178" s="1">
        <f t="shared" si="4"/>
        <v>2077</v>
      </c>
      <c r="B178" s="4">
        <v>30</v>
      </c>
      <c r="C178" s="4">
        <f t="shared" si="3"/>
        <v>4.7086779691998357</v>
      </c>
      <c r="D178" s="4">
        <f>'Fixed 2021'!B178</f>
        <v>8119</v>
      </c>
      <c r="E178" s="4">
        <v>1600</v>
      </c>
      <c r="F178" s="4">
        <v>13</v>
      </c>
      <c r="G178" s="4">
        <v>17</v>
      </c>
      <c r="H178" s="4">
        <v>8</v>
      </c>
      <c r="I178" s="4">
        <v>106</v>
      </c>
      <c r="J178" s="4">
        <f>'Fixed 2021'!I178</f>
        <v>250</v>
      </c>
      <c r="K178" s="4">
        <f>'Fixed 2021'!J178</f>
        <v>250</v>
      </c>
      <c r="L178" s="4">
        <f>'Fixed 2021'!K178</f>
        <v>60</v>
      </c>
    </row>
    <row r="179" spans="1:12" x14ac:dyDescent="0.3">
      <c r="A179" s="1">
        <f t="shared" si="4"/>
        <v>2078</v>
      </c>
      <c r="B179" s="4">
        <v>30</v>
      </c>
      <c r="C179" s="4">
        <f t="shared" si="3"/>
        <v>4.7086779691998357</v>
      </c>
      <c r="D179" s="4">
        <f>'Fixed 2021'!B179</f>
        <v>8119</v>
      </c>
      <c r="E179" s="4">
        <v>1600</v>
      </c>
      <c r="F179" s="4">
        <v>13</v>
      </c>
      <c r="G179" s="4">
        <v>17</v>
      </c>
      <c r="H179" s="4">
        <v>8</v>
      </c>
      <c r="I179" s="4">
        <v>106</v>
      </c>
      <c r="J179" s="4">
        <f>'Fixed 2021'!I179</f>
        <v>250</v>
      </c>
      <c r="K179" s="4">
        <f>'Fixed 2021'!J179</f>
        <v>250</v>
      </c>
      <c r="L179" s="4">
        <f>'Fixed 2021'!K179</f>
        <v>60</v>
      </c>
    </row>
    <row r="180" spans="1:12" x14ac:dyDescent="0.3">
      <c r="A180" s="1">
        <f t="shared" si="4"/>
        <v>2079</v>
      </c>
      <c r="B180" s="4">
        <v>30</v>
      </c>
      <c r="C180" s="4">
        <f t="shared" si="3"/>
        <v>4.7086779691998357</v>
      </c>
      <c r="D180" s="4">
        <f>'Fixed 2021'!B180</f>
        <v>8119</v>
      </c>
      <c r="E180" s="4">
        <v>1600</v>
      </c>
      <c r="F180" s="4">
        <v>13</v>
      </c>
      <c r="G180" s="4">
        <v>17</v>
      </c>
      <c r="H180" s="4">
        <v>8</v>
      </c>
      <c r="I180" s="4">
        <v>106</v>
      </c>
      <c r="J180" s="4">
        <f>'Fixed 2021'!I180</f>
        <v>250</v>
      </c>
      <c r="K180" s="4">
        <f>'Fixed 2021'!J180</f>
        <v>250</v>
      </c>
      <c r="L180" s="4">
        <f>'Fixed 2021'!K180</f>
        <v>60</v>
      </c>
    </row>
    <row r="181" spans="1:12" x14ac:dyDescent="0.3">
      <c r="A181" s="1">
        <f t="shared" si="4"/>
        <v>2080</v>
      </c>
      <c r="B181" s="4">
        <v>30</v>
      </c>
      <c r="C181" s="4">
        <f t="shared" si="3"/>
        <v>4.7086779691998357</v>
      </c>
      <c r="D181" s="4">
        <f>'Fixed 2021'!B181</f>
        <v>8119</v>
      </c>
      <c r="E181" s="4">
        <v>1600</v>
      </c>
      <c r="F181" s="4">
        <v>13</v>
      </c>
      <c r="G181" s="4">
        <v>17</v>
      </c>
      <c r="H181" s="4">
        <v>8</v>
      </c>
      <c r="I181" s="4">
        <v>106</v>
      </c>
      <c r="J181" s="4">
        <f>'Fixed 2021'!I181</f>
        <v>250</v>
      </c>
      <c r="K181" s="4">
        <f>'Fixed 2021'!J181</f>
        <v>250</v>
      </c>
      <c r="L181" s="4">
        <f>'Fixed 2021'!K181</f>
        <v>60</v>
      </c>
    </row>
    <row r="182" spans="1:12" x14ac:dyDescent="0.3">
      <c r="A182" s="1">
        <f t="shared" si="4"/>
        <v>2081</v>
      </c>
      <c r="B182" s="4">
        <v>30</v>
      </c>
      <c r="C182" s="4">
        <f t="shared" si="3"/>
        <v>4.7086779691998357</v>
      </c>
      <c r="D182" s="4">
        <f>'Fixed 2021'!B182</f>
        <v>8119</v>
      </c>
      <c r="E182" s="4">
        <v>1600</v>
      </c>
      <c r="F182" s="4">
        <v>13</v>
      </c>
      <c r="G182" s="4">
        <v>17</v>
      </c>
      <c r="H182" s="4">
        <v>8</v>
      </c>
      <c r="I182" s="4">
        <v>106</v>
      </c>
      <c r="J182" s="4">
        <f>'Fixed 2021'!I182</f>
        <v>250</v>
      </c>
      <c r="K182" s="4">
        <f>'Fixed 2021'!J182</f>
        <v>250</v>
      </c>
      <c r="L182" s="4">
        <f>'Fixed 2021'!K182</f>
        <v>60</v>
      </c>
    </row>
    <row r="183" spans="1:12" x14ac:dyDescent="0.3">
      <c r="A183" s="1">
        <f t="shared" si="4"/>
        <v>2082</v>
      </c>
      <c r="B183" s="4">
        <v>30</v>
      </c>
      <c r="C183" s="4">
        <f t="shared" si="3"/>
        <v>4.7086779691998357</v>
      </c>
      <c r="D183" s="4">
        <f>'Fixed 2021'!B183</f>
        <v>8119</v>
      </c>
      <c r="E183" s="4">
        <v>1600</v>
      </c>
      <c r="F183" s="4">
        <v>13</v>
      </c>
      <c r="G183" s="4">
        <v>17</v>
      </c>
      <c r="H183" s="4">
        <v>8</v>
      </c>
      <c r="I183" s="4">
        <v>106</v>
      </c>
      <c r="J183" s="4">
        <f>'Fixed 2021'!I183</f>
        <v>250</v>
      </c>
      <c r="K183" s="4">
        <f>'Fixed 2021'!J183</f>
        <v>250</v>
      </c>
      <c r="L183" s="4">
        <f>'Fixed 2021'!K183</f>
        <v>60</v>
      </c>
    </row>
    <row r="184" spans="1:12" x14ac:dyDescent="0.3">
      <c r="A184" s="1">
        <f t="shared" si="4"/>
        <v>2083</v>
      </c>
      <c r="B184" s="4">
        <v>30</v>
      </c>
      <c r="C184" s="4">
        <f t="shared" si="3"/>
        <v>4.7086779691998357</v>
      </c>
      <c r="D184" s="4">
        <f>'Fixed 2021'!B184</f>
        <v>8119</v>
      </c>
      <c r="E184" s="4">
        <v>1600</v>
      </c>
      <c r="F184" s="4">
        <v>13</v>
      </c>
      <c r="G184" s="4">
        <v>17</v>
      </c>
      <c r="H184" s="4">
        <v>8</v>
      </c>
      <c r="I184" s="4">
        <v>106</v>
      </c>
      <c r="J184" s="4">
        <f>'Fixed 2021'!I184</f>
        <v>250</v>
      </c>
      <c r="K184" s="4">
        <f>'Fixed 2021'!J184</f>
        <v>250</v>
      </c>
      <c r="L184" s="4">
        <f>'Fixed 2021'!K184</f>
        <v>60</v>
      </c>
    </row>
    <row r="185" spans="1:12" x14ac:dyDescent="0.3">
      <c r="A185" s="1">
        <f t="shared" si="4"/>
        <v>2084</v>
      </c>
      <c r="B185" s="4">
        <v>30</v>
      </c>
      <c r="C185" s="4">
        <f t="shared" si="3"/>
        <v>4.7086779691998357</v>
      </c>
      <c r="D185" s="4">
        <f>'Fixed 2021'!B185</f>
        <v>8119</v>
      </c>
      <c r="E185" s="4">
        <v>1600</v>
      </c>
      <c r="F185" s="4">
        <v>13</v>
      </c>
      <c r="G185" s="4">
        <v>17</v>
      </c>
      <c r="H185" s="4">
        <v>8</v>
      </c>
      <c r="I185" s="4">
        <v>106</v>
      </c>
      <c r="J185" s="4">
        <f>'Fixed 2021'!I185</f>
        <v>250</v>
      </c>
      <c r="K185" s="4">
        <f>'Fixed 2021'!J185</f>
        <v>250</v>
      </c>
      <c r="L185" s="4">
        <f>'Fixed 2021'!K185</f>
        <v>60</v>
      </c>
    </row>
    <row r="186" spans="1:12" x14ac:dyDescent="0.3">
      <c r="A186" s="1">
        <f t="shared" si="4"/>
        <v>2085</v>
      </c>
      <c r="B186" s="4">
        <v>30</v>
      </c>
      <c r="C186" s="4">
        <f t="shared" si="3"/>
        <v>4.7086779691998357</v>
      </c>
      <c r="D186" s="4">
        <f>'Fixed 2021'!B186</f>
        <v>8119</v>
      </c>
      <c r="E186" s="4">
        <v>1600</v>
      </c>
      <c r="F186" s="4">
        <v>13</v>
      </c>
      <c r="G186" s="4">
        <v>17</v>
      </c>
      <c r="H186" s="4">
        <v>8</v>
      </c>
      <c r="I186" s="4">
        <v>106</v>
      </c>
      <c r="J186" s="4">
        <f>'Fixed 2021'!I186</f>
        <v>250</v>
      </c>
      <c r="K186" s="4">
        <f>'Fixed 2021'!J186</f>
        <v>250</v>
      </c>
      <c r="L186" s="4">
        <f>'Fixed 2021'!K186</f>
        <v>60</v>
      </c>
    </row>
    <row r="187" spans="1:12" x14ac:dyDescent="0.3">
      <c r="A187" s="1">
        <f t="shared" si="4"/>
        <v>2086</v>
      </c>
      <c r="B187" s="4">
        <v>30</v>
      </c>
      <c r="C187" s="4">
        <f t="shared" si="3"/>
        <v>4.7086779691998357</v>
      </c>
      <c r="D187" s="4">
        <f>'Fixed 2021'!B187</f>
        <v>8119</v>
      </c>
      <c r="E187" s="4">
        <v>1600</v>
      </c>
      <c r="F187" s="4">
        <v>13</v>
      </c>
      <c r="G187" s="4">
        <v>17</v>
      </c>
      <c r="H187" s="4">
        <v>8</v>
      </c>
      <c r="I187" s="4">
        <v>106</v>
      </c>
      <c r="J187" s="4">
        <f>'Fixed 2021'!I187</f>
        <v>250</v>
      </c>
      <c r="K187" s="4">
        <f>'Fixed 2021'!J187</f>
        <v>250</v>
      </c>
      <c r="L187" s="4">
        <f>'Fixed 2021'!K187</f>
        <v>60</v>
      </c>
    </row>
    <row r="188" spans="1:12" x14ac:dyDescent="0.3">
      <c r="A188" s="1">
        <f t="shared" si="4"/>
        <v>2087</v>
      </c>
      <c r="B188" s="4">
        <v>30</v>
      </c>
      <c r="C188" s="4">
        <f t="shared" si="3"/>
        <v>4.7086779691998357</v>
      </c>
      <c r="D188" s="4">
        <f>'Fixed 2021'!B188</f>
        <v>8119</v>
      </c>
      <c r="E188" s="4">
        <v>1600</v>
      </c>
      <c r="F188" s="4">
        <v>13</v>
      </c>
      <c r="G188" s="4">
        <v>17</v>
      </c>
      <c r="H188" s="4">
        <v>8</v>
      </c>
      <c r="I188" s="4">
        <v>106</v>
      </c>
      <c r="J188" s="4">
        <f>'Fixed 2021'!I188</f>
        <v>250</v>
      </c>
      <c r="K188" s="4">
        <f>'Fixed 2021'!J188</f>
        <v>250</v>
      </c>
      <c r="L188" s="4">
        <f>'Fixed 2021'!K188</f>
        <v>60</v>
      </c>
    </row>
    <row r="189" spans="1:12" x14ac:dyDescent="0.3">
      <c r="A189" s="1">
        <f t="shared" si="4"/>
        <v>2088</v>
      </c>
      <c r="B189" s="4">
        <v>30</v>
      </c>
      <c r="C189" s="4">
        <f t="shared" si="3"/>
        <v>4.7086779691998357</v>
      </c>
      <c r="D189" s="4">
        <f>'Fixed 2021'!B189</f>
        <v>8119</v>
      </c>
      <c r="E189" s="4">
        <v>1600</v>
      </c>
      <c r="F189" s="4">
        <v>13</v>
      </c>
      <c r="G189" s="4">
        <v>17</v>
      </c>
      <c r="H189" s="4">
        <v>8</v>
      </c>
      <c r="I189" s="4">
        <v>106</v>
      </c>
      <c r="J189" s="4">
        <f>'Fixed 2021'!I189</f>
        <v>250</v>
      </c>
      <c r="K189" s="4">
        <f>'Fixed 2021'!J189</f>
        <v>250</v>
      </c>
      <c r="L189" s="4">
        <f>'Fixed 2021'!K189</f>
        <v>60</v>
      </c>
    </row>
    <row r="190" spans="1:12" x14ac:dyDescent="0.3">
      <c r="A190" s="1">
        <f t="shared" si="4"/>
        <v>2089</v>
      </c>
      <c r="B190" s="4">
        <v>30</v>
      </c>
      <c r="C190" s="4">
        <f t="shared" si="3"/>
        <v>4.7086779691998357</v>
      </c>
      <c r="D190" s="4">
        <f>'Fixed 2021'!B190</f>
        <v>8119</v>
      </c>
      <c r="E190" s="4">
        <v>1600</v>
      </c>
      <c r="F190" s="4">
        <v>13</v>
      </c>
      <c r="G190" s="4">
        <v>17</v>
      </c>
      <c r="H190" s="4">
        <v>8</v>
      </c>
      <c r="I190" s="4">
        <v>106</v>
      </c>
      <c r="J190" s="4">
        <f>'Fixed 2021'!I190</f>
        <v>250</v>
      </c>
      <c r="K190" s="4">
        <f>'Fixed 2021'!J190</f>
        <v>250</v>
      </c>
      <c r="L190" s="4">
        <f>'Fixed 2021'!K190</f>
        <v>60</v>
      </c>
    </row>
    <row r="191" spans="1:12" x14ac:dyDescent="0.3">
      <c r="A191" s="1">
        <f t="shared" si="4"/>
        <v>2090</v>
      </c>
      <c r="B191" s="4">
        <v>30</v>
      </c>
      <c r="C191" s="4">
        <f t="shared" si="3"/>
        <v>4.7086779691998357</v>
      </c>
      <c r="D191" s="4">
        <f>'Fixed 2021'!B191</f>
        <v>8119</v>
      </c>
      <c r="E191" s="4">
        <v>1600</v>
      </c>
      <c r="F191" s="4">
        <v>13</v>
      </c>
      <c r="G191" s="4">
        <v>17</v>
      </c>
      <c r="H191" s="4">
        <v>8</v>
      </c>
      <c r="I191" s="4">
        <v>106</v>
      </c>
      <c r="J191" s="4">
        <f>'Fixed 2021'!I191</f>
        <v>250</v>
      </c>
      <c r="K191" s="4">
        <f>'Fixed 2021'!J191</f>
        <v>250</v>
      </c>
      <c r="L191" s="4">
        <f>'Fixed 2021'!K191</f>
        <v>60</v>
      </c>
    </row>
    <row r="192" spans="1:12" x14ac:dyDescent="0.3">
      <c r="A192" s="1">
        <f t="shared" si="4"/>
        <v>2091</v>
      </c>
      <c r="B192" s="4">
        <v>30</v>
      </c>
      <c r="C192" s="4">
        <f t="shared" si="3"/>
        <v>4.7086779691998357</v>
      </c>
      <c r="D192" s="4">
        <f>'Fixed 2021'!B192</f>
        <v>8119</v>
      </c>
      <c r="E192" s="4">
        <v>1600</v>
      </c>
      <c r="F192" s="4">
        <v>13</v>
      </c>
      <c r="G192" s="4">
        <v>17</v>
      </c>
      <c r="H192" s="4">
        <v>8</v>
      </c>
      <c r="I192" s="4">
        <v>106</v>
      </c>
      <c r="J192" s="4">
        <f>'Fixed 2021'!I192</f>
        <v>250</v>
      </c>
      <c r="K192" s="4">
        <f>'Fixed 2021'!J192</f>
        <v>250</v>
      </c>
      <c r="L192" s="4">
        <f>'Fixed 2021'!K192</f>
        <v>60</v>
      </c>
    </row>
    <row r="193" spans="1:12" x14ac:dyDescent="0.3">
      <c r="A193" s="1">
        <f t="shared" si="4"/>
        <v>2092</v>
      </c>
      <c r="B193" s="4">
        <v>30</v>
      </c>
      <c r="C193" s="4">
        <f t="shared" si="3"/>
        <v>4.7086779691998357</v>
      </c>
      <c r="D193" s="4">
        <f>'Fixed 2021'!B193</f>
        <v>8119</v>
      </c>
      <c r="E193" s="4">
        <v>1600</v>
      </c>
      <c r="F193" s="4">
        <v>13</v>
      </c>
      <c r="G193" s="4">
        <v>17</v>
      </c>
      <c r="H193" s="4">
        <v>8</v>
      </c>
      <c r="I193" s="4">
        <v>106</v>
      </c>
      <c r="J193" s="4">
        <f>'Fixed 2021'!I193</f>
        <v>250</v>
      </c>
      <c r="K193" s="4">
        <f>'Fixed 2021'!J193</f>
        <v>250</v>
      </c>
      <c r="L193" s="4">
        <f>'Fixed 2021'!K193</f>
        <v>60</v>
      </c>
    </row>
    <row r="194" spans="1:12" x14ac:dyDescent="0.3">
      <c r="A194" s="1">
        <f t="shared" si="4"/>
        <v>2093</v>
      </c>
      <c r="B194" s="4">
        <v>30</v>
      </c>
      <c r="C194" s="4">
        <f t="shared" si="3"/>
        <v>4.7086779691998357</v>
      </c>
      <c r="D194" s="4">
        <f>'Fixed 2021'!B194</f>
        <v>8119</v>
      </c>
      <c r="E194" s="4">
        <v>1600</v>
      </c>
      <c r="F194" s="4">
        <v>13</v>
      </c>
      <c r="G194" s="4">
        <v>17</v>
      </c>
      <c r="H194" s="4">
        <v>8</v>
      </c>
      <c r="I194" s="4">
        <v>106</v>
      </c>
      <c r="J194" s="4">
        <f>'Fixed 2021'!I194</f>
        <v>250</v>
      </c>
      <c r="K194" s="4">
        <f>'Fixed 2021'!J194</f>
        <v>250</v>
      </c>
      <c r="L194" s="4">
        <f>'Fixed 2021'!K194</f>
        <v>60</v>
      </c>
    </row>
    <row r="195" spans="1:12" x14ac:dyDescent="0.3">
      <c r="A195" s="1">
        <f t="shared" si="4"/>
        <v>2094</v>
      </c>
      <c r="B195" s="4">
        <v>30</v>
      </c>
      <c r="C195" s="4">
        <f t="shared" ref="C195:C251" si="5">B195*(10304/65649)</f>
        <v>4.7086779691998357</v>
      </c>
      <c r="D195" s="4">
        <f>'Fixed 2021'!B195</f>
        <v>8119</v>
      </c>
      <c r="E195" s="4">
        <v>1600</v>
      </c>
      <c r="F195" s="4">
        <v>13</v>
      </c>
      <c r="G195" s="4">
        <v>17</v>
      </c>
      <c r="H195" s="4">
        <v>8</v>
      </c>
      <c r="I195" s="4">
        <v>106</v>
      </c>
      <c r="J195" s="4">
        <f>'Fixed 2021'!I195</f>
        <v>250</v>
      </c>
      <c r="K195" s="4">
        <f>'Fixed 2021'!J195</f>
        <v>250</v>
      </c>
      <c r="L195" s="4">
        <f>'Fixed 2021'!K195</f>
        <v>60</v>
      </c>
    </row>
    <row r="196" spans="1:12" x14ac:dyDescent="0.3">
      <c r="A196" s="1">
        <f t="shared" ref="A196:A251" si="6">A195+1</f>
        <v>2095</v>
      </c>
      <c r="B196" s="4">
        <v>30</v>
      </c>
      <c r="C196" s="4">
        <f t="shared" si="5"/>
        <v>4.7086779691998357</v>
      </c>
      <c r="D196" s="4">
        <f>'Fixed 2021'!B196</f>
        <v>8119</v>
      </c>
      <c r="E196" s="4">
        <v>1600</v>
      </c>
      <c r="F196" s="4">
        <v>13</v>
      </c>
      <c r="G196" s="4">
        <v>17</v>
      </c>
      <c r="H196" s="4">
        <v>8</v>
      </c>
      <c r="I196" s="4">
        <v>106</v>
      </c>
      <c r="J196" s="4">
        <f>'Fixed 2021'!I196</f>
        <v>250</v>
      </c>
      <c r="K196" s="4">
        <f>'Fixed 2021'!J196</f>
        <v>250</v>
      </c>
      <c r="L196" s="4">
        <f>'Fixed 2021'!K196</f>
        <v>60</v>
      </c>
    </row>
    <row r="197" spans="1:12" x14ac:dyDescent="0.3">
      <c r="A197" s="1">
        <f t="shared" si="6"/>
        <v>2096</v>
      </c>
      <c r="B197" s="4">
        <v>30</v>
      </c>
      <c r="C197" s="4">
        <f t="shared" si="5"/>
        <v>4.7086779691998357</v>
      </c>
      <c r="D197" s="4">
        <f>'Fixed 2021'!B197</f>
        <v>8119</v>
      </c>
      <c r="E197" s="4">
        <v>1600</v>
      </c>
      <c r="F197" s="4">
        <v>13</v>
      </c>
      <c r="G197" s="4">
        <v>17</v>
      </c>
      <c r="H197" s="4">
        <v>8</v>
      </c>
      <c r="I197" s="4">
        <v>106</v>
      </c>
      <c r="J197" s="4">
        <f>'Fixed 2021'!I197</f>
        <v>250</v>
      </c>
      <c r="K197" s="4">
        <f>'Fixed 2021'!J197</f>
        <v>250</v>
      </c>
      <c r="L197" s="4">
        <f>'Fixed 2021'!K197</f>
        <v>60</v>
      </c>
    </row>
    <row r="198" spans="1:12" x14ac:dyDescent="0.3">
      <c r="A198" s="1">
        <f t="shared" si="6"/>
        <v>2097</v>
      </c>
      <c r="B198" s="4">
        <v>30</v>
      </c>
      <c r="C198" s="4">
        <f t="shared" si="5"/>
        <v>4.7086779691998357</v>
      </c>
      <c r="D198" s="4">
        <f>'Fixed 2021'!B198</f>
        <v>8119</v>
      </c>
      <c r="E198" s="4">
        <v>1600</v>
      </c>
      <c r="F198" s="4">
        <v>13</v>
      </c>
      <c r="G198" s="4">
        <v>17</v>
      </c>
      <c r="H198" s="4">
        <v>8</v>
      </c>
      <c r="I198" s="4">
        <v>106</v>
      </c>
      <c r="J198" s="4">
        <f>'Fixed 2021'!I198</f>
        <v>250</v>
      </c>
      <c r="K198" s="4">
        <f>'Fixed 2021'!J198</f>
        <v>250</v>
      </c>
      <c r="L198" s="4">
        <f>'Fixed 2021'!K198</f>
        <v>60</v>
      </c>
    </row>
    <row r="199" spans="1:12" x14ac:dyDescent="0.3">
      <c r="A199" s="1">
        <f t="shared" si="6"/>
        <v>2098</v>
      </c>
      <c r="B199" s="4">
        <v>30</v>
      </c>
      <c r="C199" s="4">
        <f t="shared" si="5"/>
        <v>4.7086779691998357</v>
      </c>
      <c r="D199" s="4">
        <f>'Fixed 2021'!B199</f>
        <v>8119</v>
      </c>
      <c r="E199" s="4">
        <v>1600</v>
      </c>
      <c r="F199" s="4">
        <v>13</v>
      </c>
      <c r="G199" s="4">
        <v>17</v>
      </c>
      <c r="H199" s="4">
        <v>8</v>
      </c>
      <c r="I199" s="4">
        <v>106</v>
      </c>
      <c r="J199" s="4">
        <f>'Fixed 2021'!I199</f>
        <v>250</v>
      </c>
      <c r="K199" s="4">
        <f>'Fixed 2021'!J199</f>
        <v>250</v>
      </c>
      <c r="L199" s="4">
        <f>'Fixed 2021'!K199</f>
        <v>60</v>
      </c>
    </row>
    <row r="200" spans="1:12" x14ac:dyDescent="0.3">
      <c r="A200" s="1">
        <f t="shared" si="6"/>
        <v>2099</v>
      </c>
      <c r="B200" s="4">
        <v>30</v>
      </c>
      <c r="C200" s="4">
        <f t="shared" si="5"/>
        <v>4.7086779691998357</v>
      </c>
      <c r="D200" s="4">
        <f>'Fixed 2021'!B200</f>
        <v>8119</v>
      </c>
      <c r="E200" s="4">
        <v>1600</v>
      </c>
      <c r="F200" s="4">
        <v>13</v>
      </c>
      <c r="G200" s="4">
        <v>17</v>
      </c>
      <c r="H200" s="4">
        <v>8</v>
      </c>
      <c r="I200" s="4">
        <v>106</v>
      </c>
      <c r="J200" s="4">
        <f>'Fixed 2021'!I200</f>
        <v>250</v>
      </c>
      <c r="K200" s="4">
        <f>'Fixed 2021'!J200</f>
        <v>250</v>
      </c>
      <c r="L200" s="4">
        <f>'Fixed 2021'!K200</f>
        <v>60</v>
      </c>
    </row>
    <row r="201" spans="1:12" x14ac:dyDescent="0.3">
      <c r="A201" s="1">
        <f t="shared" si="6"/>
        <v>2100</v>
      </c>
      <c r="B201" s="4">
        <v>30</v>
      </c>
      <c r="C201" s="4">
        <f t="shared" si="5"/>
        <v>4.7086779691998357</v>
      </c>
      <c r="D201" s="4">
        <f>'Fixed 2021'!B201</f>
        <v>8119</v>
      </c>
      <c r="E201" s="4">
        <v>1600</v>
      </c>
      <c r="F201" s="4">
        <v>13</v>
      </c>
      <c r="G201" s="4">
        <v>17</v>
      </c>
      <c r="H201" s="4">
        <v>8</v>
      </c>
      <c r="I201" s="4">
        <v>106</v>
      </c>
      <c r="J201" s="4">
        <f>'Fixed 2021'!I201</f>
        <v>250</v>
      </c>
      <c r="K201" s="4">
        <f>'Fixed 2021'!J201</f>
        <v>250</v>
      </c>
      <c r="L201" s="4">
        <f>'Fixed 2021'!K201</f>
        <v>60</v>
      </c>
    </row>
    <row r="202" spans="1:12" x14ac:dyDescent="0.3">
      <c r="A202" s="1">
        <f t="shared" si="6"/>
        <v>2101</v>
      </c>
      <c r="B202" s="4">
        <v>30</v>
      </c>
      <c r="C202" s="4">
        <f t="shared" si="5"/>
        <v>4.7086779691998357</v>
      </c>
      <c r="D202" s="4">
        <f>'Fixed 2021'!B202</f>
        <v>8119</v>
      </c>
      <c r="E202" s="4">
        <v>1600</v>
      </c>
      <c r="F202" s="4">
        <v>13</v>
      </c>
      <c r="G202" s="4">
        <v>17</v>
      </c>
      <c r="H202" s="4">
        <v>8</v>
      </c>
      <c r="I202" s="4">
        <v>106</v>
      </c>
      <c r="J202" s="4">
        <f>'Fixed 2021'!I202</f>
        <v>250</v>
      </c>
      <c r="K202" s="4">
        <f>'Fixed 2021'!J202</f>
        <v>250</v>
      </c>
      <c r="L202" s="4">
        <f>'Fixed 2021'!K202</f>
        <v>60</v>
      </c>
    </row>
    <row r="203" spans="1:12" x14ac:dyDescent="0.3">
      <c r="A203" s="1">
        <f t="shared" si="6"/>
        <v>2102</v>
      </c>
      <c r="B203" s="4">
        <v>30</v>
      </c>
      <c r="C203" s="4">
        <f t="shared" si="5"/>
        <v>4.7086779691998357</v>
      </c>
      <c r="D203" s="4">
        <f>'Fixed 2021'!B203</f>
        <v>8119</v>
      </c>
      <c r="E203" s="4">
        <v>1600</v>
      </c>
      <c r="F203" s="4">
        <v>13</v>
      </c>
      <c r="G203" s="4">
        <v>17</v>
      </c>
      <c r="H203" s="4">
        <v>8</v>
      </c>
      <c r="I203" s="4">
        <v>106</v>
      </c>
      <c r="J203" s="4">
        <f>'Fixed 2021'!I203</f>
        <v>250</v>
      </c>
      <c r="K203" s="4">
        <f>'Fixed 2021'!J203</f>
        <v>250</v>
      </c>
      <c r="L203" s="4">
        <f>'Fixed 2021'!K203</f>
        <v>60</v>
      </c>
    </row>
    <row r="204" spans="1:12" x14ac:dyDescent="0.3">
      <c r="A204" s="1">
        <f t="shared" si="6"/>
        <v>2103</v>
      </c>
      <c r="B204" s="4">
        <v>30</v>
      </c>
      <c r="C204" s="4">
        <f t="shared" si="5"/>
        <v>4.7086779691998357</v>
      </c>
      <c r="D204" s="4">
        <f>'Fixed 2021'!B204</f>
        <v>8119</v>
      </c>
      <c r="E204" s="4">
        <v>1600</v>
      </c>
      <c r="F204" s="4">
        <v>13</v>
      </c>
      <c r="G204" s="4">
        <v>17</v>
      </c>
      <c r="H204" s="4">
        <v>8</v>
      </c>
      <c r="I204" s="4">
        <v>106</v>
      </c>
      <c r="J204" s="4">
        <f>'Fixed 2021'!I204</f>
        <v>250</v>
      </c>
      <c r="K204" s="4">
        <f>'Fixed 2021'!J204</f>
        <v>250</v>
      </c>
      <c r="L204" s="4">
        <f>'Fixed 2021'!K204</f>
        <v>60</v>
      </c>
    </row>
    <row r="205" spans="1:12" x14ac:dyDescent="0.3">
      <c r="A205" s="1">
        <f t="shared" si="6"/>
        <v>2104</v>
      </c>
      <c r="B205" s="4">
        <v>30</v>
      </c>
      <c r="C205" s="4">
        <f t="shared" si="5"/>
        <v>4.7086779691998357</v>
      </c>
      <c r="D205" s="4">
        <f>'Fixed 2021'!B205</f>
        <v>8119</v>
      </c>
      <c r="E205" s="4">
        <v>1600</v>
      </c>
      <c r="F205" s="4">
        <v>13</v>
      </c>
      <c r="G205" s="4">
        <v>17</v>
      </c>
      <c r="H205" s="4">
        <v>8</v>
      </c>
      <c r="I205" s="4">
        <v>106</v>
      </c>
      <c r="J205" s="4">
        <f>'Fixed 2021'!I205</f>
        <v>250</v>
      </c>
      <c r="K205" s="4">
        <f>'Fixed 2021'!J205</f>
        <v>250</v>
      </c>
      <c r="L205" s="4">
        <f>'Fixed 2021'!K205</f>
        <v>60</v>
      </c>
    </row>
    <row r="206" spans="1:12" x14ac:dyDescent="0.3">
      <c r="A206" s="1">
        <f t="shared" si="6"/>
        <v>2105</v>
      </c>
      <c r="B206" s="4">
        <v>30</v>
      </c>
      <c r="C206" s="4">
        <f t="shared" si="5"/>
        <v>4.7086779691998357</v>
      </c>
      <c r="D206" s="4">
        <f>'Fixed 2021'!B206</f>
        <v>8119</v>
      </c>
      <c r="E206" s="4">
        <v>1600</v>
      </c>
      <c r="F206" s="4">
        <v>13</v>
      </c>
      <c r="G206" s="4">
        <v>17</v>
      </c>
      <c r="H206" s="4">
        <v>8</v>
      </c>
      <c r="I206" s="4">
        <v>106</v>
      </c>
      <c r="J206" s="4">
        <f>'Fixed 2021'!I206</f>
        <v>250</v>
      </c>
      <c r="K206" s="4">
        <f>'Fixed 2021'!J206</f>
        <v>250</v>
      </c>
      <c r="L206" s="4">
        <f>'Fixed 2021'!K206</f>
        <v>60</v>
      </c>
    </row>
    <row r="207" spans="1:12" x14ac:dyDescent="0.3">
      <c r="A207" s="1">
        <f t="shared" si="6"/>
        <v>2106</v>
      </c>
      <c r="B207" s="4">
        <v>30</v>
      </c>
      <c r="C207" s="4">
        <f t="shared" si="5"/>
        <v>4.7086779691998357</v>
      </c>
      <c r="D207" s="4">
        <f>'Fixed 2021'!B207</f>
        <v>8119</v>
      </c>
      <c r="E207" s="4">
        <v>1600</v>
      </c>
      <c r="F207" s="4">
        <v>13</v>
      </c>
      <c r="G207" s="4">
        <v>17</v>
      </c>
      <c r="H207" s="4">
        <v>8</v>
      </c>
      <c r="I207" s="4">
        <v>106</v>
      </c>
      <c r="J207" s="4">
        <f>'Fixed 2021'!I207</f>
        <v>250</v>
      </c>
      <c r="K207" s="4">
        <f>'Fixed 2021'!J207</f>
        <v>250</v>
      </c>
      <c r="L207" s="4">
        <f>'Fixed 2021'!K207</f>
        <v>60</v>
      </c>
    </row>
    <row r="208" spans="1:12" x14ac:dyDescent="0.3">
      <c r="A208" s="1">
        <f t="shared" si="6"/>
        <v>2107</v>
      </c>
      <c r="B208" s="4">
        <v>30</v>
      </c>
      <c r="C208" s="4">
        <f t="shared" si="5"/>
        <v>4.7086779691998357</v>
      </c>
      <c r="D208" s="4">
        <f>'Fixed 2021'!B208</f>
        <v>8119</v>
      </c>
      <c r="E208" s="4">
        <v>1600</v>
      </c>
      <c r="F208" s="4">
        <v>13</v>
      </c>
      <c r="G208" s="4">
        <v>17</v>
      </c>
      <c r="H208" s="4">
        <v>8</v>
      </c>
      <c r="I208" s="4">
        <v>106</v>
      </c>
      <c r="J208" s="4">
        <f>'Fixed 2021'!I208</f>
        <v>250</v>
      </c>
      <c r="K208" s="4">
        <f>'Fixed 2021'!J208</f>
        <v>250</v>
      </c>
      <c r="L208" s="4">
        <f>'Fixed 2021'!K208</f>
        <v>60</v>
      </c>
    </row>
    <row r="209" spans="1:12" x14ac:dyDescent="0.3">
      <c r="A209" s="1">
        <f t="shared" si="6"/>
        <v>2108</v>
      </c>
      <c r="B209" s="4">
        <v>30</v>
      </c>
      <c r="C209" s="4">
        <f t="shared" si="5"/>
        <v>4.7086779691998357</v>
      </c>
      <c r="D209" s="4">
        <f>'Fixed 2021'!B209</f>
        <v>8119</v>
      </c>
      <c r="E209" s="4">
        <v>1600</v>
      </c>
      <c r="F209" s="4">
        <v>13</v>
      </c>
      <c r="G209" s="4">
        <v>17</v>
      </c>
      <c r="H209" s="4">
        <v>8</v>
      </c>
      <c r="I209" s="4">
        <v>106</v>
      </c>
      <c r="J209" s="4">
        <f>'Fixed 2021'!I209</f>
        <v>250</v>
      </c>
      <c r="K209" s="4">
        <f>'Fixed 2021'!J209</f>
        <v>250</v>
      </c>
      <c r="L209" s="4">
        <f>'Fixed 2021'!K209</f>
        <v>60</v>
      </c>
    </row>
    <row r="210" spans="1:12" x14ac:dyDescent="0.3">
      <c r="A210" s="1">
        <f t="shared" si="6"/>
        <v>2109</v>
      </c>
      <c r="B210" s="4">
        <v>30</v>
      </c>
      <c r="C210" s="4">
        <f t="shared" si="5"/>
        <v>4.7086779691998357</v>
      </c>
      <c r="D210" s="4">
        <f>'Fixed 2021'!B210</f>
        <v>8119</v>
      </c>
      <c r="E210" s="4">
        <v>1600</v>
      </c>
      <c r="F210" s="4">
        <v>13</v>
      </c>
      <c r="G210" s="4">
        <v>17</v>
      </c>
      <c r="H210" s="4">
        <v>8</v>
      </c>
      <c r="I210" s="4">
        <v>106</v>
      </c>
      <c r="J210" s="4">
        <f>'Fixed 2021'!I210</f>
        <v>250</v>
      </c>
      <c r="K210" s="4">
        <f>'Fixed 2021'!J210</f>
        <v>250</v>
      </c>
      <c r="L210" s="4">
        <f>'Fixed 2021'!K210</f>
        <v>60</v>
      </c>
    </row>
    <row r="211" spans="1:12" x14ac:dyDescent="0.3">
      <c r="A211" s="1">
        <f t="shared" si="6"/>
        <v>2110</v>
      </c>
      <c r="B211" s="4">
        <v>30</v>
      </c>
      <c r="C211" s="4">
        <f t="shared" si="5"/>
        <v>4.7086779691998357</v>
      </c>
      <c r="D211" s="4">
        <f>'Fixed 2021'!B211</f>
        <v>8119</v>
      </c>
      <c r="E211" s="4">
        <v>1600</v>
      </c>
      <c r="F211" s="4">
        <v>13</v>
      </c>
      <c r="G211" s="4">
        <v>17</v>
      </c>
      <c r="H211" s="4">
        <v>8</v>
      </c>
      <c r="I211" s="4">
        <v>106</v>
      </c>
      <c r="J211" s="4">
        <f>'Fixed 2021'!I211</f>
        <v>250</v>
      </c>
      <c r="K211" s="4">
        <f>'Fixed 2021'!J211</f>
        <v>250</v>
      </c>
      <c r="L211" s="4">
        <f>'Fixed 2021'!K211</f>
        <v>60</v>
      </c>
    </row>
    <row r="212" spans="1:12" x14ac:dyDescent="0.3">
      <c r="A212" s="1">
        <f t="shared" si="6"/>
        <v>2111</v>
      </c>
      <c r="B212" s="4">
        <v>30</v>
      </c>
      <c r="C212" s="4">
        <f t="shared" si="5"/>
        <v>4.7086779691998357</v>
      </c>
      <c r="D212" s="4">
        <f>'Fixed 2021'!B212</f>
        <v>8119</v>
      </c>
      <c r="E212" s="4">
        <v>1600</v>
      </c>
      <c r="F212" s="4">
        <v>13</v>
      </c>
      <c r="G212" s="4">
        <v>17</v>
      </c>
      <c r="H212" s="4">
        <v>8</v>
      </c>
      <c r="I212" s="4">
        <v>106</v>
      </c>
      <c r="J212" s="4">
        <f>'Fixed 2021'!I212</f>
        <v>250</v>
      </c>
      <c r="K212" s="4">
        <f>'Fixed 2021'!J212</f>
        <v>250</v>
      </c>
      <c r="L212" s="4">
        <f>'Fixed 2021'!K212</f>
        <v>60</v>
      </c>
    </row>
    <row r="213" spans="1:12" x14ac:dyDescent="0.3">
      <c r="A213" s="1">
        <f t="shared" si="6"/>
        <v>2112</v>
      </c>
      <c r="B213" s="4">
        <v>30</v>
      </c>
      <c r="C213" s="4">
        <f t="shared" si="5"/>
        <v>4.7086779691998357</v>
      </c>
      <c r="D213" s="4">
        <f>'Fixed 2021'!B213</f>
        <v>8119</v>
      </c>
      <c r="E213" s="4">
        <v>1600</v>
      </c>
      <c r="F213" s="4">
        <v>13</v>
      </c>
      <c r="G213" s="4">
        <v>17</v>
      </c>
      <c r="H213" s="4">
        <v>8</v>
      </c>
      <c r="I213" s="4">
        <v>106</v>
      </c>
      <c r="J213" s="4">
        <f>'Fixed 2021'!I213</f>
        <v>250</v>
      </c>
      <c r="K213" s="4">
        <f>'Fixed 2021'!J213</f>
        <v>250</v>
      </c>
      <c r="L213" s="4">
        <f>'Fixed 2021'!K213</f>
        <v>60</v>
      </c>
    </row>
    <row r="214" spans="1:12" x14ac:dyDescent="0.3">
      <c r="A214" s="1">
        <f t="shared" si="6"/>
        <v>2113</v>
      </c>
      <c r="B214" s="4">
        <v>30</v>
      </c>
      <c r="C214" s="4">
        <f t="shared" si="5"/>
        <v>4.7086779691998357</v>
      </c>
      <c r="D214" s="4">
        <f>'Fixed 2021'!B214</f>
        <v>8119</v>
      </c>
      <c r="E214" s="4">
        <v>1600</v>
      </c>
      <c r="F214" s="4">
        <v>13</v>
      </c>
      <c r="G214" s="4">
        <v>17</v>
      </c>
      <c r="H214" s="4">
        <v>8</v>
      </c>
      <c r="I214" s="4">
        <v>106</v>
      </c>
      <c r="J214" s="4">
        <f>'Fixed 2021'!I214</f>
        <v>250</v>
      </c>
      <c r="K214" s="4">
        <f>'Fixed 2021'!J214</f>
        <v>250</v>
      </c>
      <c r="L214" s="4">
        <f>'Fixed 2021'!K214</f>
        <v>60</v>
      </c>
    </row>
    <row r="215" spans="1:12" x14ac:dyDescent="0.3">
      <c r="A215" s="1">
        <f t="shared" si="6"/>
        <v>2114</v>
      </c>
      <c r="B215" s="4">
        <v>30</v>
      </c>
      <c r="C215" s="4">
        <f t="shared" si="5"/>
        <v>4.7086779691998357</v>
      </c>
      <c r="D215" s="4">
        <f>'Fixed 2021'!B215</f>
        <v>8119</v>
      </c>
      <c r="E215" s="4">
        <v>1600</v>
      </c>
      <c r="F215" s="4">
        <v>13</v>
      </c>
      <c r="G215" s="4">
        <v>17</v>
      </c>
      <c r="H215" s="4">
        <v>8</v>
      </c>
      <c r="I215" s="4">
        <v>106</v>
      </c>
      <c r="J215" s="4">
        <f>'Fixed 2021'!I215</f>
        <v>250</v>
      </c>
      <c r="K215" s="4">
        <f>'Fixed 2021'!J215</f>
        <v>250</v>
      </c>
      <c r="L215" s="4">
        <f>'Fixed 2021'!K215</f>
        <v>60</v>
      </c>
    </row>
    <row r="216" spans="1:12" x14ac:dyDescent="0.3">
      <c r="A216" s="1">
        <f t="shared" si="6"/>
        <v>2115</v>
      </c>
      <c r="B216" s="4">
        <v>30</v>
      </c>
      <c r="C216" s="4">
        <f t="shared" si="5"/>
        <v>4.7086779691998357</v>
      </c>
      <c r="D216" s="4">
        <f>'Fixed 2021'!B216</f>
        <v>8119</v>
      </c>
      <c r="E216" s="4">
        <v>1600</v>
      </c>
      <c r="F216" s="4">
        <v>13</v>
      </c>
      <c r="G216" s="4">
        <v>17</v>
      </c>
      <c r="H216" s="4">
        <v>8</v>
      </c>
      <c r="I216" s="4">
        <v>106</v>
      </c>
      <c r="J216" s="4">
        <f>'Fixed 2021'!I216</f>
        <v>250</v>
      </c>
      <c r="K216" s="4">
        <f>'Fixed 2021'!J216</f>
        <v>250</v>
      </c>
      <c r="L216" s="4">
        <f>'Fixed 2021'!K216</f>
        <v>60</v>
      </c>
    </row>
    <row r="217" spans="1:12" x14ac:dyDescent="0.3">
      <c r="A217" s="1">
        <f t="shared" si="6"/>
        <v>2116</v>
      </c>
      <c r="B217" s="4">
        <v>30</v>
      </c>
      <c r="C217" s="4">
        <f t="shared" si="5"/>
        <v>4.7086779691998357</v>
      </c>
      <c r="D217" s="4">
        <f>'Fixed 2021'!B217</f>
        <v>8119</v>
      </c>
      <c r="E217" s="4">
        <v>1600</v>
      </c>
      <c r="F217" s="4">
        <v>13</v>
      </c>
      <c r="G217" s="4">
        <v>17</v>
      </c>
      <c r="H217" s="4">
        <v>8</v>
      </c>
      <c r="I217" s="4">
        <v>106</v>
      </c>
      <c r="J217" s="4">
        <f>'Fixed 2021'!I217</f>
        <v>250</v>
      </c>
      <c r="K217" s="4">
        <f>'Fixed 2021'!J217</f>
        <v>250</v>
      </c>
      <c r="L217" s="4">
        <f>'Fixed 2021'!K217</f>
        <v>60</v>
      </c>
    </row>
    <row r="218" spans="1:12" x14ac:dyDescent="0.3">
      <c r="A218" s="1">
        <f t="shared" si="6"/>
        <v>2117</v>
      </c>
      <c r="B218" s="4">
        <v>30</v>
      </c>
      <c r="C218" s="4">
        <f t="shared" si="5"/>
        <v>4.7086779691998357</v>
      </c>
      <c r="D218" s="4">
        <f>'Fixed 2021'!B218</f>
        <v>8119</v>
      </c>
      <c r="E218" s="4">
        <v>1600</v>
      </c>
      <c r="F218" s="4">
        <v>13</v>
      </c>
      <c r="G218" s="4">
        <v>17</v>
      </c>
      <c r="H218" s="4">
        <v>8</v>
      </c>
      <c r="I218" s="4">
        <v>106</v>
      </c>
      <c r="J218" s="4">
        <f>'Fixed 2021'!I218</f>
        <v>250</v>
      </c>
      <c r="K218" s="4">
        <f>'Fixed 2021'!J218</f>
        <v>250</v>
      </c>
      <c r="L218" s="4">
        <f>'Fixed 2021'!K218</f>
        <v>60</v>
      </c>
    </row>
    <row r="219" spans="1:12" x14ac:dyDescent="0.3">
      <c r="A219" s="1">
        <f t="shared" si="6"/>
        <v>2118</v>
      </c>
      <c r="B219" s="4">
        <v>30</v>
      </c>
      <c r="C219" s="4">
        <f t="shared" si="5"/>
        <v>4.7086779691998357</v>
      </c>
      <c r="D219" s="4">
        <f>'Fixed 2021'!B219</f>
        <v>8119</v>
      </c>
      <c r="E219" s="4">
        <v>1600</v>
      </c>
      <c r="F219" s="4">
        <v>13</v>
      </c>
      <c r="G219" s="4">
        <v>17</v>
      </c>
      <c r="H219" s="4">
        <v>8</v>
      </c>
      <c r="I219" s="4">
        <v>106</v>
      </c>
      <c r="J219" s="4">
        <f>'Fixed 2021'!I219</f>
        <v>250</v>
      </c>
      <c r="K219" s="4">
        <f>'Fixed 2021'!J219</f>
        <v>250</v>
      </c>
      <c r="L219" s="4">
        <f>'Fixed 2021'!K219</f>
        <v>60</v>
      </c>
    </row>
    <row r="220" spans="1:12" x14ac:dyDescent="0.3">
      <c r="A220" s="1">
        <f t="shared" si="6"/>
        <v>2119</v>
      </c>
      <c r="B220" s="4">
        <v>30</v>
      </c>
      <c r="C220" s="4">
        <f t="shared" si="5"/>
        <v>4.7086779691998357</v>
      </c>
      <c r="D220" s="4">
        <f>'Fixed 2021'!B220</f>
        <v>8119</v>
      </c>
      <c r="E220" s="4">
        <v>1600</v>
      </c>
      <c r="F220" s="4">
        <v>13</v>
      </c>
      <c r="G220" s="4">
        <v>17</v>
      </c>
      <c r="H220" s="4">
        <v>8</v>
      </c>
      <c r="I220" s="4">
        <v>106</v>
      </c>
      <c r="J220" s="4">
        <f>'Fixed 2021'!I220</f>
        <v>250</v>
      </c>
      <c r="K220" s="4">
        <f>'Fixed 2021'!J220</f>
        <v>250</v>
      </c>
      <c r="L220" s="4">
        <f>'Fixed 2021'!K220</f>
        <v>60</v>
      </c>
    </row>
    <row r="221" spans="1:12" x14ac:dyDescent="0.3">
      <c r="A221" s="1">
        <f t="shared" si="6"/>
        <v>2120</v>
      </c>
      <c r="B221" s="4">
        <v>30</v>
      </c>
      <c r="C221" s="4">
        <f t="shared" si="5"/>
        <v>4.7086779691998357</v>
      </c>
      <c r="D221" s="4">
        <f>'Fixed 2021'!B221</f>
        <v>8119</v>
      </c>
      <c r="E221" s="4">
        <v>1600</v>
      </c>
      <c r="F221" s="4">
        <v>13</v>
      </c>
      <c r="G221" s="4">
        <v>17</v>
      </c>
      <c r="H221" s="4">
        <v>8</v>
      </c>
      <c r="I221" s="4">
        <v>106</v>
      </c>
      <c r="J221" s="4">
        <f>'Fixed 2021'!I221</f>
        <v>250</v>
      </c>
      <c r="K221" s="4">
        <f>'Fixed 2021'!J221</f>
        <v>250</v>
      </c>
      <c r="L221" s="4">
        <f>'Fixed 2021'!K221</f>
        <v>60</v>
      </c>
    </row>
    <row r="222" spans="1:12" x14ac:dyDescent="0.3">
      <c r="A222" s="1">
        <f t="shared" si="6"/>
        <v>2121</v>
      </c>
      <c r="B222" s="4">
        <v>30</v>
      </c>
      <c r="C222" s="4">
        <f t="shared" si="5"/>
        <v>4.7086779691998357</v>
      </c>
      <c r="D222" s="4">
        <f>'Fixed 2021'!B222</f>
        <v>8119</v>
      </c>
      <c r="E222" s="4">
        <v>1600</v>
      </c>
      <c r="F222" s="4">
        <v>13</v>
      </c>
      <c r="G222" s="4">
        <v>17</v>
      </c>
      <c r="H222" s="4">
        <v>8</v>
      </c>
      <c r="I222" s="4">
        <v>106</v>
      </c>
      <c r="J222" s="4">
        <f>'Fixed 2021'!I222</f>
        <v>250</v>
      </c>
      <c r="K222" s="4">
        <f>'Fixed 2021'!J222</f>
        <v>250</v>
      </c>
      <c r="L222" s="4">
        <f>'Fixed 2021'!K222</f>
        <v>60</v>
      </c>
    </row>
    <row r="223" spans="1:12" x14ac:dyDescent="0.3">
      <c r="A223" s="1">
        <f t="shared" si="6"/>
        <v>2122</v>
      </c>
      <c r="B223" s="4">
        <v>30</v>
      </c>
      <c r="C223" s="4">
        <f t="shared" si="5"/>
        <v>4.7086779691998357</v>
      </c>
      <c r="D223" s="4">
        <f>'Fixed 2021'!B223</f>
        <v>8119</v>
      </c>
      <c r="E223" s="4">
        <v>1600</v>
      </c>
      <c r="F223" s="4">
        <v>13</v>
      </c>
      <c r="G223" s="4">
        <v>17</v>
      </c>
      <c r="H223" s="4">
        <v>8</v>
      </c>
      <c r="I223" s="4">
        <v>106</v>
      </c>
      <c r="J223" s="4">
        <f>'Fixed 2021'!I223</f>
        <v>250</v>
      </c>
      <c r="K223" s="4">
        <f>'Fixed 2021'!J223</f>
        <v>250</v>
      </c>
      <c r="L223" s="4">
        <f>'Fixed 2021'!K223</f>
        <v>60</v>
      </c>
    </row>
    <row r="224" spans="1:12" x14ac:dyDescent="0.3">
      <c r="A224" s="1">
        <f t="shared" si="6"/>
        <v>2123</v>
      </c>
      <c r="B224" s="4">
        <v>30</v>
      </c>
      <c r="C224" s="4">
        <f t="shared" si="5"/>
        <v>4.7086779691998357</v>
      </c>
      <c r="D224" s="4">
        <f>'Fixed 2021'!B224</f>
        <v>8119</v>
      </c>
      <c r="E224" s="4">
        <v>1600</v>
      </c>
      <c r="F224" s="4">
        <v>13</v>
      </c>
      <c r="G224" s="4">
        <v>17</v>
      </c>
      <c r="H224" s="4">
        <v>8</v>
      </c>
      <c r="I224" s="4">
        <v>106</v>
      </c>
      <c r="J224" s="4">
        <f>'Fixed 2021'!I224</f>
        <v>250</v>
      </c>
      <c r="K224" s="4">
        <f>'Fixed 2021'!J224</f>
        <v>250</v>
      </c>
      <c r="L224" s="4">
        <f>'Fixed 2021'!K224</f>
        <v>60</v>
      </c>
    </row>
    <row r="225" spans="1:12" x14ac:dyDescent="0.3">
      <c r="A225" s="1">
        <f t="shared" si="6"/>
        <v>2124</v>
      </c>
      <c r="B225" s="4">
        <v>30</v>
      </c>
      <c r="C225" s="4">
        <f t="shared" si="5"/>
        <v>4.7086779691998357</v>
      </c>
      <c r="D225" s="4">
        <f>'Fixed 2021'!B225</f>
        <v>8119</v>
      </c>
      <c r="E225" s="4">
        <v>1600</v>
      </c>
      <c r="F225" s="4">
        <v>13</v>
      </c>
      <c r="G225" s="4">
        <v>17</v>
      </c>
      <c r="H225" s="4">
        <v>8</v>
      </c>
      <c r="I225" s="4">
        <v>106</v>
      </c>
      <c r="J225" s="4">
        <f>'Fixed 2021'!I225</f>
        <v>250</v>
      </c>
      <c r="K225" s="4">
        <f>'Fixed 2021'!J225</f>
        <v>250</v>
      </c>
      <c r="L225" s="4">
        <f>'Fixed 2021'!K225</f>
        <v>60</v>
      </c>
    </row>
    <row r="226" spans="1:12" x14ac:dyDescent="0.3">
      <c r="A226" s="1">
        <f t="shared" si="6"/>
        <v>2125</v>
      </c>
      <c r="B226" s="4">
        <v>30</v>
      </c>
      <c r="C226" s="4">
        <f t="shared" si="5"/>
        <v>4.7086779691998357</v>
      </c>
      <c r="D226" s="4">
        <f>'Fixed 2021'!B226</f>
        <v>8119</v>
      </c>
      <c r="E226" s="4">
        <v>1600</v>
      </c>
      <c r="F226" s="4">
        <v>13</v>
      </c>
      <c r="G226" s="4">
        <v>17</v>
      </c>
      <c r="H226" s="4">
        <v>8</v>
      </c>
      <c r="I226" s="4">
        <v>106</v>
      </c>
      <c r="J226" s="4">
        <f>'Fixed 2021'!I226</f>
        <v>250</v>
      </c>
      <c r="K226" s="4">
        <f>'Fixed 2021'!J226</f>
        <v>250</v>
      </c>
      <c r="L226" s="4">
        <f>'Fixed 2021'!K226</f>
        <v>60</v>
      </c>
    </row>
    <row r="227" spans="1:12" x14ac:dyDescent="0.3">
      <c r="A227" s="1">
        <f t="shared" si="6"/>
        <v>2126</v>
      </c>
      <c r="B227" s="4">
        <v>30</v>
      </c>
      <c r="C227" s="4">
        <f t="shared" si="5"/>
        <v>4.7086779691998357</v>
      </c>
      <c r="D227" s="4">
        <f>'Fixed 2021'!B227</f>
        <v>8119</v>
      </c>
      <c r="E227" s="4">
        <v>1600</v>
      </c>
      <c r="F227" s="4">
        <v>13</v>
      </c>
      <c r="G227" s="4">
        <v>17</v>
      </c>
      <c r="H227" s="4">
        <v>8</v>
      </c>
      <c r="I227" s="4">
        <v>106</v>
      </c>
      <c r="J227" s="4">
        <f>'Fixed 2021'!I227</f>
        <v>250</v>
      </c>
      <c r="K227" s="4">
        <f>'Fixed 2021'!J227</f>
        <v>250</v>
      </c>
      <c r="L227" s="4">
        <f>'Fixed 2021'!K227</f>
        <v>60</v>
      </c>
    </row>
    <row r="228" spans="1:12" x14ac:dyDescent="0.3">
      <c r="A228" s="1">
        <f t="shared" si="6"/>
        <v>2127</v>
      </c>
      <c r="B228" s="4">
        <v>30</v>
      </c>
      <c r="C228" s="4">
        <f t="shared" si="5"/>
        <v>4.7086779691998357</v>
      </c>
      <c r="D228" s="4">
        <f>'Fixed 2021'!B228</f>
        <v>8119</v>
      </c>
      <c r="E228" s="4">
        <v>1600</v>
      </c>
      <c r="F228" s="4">
        <v>13</v>
      </c>
      <c r="G228" s="4">
        <v>17</v>
      </c>
      <c r="H228" s="4">
        <v>8</v>
      </c>
      <c r="I228" s="4">
        <v>106</v>
      </c>
      <c r="J228" s="4">
        <f>'Fixed 2021'!I228</f>
        <v>250</v>
      </c>
      <c r="K228" s="4">
        <f>'Fixed 2021'!J228</f>
        <v>250</v>
      </c>
      <c r="L228" s="4">
        <f>'Fixed 2021'!K228</f>
        <v>60</v>
      </c>
    </row>
    <row r="229" spans="1:12" x14ac:dyDescent="0.3">
      <c r="A229" s="1">
        <f t="shared" si="6"/>
        <v>2128</v>
      </c>
      <c r="B229" s="4">
        <v>30</v>
      </c>
      <c r="C229" s="4">
        <f t="shared" si="5"/>
        <v>4.7086779691998357</v>
      </c>
      <c r="D229" s="4">
        <f>'Fixed 2021'!B229</f>
        <v>8119</v>
      </c>
      <c r="E229" s="4">
        <v>1600</v>
      </c>
      <c r="F229" s="4">
        <v>13</v>
      </c>
      <c r="G229" s="4">
        <v>17</v>
      </c>
      <c r="H229" s="4">
        <v>8</v>
      </c>
      <c r="I229" s="4">
        <v>106</v>
      </c>
      <c r="J229" s="4">
        <f>'Fixed 2021'!I229</f>
        <v>250</v>
      </c>
      <c r="K229" s="4">
        <f>'Fixed 2021'!J229</f>
        <v>250</v>
      </c>
      <c r="L229" s="4">
        <f>'Fixed 2021'!K229</f>
        <v>60</v>
      </c>
    </row>
    <row r="230" spans="1:12" x14ac:dyDescent="0.3">
      <c r="A230" s="1">
        <f t="shared" si="6"/>
        <v>2129</v>
      </c>
      <c r="B230" s="4">
        <v>30</v>
      </c>
      <c r="C230" s="4">
        <f t="shared" si="5"/>
        <v>4.7086779691998357</v>
      </c>
      <c r="D230" s="4">
        <f>'Fixed 2021'!B230</f>
        <v>8119</v>
      </c>
      <c r="E230" s="4">
        <v>1600</v>
      </c>
      <c r="F230" s="4">
        <v>13</v>
      </c>
      <c r="G230" s="4">
        <v>17</v>
      </c>
      <c r="H230" s="4">
        <v>8</v>
      </c>
      <c r="I230" s="4">
        <v>106</v>
      </c>
      <c r="J230" s="4">
        <f>'Fixed 2021'!I230</f>
        <v>250</v>
      </c>
      <c r="K230" s="4">
        <f>'Fixed 2021'!J230</f>
        <v>250</v>
      </c>
      <c r="L230" s="4">
        <f>'Fixed 2021'!K230</f>
        <v>60</v>
      </c>
    </row>
    <row r="231" spans="1:12" x14ac:dyDescent="0.3">
      <c r="A231" s="1">
        <f t="shared" si="6"/>
        <v>2130</v>
      </c>
      <c r="B231" s="4">
        <v>30</v>
      </c>
      <c r="C231" s="4">
        <f t="shared" si="5"/>
        <v>4.7086779691998357</v>
      </c>
      <c r="D231" s="4">
        <f>'Fixed 2021'!B231</f>
        <v>8119</v>
      </c>
      <c r="E231" s="4">
        <v>1600</v>
      </c>
      <c r="F231" s="4">
        <v>13</v>
      </c>
      <c r="G231" s="4">
        <v>17</v>
      </c>
      <c r="H231" s="4">
        <v>8</v>
      </c>
      <c r="I231" s="4">
        <v>106</v>
      </c>
      <c r="J231" s="4">
        <f>'Fixed 2021'!I231</f>
        <v>250</v>
      </c>
      <c r="K231" s="4">
        <f>'Fixed 2021'!J231</f>
        <v>250</v>
      </c>
      <c r="L231" s="4">
        <f>'Fixed 2021'!K231</f>
        <v>60</v>
      </c>
    </row>
    <row r="232" spans="1:12" x14ac:dyDescent="0.3">
      <c r="A232" s="1">
        <f t="shared" si="6"/>
        <v>2131</v>
      </c>
      <c r="B232" s="4">
        <v>30</v>
      </c>
      <c r="C232" s="4">
        <f t="shared" si="5"/>
        <v>4.7086779691998357</v>
      </c>
      <c r="D232" s="4">
        <f>'Fixed 2021'!B232</f>
        <v>8119</v>
      </c>
      <c r="E232" s="4">
        <v>1600</v>
      </c>
      <c r="F232" s="4">
        <v>13</v>
      </c>
      <c r="G232" s="4">
        <v>17</v>
      </c>
      <c r="H232" s="4">
        <v>8</v>
      </c>
      <c r="I232" s="4">
        <v>106</v>
      </c>
      <c r="J232" s="4">
        <f>'Fixed 2021'!I232</f>
        <v>250</v>
      </c>
      <c r="K232" s="4">
        <f>'Fixed 2021'!J232</f>
        <v>250</v>
      </c>
      <c r="L232" s="4">
        <f>'Fixed 2021'!K232</f>
        <v>60</v>
      </c>
    </row>
    <row r="233" spans="1:12" x14ac:dyDescent="0.3">
      <c r="A233" s="1">
        <f t="shared" si="6"/>
        <v>2132</v>
      </c>
      <c r="B233" s="4">
        <v>30</v>
      </c>
      <c r="C233" s="4">
        <f t="shared" si="5"/>
        <v>4.7086779691998357</v>
      </c>
      <c r="D233" s="4">
        <f>'Fixed 2021'!B233</f>
        <v>8119</v>
      </c>
      <c r="E233" s="4">
        <v>1600</v>
      </c>
      <c r="F233" s="4">
        <v>13</v>
      </c>
      <c r="G233" s="4">
        <v>17</v>
      </c>
      <c r="H233" s="4">
        <v>8</v>
      </c>
      <c r="I233" s="4">
        <v>106</v>
      </c>
      <c r="J233" s="4">
        <f>'Fixed 2021'!I233</f>
        <v>250</v>
      </c>
      <c r="K233" s="4">
        <f>'Fixed 2021'!J233</f>
        <v>250</v>
      </c>
      <c r="L233" s="4">
        <f>'Fixed 2021'!K233</f>
        <v>60</v>
      </c>
    </row>
    <row r="234" spans="1:12" x14ac:dyDescent="0.3">
      <c r="A234" s="1">
        <f t="shared" si="6"/>
        <v>2133</v>
      </c>
      <c r="B234" s="4">
        <v>30</v>
      </c>
      <c r="C234" s="4">
        <f t="shared" si="5"/>
        <v>4.7086779691998357</v>
      </c>
      <c r="D234" s="4">
        <f>'Fixed 2021'!B234</f>
        <v>8119</v>
      </c>
      <c r="E234" s="4">
        <v>1600</v>
      </c>
      <c r="F234" s="4">
        <v>13</v>
      </c>
      <c r="G234" s="4">
        <v>17</v>
      </c>
      <c r="H234" s="4">
        <v>8</v>
      </c>
      <c r="I234" s="4">
        <v>106</v>
      </c>
      <c r="J234" s="4">
        <f>'Fixed 2021'!I234</f>
        <v>250</v>
      </c>
      <c r="K234" s="4">
        <f>'Fixed 2021'!J234</f>
        <v>250</v>
      </c>
      <c r="L234" s="4">
        <f>'Fixed 2021'!K234</f>
        <v>60</v>
      </c>
    </row>
    <row r="235" spans="1:12" x14ac:dyDescent="0.3">
      <c r="A235" s="1">
        <f t="shared" si="6"/>
        <v>2134</v>
      </c>
      <c r="B235" s="4">
        <v>30</v>
      </c>
      <c r="C235" s="4">
        <f t="shared" si="5"/>
        <v>4.7086779691998357</v>
      </c>
      <c r="D235" s="4">
        <f>'Fixed 2021'!B235</f>
        <v>8119</v>
      </c>
      <c r="E235" s="4">
        <v>1600</v>
      </c>
      <c r="F235" s="4">
        <v>13</v>
      </c>
      <c r="G235" s="4">
        <v>17</v>
      </c>
      <c r="H235" s="4">
        <v>8</v>
      </c>
      <c r="I235" s="4">
        <v>106</v>
      </c>
      <c r="J235" s="4">
        <f>'Fixed 2021'!I235</f>
        <v>250</v>
      </c>
      <c r="K235" s="4">
        <f>'Fixed 2021'!J235</f>
        <v>250</v>
      </c>
      <c r="L235" s="4">
        <f>'Fixed 2021'!K235</f>
        <v>60</v>
      </c>
    </row>
    <row r="236" spans="1:12" x14ac:dyDescent="0.3">
      <c r="A236" s="1">
        <f t="shared" si="6"/>
        <v>2135</v>
      </c>
      <c r="B236" s="4">
        <v>30</v>
      </c>
      <c r="C236" s="4">
        <f t="shared" si="5"/>
        <v>4.7086779691998357</v>
      </c>
      <c r="D236" s="4">
        <f>'Fixed 2021'!B236</f>
        <v>8119</v>
      </c>
      <c r="E236" s="4">
        <v>1600</v>
      </c>
      <c r="F236" s="4">
        <v>13</v>
      </c>
      <c r="G236" s="4">
        <v>17</v>
      </c>
      <c r="H236" s="4">
        <v>8</v>
      </c>
      <c r="I236" s="4">
        <v>106</v>
      </c>
      <c r="J236" s="4">
        <f>'Fixed 2021'!I236</f>
        <v>250</v>
      </c>
      <c r="K236" s="4">
        <f>'Fixed 2021'!J236</f>
        <v>250</v>
      </c>
      <c r="L236" s="4">
        <f>'Fixed 2021'!K236</f>
        <v>60</v>
      </c>
    </row>
    <row r="237" spans="1:12" x14ac:dyDescent="0.3">
      <c r="A237" s="1">
        <f t="shared" si="6"/>
        <v>2136</v>
      </c>
      <c r="B237" s="4">
        <v>30</v>
      </c>
      <c r="C237" s="4">
        <f t="shared" si="5"/>
        <v>4.7086779691998357</v>
      </c>
      <c r="D237" s="4">
        <f>'Fixed 2021'!B237</f>
        <v>8119</v>
      </c>
      <c r="E237" s="4">
        <v>1600</v>
      </c>
      <c r="F237" s="4">
        <v>13</v>
      </c>
      <c r="G237" s="4">
        <v>17</v>
      </c>
      <c r="H237" s="4">
        <v>8</v>
      </c>
      <c r="I237" s="4">
        <v>106</v>
      </c>
      <c r="J237" s="4">
        <f>'Fixed 2021'!I237</f>
        <v>250</v>
      </c>
      <c r="K237" s="4">
        <f>'Fixed 2021'!J237</f>
        <v>250</v>
      </c>
      <c r="L237" s="4">
        <f>'Fixed 2021'!K237</f>
        <v>60</v>
      </c>
    </row>
    <row r="238" spans="1:12" x14ac:dyDescent="0.3">
      <c r="A238" s="1">
        <f t="shared" si="6"/>
        <v>2137</v>
      </c>
      <c r="B238" s="4">
        <v>30</v>
      </c>
      <c r="C238" s="4">
        <f t="shared" si="5"/>
        <v>4.7086779691998357</v>
      </c>
      <c r="D238" s="4">
        <f>'Fixed 2021'!B238</f>
        <v>8119</v>
      </c>
      <c r="E238" s="4">
        <v>1600</v>
      </c>
      <c r="F238" s="4">
        <v>13</v>
      </c>
      <c r="G238" s="4">
        <v>17</v>
      </c>
      <c r="H238" s="4">
        <v>8</v>
      </c>
      <c r="I238" s="4">
        <v>106</v>
      </c>
      <c r="J238" s="4">
        <f>'Fixed 2021'!I238</f>
        <v>250</v>
      </c>
      <c r="K238" s="4">
        <f>'Fixed 2021'!J238</f>
        <v>250</v>
      </c>
      <c r="L238" s="4">
        <f>'Fixed 2021'!K238</f>
        <v>60</v>
      </c>
    </row>
    <row r="239" spans="1:12" x14ac:dyDescent="0.3">
      <c r="A239" s="1">
        <f t="shared" si="6"/>
        <v>2138</v>
      </c>
      <c r="B239" s="4">
        <v>30</v>
      </c>
      <c r="C239" s="4">
        <f t="shared" si="5"/>
        <v>4.7086779691998357</v>
      </c>
      <c r="D239" s="4">
        <f>'Fixed 2021'!B239</f>
        <v>8119</v>
      </c>
      <c r="E239" s="4">
        <v>1600</v>
      </c>
      <c r="F239" s="4">
        <v>13</v>
      </c>
      <c r="G239" s="4">
        <v>17</v>
      </c>
      <c r="H239" s="4">
        <v>8</v>
      </c>
      <c r="I239" s="4">
        <v>106</v>
      </c>
      <c r="J239" s="4">
        <f>'Fixed 2021'!I239</f>
        <v>250</v>
      </c>
      <c r="K239" s="4">
        <f>'Fixed 2021'!J239</f>
        <v>250</v>
      </c>
      <c r="L239" s="4">
        <f>'Fixed 2021'!K239</f>
        <v>60</v>
      </c>
    </row>
    <row r="240" spans="1:12" x14ac:dyDescent="0.3">
      <c r="A240" s="1">
        <f t="shared" si="6"/>
        <v>2139</v>
      </c>
      <c r="B240" s="4">
        <v>30</v>
      </c>
      <c r="C240" s="4">
        <f t="shared" si="5"/>
        <v>4.7086779691998357</v>
      </c>
      <c r="D240" s="4">
        <f>'Fixed 2021'!B240</f>
        <v>8119</v>
      </c>
      <c r="E240" s="4">
        <v>1600</v>
      </c>
      <c r="F240" s="4">
        <v>13</v>
      </c>
      <c r="G240" s="4">
        <v>17</v>
      </c>
      <c r="H240" s="4">
        <v>8</v>
      </c>
      <c r="I240" s="4">
        <v>106</v>
      </c>
      <c r="J240" s="4">
        <f>'Fixed 2021'!I240</f>
        <v>250</v>
      </c>
      <c r="K240" s="4">
        <f>'Fixed 2021'!J240</f>
        <v>250</v>
      </c>
      <c r="L240" s="4">
        <f>'Fixed 2021'!K240</f>
        <v>60</v>
      </c>
    </row>
    <row r="241" spans="1:12" x14ac:dyDescent="0.3">
      <c r="A241" s="1">
        <f t="shared" si="6"/>
        <v>2140</v>
      </c>
      <c r="B241" s="4">
        <v>30</v>
      </c>
      <c r="C241" s="4">
        <f t="shared" si="5"/>
        <v>4.7086779691998357</v>
      </c>
      <c r="D241" s="4">
        <f>'Fixed 2021'!B241</f>
        <v>8119</v>
      </c>
      <c r="E241" s="4">
        <v>1600</v>
      </c>
      <c r="F241" s="4">
        <v>13</v>
      </c>
      <c r="G241" s="4">
        <v>17</v>
      </c>
      <c r="H241" s="4">
        <v>8</v>
      </c>
      <c r="I241" s="4">
        <v>106</v>
      </c>
      <c r="J241" s="4">
        <f>'Fixed 2021'!I241</f>
        <v>250</v>
      </c>
      <c r="K241" s="4">
        <f>'Fixed 2021'!J241</f>
        <v>250</v>
      </c>
      <c r="L241" s="4">
        <f>'Fixed 2021'!K241</f>
        <v>60</v>
      </c>
    </row>
    <row r="242" spans="1:12" x14ac:dyDescent="0.3">
      <c r="A242" s="1">
        <f t="shared" si="6"/>
        <v>2141</v>
      </c>
      <c r="B242" s="4">
        <v>30</v>
      </c>
      <c r="C242" s="4">
        <f t="shared" si="5"/>
        <v>4.7086779691998357</v>
      </c>
      <c r="D242" s="4">
        <f>'Fixed 2021'!B242</f>
        <v>8119</v>
      </c>
      <c r="E242" s="4">
        <v>1600</v>
      </c>
      <c r="F242" s="4">
        <v>13</v>
      </c>
      <c r="G242" s="4">
        <v>17</v>
      </c>
      <c r="H242" s="4">
        <v>8</v>
      </c>
      <c r="I242" s="4">
        <v>106</v>
      </c>
      <c r="J242" s="4">
        <f>'Fixed 2021'!I242</f>
        <v>250</v>
      </c>
      <c r="K242" s="4">
        <f>'Fixed 2021'!J242</f>
        <v>250</v>
      </c>
      <c r="L242" s="4">
        <f>'Fixed 2021'!K242</f>
        <v>60</v>
      </c>
    </row>
    <row r="243" spans="1:12" x14ac:dyDescent="0.3">
      <c r="A243" s="1">
        <f t="shared" si="6"/>
        <v>2142</v>
      </c>
      <c r="B243" s="4">
        <v>30</v>
      </c>
      <c r="C243" s="4">
        <f t="shared" si="5"/>
        <v>4.7086779691998357</v>
      </c>
      <c r="D243" s="4">
        <f>'Fixed 2021'!B243</f>
        <v>8119</v>
      </c>
      <c r="E243" s="4">
        <v>1600</v>
      </c>
      <c r="F243" s="4">
        <v>13</v>
      </c>
      <c r="G243" s="4">
        <v>17</v>
      </c>
      <c r="H243" s="4">
        <v>8</v>
      </c>
      <c r="I243" s="4">
        <v>106</v>
      </c>
      <c r="J243" s="4">
        <f>'Fixed 2021'!I243</f>
        <v>250</v>
      </c>
      <c r="K243" s="4">
        <f>'Fixed 2021'!J243</f>
        <v>250</v>
      </c>
      <c r="L243" s="4">
        <f>'Fixed 2021'!K243</f>
        <v>60</v>
      </c>
    </row>
    <row r="244" spans="1:12" x14ac:dyDescent="0.3">
      <c r="A244" s="1">
        <f t="shared" si="6"/>
        <v>2143</v>
      </c>
      <c r="B244" s="4">
        <v>30</v>
      </c>
      <c r="C244" s="4">
        <f t="shared" si="5"/>
        <v>4.7086779691998357</v>
      </c>
      <c r="D244" s="4">
        <f>'Fixed 2021'!B244</f>
        <v>8119</v>
      </c>
      <c r="E244" s="4">
        <v>1600</v>
      </c>
      <c r="F244" s="4">
        <v>13</v>
      </c>
      <c r="G244" s="4">
        <v>17</v>
      </c>
      <c r="H244" s="4">
        <v>8</v>
      </c>
      <c r="I244" s="4">
        <v>106</v>
      </c>
      <c r="J244" s="4">
        <f>'Fixed 2021'!I244</f>
        <v>250</v>
      </c>
      <c r="K244" s="4">
        <f>'Fixed 2021'!J244</f>
        <v>250</v>
      </c>
      <c r="L244" s="4">
        <f>'Fixed 2021'!K244</f>
        <v>60</v>
      </c>
    </row>
    <row r="245" spans="1:12" x14ac:dyDescent="0.3">
      <c r="A245" s="1">
        <f t="shared" si="6"/>
        <v>2144</v>
      </c>
      <c r="B245" s="4">
        <v>30</v>
      </c>
      <c r="C245" s="4">
        <f t="shared" si="5"/>
        <v>4.7086779691998357</v>
      </c>
      <c r="D245" s="4">
        <f>'Fixed 2021'!B245</f>
        <v>8119</v>
      </c>
      <c r="E245" s="4">
        <v>1600</v>
      </c>
      <c r="F245" s="4">
        <v>13</v>
      </c>
      <c r="G245" s="4">
        <v>17</v>
      </c>
      <c r="H245" s="4">
        <v>8</v>
      </c>
      <c r="I245" s="4">
        <v>106</v>
      </c>
      <c r="J245" s="4">
        <f>'Fixed 2021'!I245</f>
        <v>250</v>
      </c>
      <c r="K245" s="4">
        <f>'Fixed 2021'!J245</f>
        <v>250</v>
      </c>
      <c r="L245" s="4">
        <f>'Fixed 2021'!K245</f>
        <v>60</v>
      </c>
    </row>
    <row r="246" spans="1:12" x14ac:dyDescent="0.3">
      <c r="A246" s="1">
        <f t="shared" si="6"/>
        <v>2145</v>
      </c>
      <c r="B246" s="4">
        <v>30</v>
      </c>
      <c r="C246" s="4">
        <f t="shared" si="5"/>
        <v>4.7086779691998357</v>
      </c>
      <c r="D246" s="4">
        <f>'Fixed 2021'!B246</f>
        <v>8119</v>
      </c>
      <c r="E246" s="4">
        <v>1600</v>
      </c>
      <c r="F246" s="4">
        <v>13</v>
      </c>
      <c r="G246" s="4">
        <v>17</v>
      </c>
      <c r="H246" s="4">
        <v>8</v>
      </c>
      <c r="I246" s="4">
        <v>106</v>
      </c>
      <c r="J246" s="4">
        <f>'Fixed 2021'!I246</f>
        <v>250</v>
      </c>
      <c r="K246" s="4">
        <f>'Fixed 2021'!J246</f>
        <v>250</v>
      </c>
      <c r="L246" s="4">
        <f>'Fixed 2021'!K246</f>
        <v>60</v>
      </c>
    </row>
    <row r="247" spans="1:12" x14ac:dyDescent="0.3">
      <c r="A247" s="1">
        <f t="shared" si="6"/>
        <v>2146</v>
      </c>
      <c r="B247" s="4">
        <v>30</v>
      </c>
      <c r="C247" s="4">
        <f t="shared" si="5"/>
        <v>4.7086779691998357</v>
      </c>
      <c r="D247" s="4">
        <f>'Fixed 2021'!B247</f>
        <v>8119</v>
      </c>
      <c r="E247" s="4">
        <v>1600</v>
      </c>
      <c r="F247" s="4">
        <v>13</v>
      </c>
      <c r="G247" s="4">
        <v>17</v>
      </c>
      <c r="H247" s="4">
        <v>8</v>
      </c>
      <c r="I247" s="4">
        <v>106</v>
      </c>
      <c r="J247" s="4">
        <f>'Fixed 2021'!I247</f>
        <v>250</v>
      </c>
      <c r="K247" s="4">
        <f>'Fixed 2021'!J247</f>
        <v>250</v>
      </c>
      <c r="L247" s="4">
        <f>'Fixed 2021'!K247</f>
        <v>60</v>
      </c>
    </row>
    <row r="248" spans="1:12" x14ac:dyDescent="0.3">
      <c r="A248" s="1">
        <f t="shared" si="6"/>
        <v>2147</v>
      </c>
      <c r="B248" s="4">
        <v>30</v>
      </c>
      <c r="C248" s="4">
        <f t="shared" si="5"/>
        <v>4.7086779691998357</v>
      </c>
      <c r="D248" s="4">
        <f>'Fixed 2021'!B248</f>
        <v>8119</v>
      </c>
      <c r="E248" s="4">
        <v>1600</v>
      </c>
      <c r="F248" s="4">
        <v>13</v>
      </c>
      <c r="G248" s="4">
        <v>17</v>
      </c>
      <c r="H248" s="4">
        <v>8</v>
      </c>
      <c r="I248" s="4">
        <v>106</v>
      </c>
      <c r="J248" s="4">
        <f>'Fixed 2021'!I248</f>
        <v>250</v>
      </c>
      <c r="K248" s="4">
        <f>'Fixed 2021'!J248</f>
        <v>250</v>
      </c>
      <c r="L248" s="4">
        <f>'Fixed 2021'!K248</f>
        <v>60</v>
      </c>
    </row>
    <row r="249" spans="1:12" x14ac:dyDescent="0.3">
      <c r="A249" s="1">
        <f t="shared" si="6"/>
        <v>2148</v>
      </c>
      <c r="B249" s="4">
        <v>30</v>
      </c>
      <c r="C249" s="4">
        <f t="shared" si="5"/>
        <v>4.7086779691998357</v>
      </c>
      <c r="D249" s="4">
        <f>'Fixed 2021'!B249</f>
        <v>8119</v>
      </c>
      <c r="E249" s="4">
        <v>1600</v>
      </c>
      <c r="F249" s="4">
        <v>13</v>
      </c>
      <c r="G249" s="4">
        <v>17</v>
      </c>
      <c r="H249" s="4">
        <v>8</v>
      </c>
      <c r="I249" s="4">
        <v>106</v>
      </c>
      <c r="J249" s="4">
        <f>'Fixed 2021'!I249</f>
        <v>250</v>
      </c>
      <c r="K249" s="4">
        <f>'Fixed 2021'!J249</f>
        <v>250</v>
      </c>
      <c r="L249" s="4">
        <f>'Fixed 2021'!K249</f>
        <v>60</v>
      </c>
    </row>
    <row r="250" spans="1:12" x14ac:dyDescent="0.3">
      <c r="A250" s="1">
        <f t="shared" si="6"/>
        <v>2149</v>
      </c>
      <c r="B250" s="4">
        <v>30</v>
      </c>
      <c r="C250" s="4">
        <f t="shared" si="5"/>
        <v>4.7086779691998357</v>
      </c>
      <c r="D250" s="4">
        <f>'Fixed 2021'!B250</f>
        <v>8119</v>
      </c>
      <c r="E250" s="4">
        <v>1600</v>
      </c>
      <c r="F250" s="4">
        <v>13</v>
      </c>
      <c r="G250" s="4">
        <v>17</v>
      </c>
      <c r="H250" s="4">
        <v>8</v>
      </c>
      <c r="I250" s="4">
        <v>106</v>
      </c>
      <c r="J250" s="4">
        <f>'Fixed 2021'!I250</f>
        <v>250</v>
      </c>
      <c r="K250" s="4">
        <f>'Fixed 2021'!J250</f>
        <v>250</v>
      </c>
      <c r="L250" s="4">
        <f>'Fixed 2021'!K250</f>
        <v>60</v>
      </c>
    </row>
    <row r="251" spans="1:12" x14ac:dyDescent="0.3">
      <c r="A251" s="1">
        <f t="shared" si="6"/>
        <v>2150</v>
      </c>
      <c r="B251" s="4">
        <v>30</v>
      </c>
      <c r="C251" s="4">
        <f t="shared" si="5"/>
        <v>4.7086779691998357</v>
      </c>
      <c r="D251" s="4">
        <f>'Fixed 2021'!B251</f>
        <v>8119</v>
      </c>
      <c r="E251" s="4">
        <v>1600</v>
      </c>
      <c r="F251" s="4">
        <v>13</v>
      </c>
      <c r="G251" s="4">
        <v>17</v>
      </c>
      <c r="H251" s="4">
        <v>8</v>
      </c>
      <c r="I251" s="4">
        <v>106</v>
      </c>
      <c r="J251" s="4">
        <f>'Fixed 2021'!I251</f>
        <v>250</v>
      </c>
      <c r="K251" s="4">
        <f>'Fixed 2021'!J251</f>
        <v>250</v>
      </c>
      <c r="L251" s="4">
        <f>'Fixed 2021'!K251</f>
        <v>60</v>
      </c>
    </row>
    <row r="252" spans="1:12" x14ac:dyDescent="0.3">
      <c r="A252" s="1"/>
      <c r="B252" s="1"/>
      <c r="C252" s="1"/>
    </row>
    <row r="253" spans="1:12" x14ac:dyDescent="0.3">
      <c r="A253" s="1"/>
      <c r="B253" s="1"/>
      <c r="C25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"/>
  <sheetViews>
    <sheetView workbookViewId="0">
      <selection activeCell="B1" sqref="B1"/>
    </sheetView>
  </sheetViews>
  <sheetFormatPr defaultRowHeight="14.4" x14ac:dyDescent="0.3"/>
  <cols>
    <col min="1" max="1" width="28.6640625" customWidth="1"/>
    <col min="2" max="11" width="13.44140625" customWidth="1"/>
  </cols>
  <sheetData>
    <row r="1" spans="1:11" x14ac:dyDescent="0.3">
      <c r="A1" s="8" t="s">
        <v>12</v>
      </c>
      <c r="B1" s="9">
        <v>15</v>
      </c>
    </row>
    <row r="2" spans="1:11" x14ac:dyDescent="0.3">
      <c r="A2" s="8" t="str">
        <f>Summary!A1</f>
        <v>Year</v>
      </c>
      <c r="B2" s="8" t="str">
        <f>Summary!D1</f>
        <v>Cost Harvest Overhead Coast (CDN$/ha)</v>
      </c>
      <c r="C2" s="8" t="str">
        <f>Summary!E1</f>
        <v>Cost Harvest Overhead Interior (CDN$/ha)</v>
      </c>
      <c r="D2" s="8" t="str">
        <f>Summary!F1</f>
        <v>Cost Harvest Felling and Piling (CDN$/m3)</v>
      </c>
      <c r="E2" s="8" t="str">
        <f>Summary!G1</f>
        <v>Cost Harvest Hauling Coast (CDN$/m3)</v>
      </c>
      <c r="F2" s="8" t="e">
        <f>Summary!#REF!</f>
        <v>#REF!</v>
      </c>
      <c r="G2" s="8" t="str">
        <f>Summary!H1</f>
        <v>Cost Harvest Hauling Interior (CDN$/m3)</v>
      </c>
      <c r="H2" s="8" t="str">
        <f>Summary!I1</f>
        <v>Cost Milling (CDN$/mbf)</v>
      </c>
      <c r="I2" s="8" t="str">
        <f>Summary!J1</f>
        <v>Cost Nutrient Purchase (CDN$/ha)</v>
      </c>
      <c r="J2" s="8" t="str">
        <f>Summary!K1</f>
        <v>Cost Nurtrient Application (CDN$/ha)</v>
      </c>
      <c r="K2" s="8" t="str">
        <f>Summary!L1</f>
        <v>Cost Nutrient Overhead (CDN$/ha)</v>
      </c>
    </row>
    <row r="3" spans="1:11" x14ac:dyDescent="0.3">
      <c r="A3" t="s">
        <v>11</v>
      </c>
      <c r="B3" s="4">
        <f>(Summary!D201-Summary!D122)/Summary!D122*100</f>
        <v>0</v>
      </c>
      <c r="C3" s="4">
        <f>(Summary!E201-Summary!E122)/Summary!E122*100</f>
        <v>0</v>
      </c>
      <c r="D3" s="4">
        <f>(Summary!F201-Summary!F122)/Summary!F122*100</f>
        <v>0</v>
      </c>
      <c r="E3" s="4">
        <f>(Summary!G201-Summary!G122)/Summary!G122*100</f>
        <v>0</v>
      </c>
      <c r="F3" s="4" t="e">
        <f>(Summary!#REF!-Summary!#REF!)/Summary!#REF!*100</f>
        <v>#REF!</v>
      </c>
      <c r="G3" s="4">
        <f>(Summary!H201-Summary!H122)/Summary!H122*100</f>
        <v>0</v>
      </c>
      <c r="H3" s="4">
        <f>(Summary!I201-Summary!I122)/Summary!I122*100</f>
        <v>0</v>
      </c>
      <c r="I3" s="4">
        <f>(Summary!J201-Summary!J122)/Summary!J122*100</f>
        <v>0</v>
      </c>
      <c r="J3" s="4">
        <f>(Summary!K201-Summary!K122)/Summary!K122*100</f>
        <v>0</v>
      </c>
      <c r="K3" s="4">
        <f>(Summary!L201-Summary!L122)/Summary!L122*100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51"/>
  <sheetViews>
    <sheetView workbookViewId="0">
      <selection sqref="A1:K251"/>
    </sheetView>
  </sheetViews>
  <sheetFormatPr defaultRowHeight="14.4" x14ac:dyDescent="0.3"/>
  <sheetData>
    <row r="1" spans="1:11" ht="100.8" x14ac:dyDescent="0.3">
      <c r="A1" s="2" t="s">
        <v>0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10</v>
      </c>
      <c r="G1" s="3" t="s">
        <v>8</v>
      </c>
      <c r="H1" s="3" t="s">
        <v>9</v>
      </c>
      <c r="I1" s="3" t="s">
        <v>1</v>
      </c>
      <c r="J1" s="3" t="s">
        <v>2</v>
      </c>
      <c r="K1" s="3" t="s">
        <v>3</v>
      </c>
    </row>
    <row r="2" spans="1:11" x14ac:dyDescent="0.3">
      <c r="A2" s="1">
        <v>1901</v>
      </c>
      <c r="B2" s="4">
        <f>8119*($A2/2021)^Inflation!B$1</f>
        <v>3241.4519759757709</v>
      </c>
      <c r="C2" s="4">
        <f>1877*($A2/2021)^Inflation!B$1</f>
        <v>749.37866226216556</v>
      </c>
      <c r="D2" s="4">
        <f>12.96*($A2/2021)^Inflation!B$1</f>
        <v>5.1741861816290173</v>
      </c>
      <c r="E2" s="4">
        <f>17.21*($A2/2021)^Inflation!B$1</f>
        <v>6.8709679155737184</v>
      </c>
      <c r="F2" s="4">
        <f>2.2*($A2/2021)^Inflation!B$1</f>
        <v>0.87833407404196284</v>
      </c>
      <c r="G2" s="4">
        <f>7.74*($A2/2021)^Inflation!B$1</f>
        <v>3.0901389695839963</v>
      </c>
      <c r="H2" s="4">
        <f>175*($A2/2021)^Inflation!B$1</f>
        <v>69.867483162428854</v>
      </c>
      <c r="I2" s="4">
        <f>250*($A2/2021)^Inflation!B$1</f>
        <v>99.810690232041225</v>
      </c>
      <c r="J2" s="4">
        <f>250*($A2/2021)^Inflation!B$1</f>
        <v>99.810690232041225</v>
      </c>
      <c r="K2" s="4">
        <f>60*($A2/2021)^Inflation!B$1</f>
        <v>23.954565655689894</v>
      </c>
    </row>
    <row r="3" spans="1:11" x14ac:dyDescent="0.3">
      <c r="A3" s="1">
        <f>A2+1</f>
        <v>1902</v>
      </c>
      <c r="B3" s="4">
        <f>8119*($A3/2021)^Inflation!B$1</f>
        <v>3267.1233210809132</v>
      </c>
      <c r="C3" s="4">
        <f>1877*($A3/2021)^Inflation!B$1</f>
        <v>755.31352058983555</v>
      </c>
      <c r="D3" s="4">
        <f>12.96*($A3/2021)^Inflation!B$1</f>
        <v>5.2151642124902873</v>
      </c>
      <c r="E3" s="4">
        <f>17.21*($A3/2021)^Inflation!B$1</f>
        <v>6.9253839580985987</v>
      </c>
      <c r="F3" s="4">
        <f>2.2*($A3/2021)^Inflation!B$1</f>
        <v>0.88529022125606727</v>
      </c>
      <c r="G3" s="4">
        <f>7.74*($A3/2021)^Inflation!B$1</f>
        <v>3.1146119602372546</v>
      </c>
      <c r="H3" s="4">
        <f>175*($A3/2021)^Inflation!B$1</f>
        <v>70.420813054459884</v>
      </c>
      <c r="I3" s="4">
        <f>250*($A3/2021)^Inflation!B$1</f>
        <v>100.60116150637127</v>
      </c>
      <c r="J3" s="4">
        <f>250*($A3/2021)^Inflation!B$1</f>
        <v>100.60116150637127</v>
      </c>
      <c r="K3" s="4">
        <f>60*($A3/2021)^Inflation!B$1</f>
        <v>24.144278761529105</v>
      </c>
    </row>
    <row r="4" spans="1:11" x14ac:dyDescent="0.3">
      <c r="A4" s="1">
        <f>A3+1</f>
        <v>1903</v>
      </c>
      <c r="B4" s="4">
        <f>8119*($A4/2021)^Inflation!B$1</f>
        <v>3292.9843216494351</v>
      </c>
      <c r="C4" s="4">
        <f>1877*($A4/2021)^Inflation!B$1</f>
        <v>761.29222462569157</v>
      </c>
      <c r="D4" s="4">
        <f>12.96*($A4/2021)^Inflation!B$1</f>
        <v>5.2564449819653509</v>
      </c>
      <c r="E4" s="4">
        <f>17.21*($A4/2021)^Inflation!B$1</f>
        <v>6.9802020169462722</v>
      </c>
      <c r="F4" s="4">
        <f>2.2*($A4/2021)^Inflation!B$1</f>
        <v>0.8922977592842416</v>
      </c>
      <c r="G4" s="4">
        <f>7.74*($A4/2021)^Inflation!B$1</f>
        <v>3.1392657531181953</v>
      </c>
      <c r="H4" s="4">
        <f>175*($A4/2021)^Inflation!B$1</f>
        <v>70.978230852155576</v>
      </c>
      <c r="I4" s="4">
        <f>250*($A4/2021)^Inflation!B$1</f>
        <v>101.39747264593655</v>
      </c>
      <c r="J4" s="4">
        <f>250*($A4/2021)^Inflation!B$1</f>
        <v>101.39747264593655</v>
      </c>
      <c r="K4" s="4">
        <f>60*($A4/2021)^Inflation!B$1</f>
        <v>24.33539343502477</v>
      </c>
    </row>
    <row r="5" spans="1:11" x14ac:dyDescent="0.3">
      <c r="A5" s="1">
        <f>A4+1</f>
        <v>1904</v>
      </c>
      <c r="B5" s="4">
        <f>8119*($A5/2021)^Inflation!B$1</f>
        <v>3319.0362780558607</v>
      </c>
      <c r="C5" s="4">
        <f>1877*($A5/2021)^Inflation!B$1</f>
        <v>767.31507499825727</v>
      </c>
      <c r="D5" s="4">
        <f>12.96*($A5/2021)^Inflation!B$1</f>
        <v>5.2980305657844511</v>
      </c>
      <c r="E5" s="4">
        <f>17.21*($A5/2021)^Inflation!B$1</f>
        <v>7.0354248485455564</v>
      </c>
      <c r="F5" s="4">
        <f>2.2*($A5/2021)^Inflation!B$1</f>
        <v>0.89935704048810128</v>
      </c>
      <c r="G5" s="4">
        <f>7.74*($A5/2021)^Inflation!B$1</f>
        <v>3.1641015878990473</v>
      </c>
      <c r="H5" s="4">
        <f>175*($A5/2021)^Inflation!B$1</f>
        <v>71.539764584280775</v>
      </c>
      <c r="I5" s="4">
        <f>250*($A5/2021)^Inflation!B$1</f>
        <v>102.19966369182968</v>
      </c>
      <c r="J5" s="4">
        <f>250*($A5/2021)^Inflation!B$1</f>
        <v>102.19966369182968</v>
      </c>
      <c r="K5" s="4">
        <f>60*($A5/2021)^Inflation!B$1</f>
        <v>24.527919286039126</v>
      </c>
    </row>
    <row r="6" spans="1:11" x14ac:dyDescent="0.3">
      <c r="A6" s="1">
        <f>A5+1</f>
        <v>1905</v>
      </c>
      <c r="B6" s="4">
        <f>8119*($A6/2021)^Inflation!B$1</f>
        <v>3345.2804989005417</v>
      </c>
      <c r="C6" s="4">
        <f>1877*($A6/2021)^Inflation!B$1</f>
        <v>773.38237423775308</v>
      </c>
      <c r="D6" s="4">
        <f>12.96*($A6/2021)^Inflation!B$1</f>
        <v>5.3399230528083539</v>
      </c>
      <c r="E6" s="4">
        <f>17.21*($A6/2021)^Inflation!B$1</f>
        <v>7.0910552267617106</v>
      </c>
      <c r="F6" s="4">
        <f>2.2*($A6/2021)^Inflation!B$1</f>
        <v>0.90646841945820822</v>
      </c>
      <c r="G6" s="4">
        <f>7.74*($A6/2021)^Inflation!B$1</f>
        <v>3.189120712093878</v>
      </c>
      <c r="H6" s="4">
        <f>175*($A6/2021)^Inflation!B$1</f>
        <v>72.105442456902921</v>
      </c>
      <c r="I6" s="4">
        <f>250*($A6/2021)^Inflation!B$1</f>
        <v>103.00777493843275</v>
      </c>
      <c r="J6" s="4">
        <f>250*($A6/2021)^Inflation!B$1</f>
        <v>103.00777493843275</v>
      </c>
      <c r="K6" s="4">
        <f>60*($A6/2021)^Inflation!B$1</f>
        <v>24.721865985223857</v>
      </c>
    </row>
    <row r="7" spans="1:11" x14ac:dyDescent="0.3">
      <c r="A7" s="1">
        <f>A6+1</f>
        <v>1906</v>
      </c>
      <c r="B7" s="4">
        <f>8119*($A7/2021)^Inflation!B$1</f>
        <v>3371.7183010573744</v>
      </c>
      <c r="C7" s="4">
        <f>1877*($A7/2021)^Inflation!B$1</f>
        <v>779.49442678712796</v>
      </c>
      <c r="D7" s="4">
        <f>12.96*($A7/2021)^Inflation!B$1</f>
        <v>5.3821245451045172</v>
      </c>
      <c r="E7" s="4">
        <f>17.21*($A7/2021)^Inflation!B$1</f>
        <v>7.1470959429975878</v>
      </c>
      <c r="F7" s="4">
        <f>2.2*($A7/2021)^Inflation!B$1</f>
        <v>0.91363225302700135</v>
      </c>
      <c r="G7" s="4">
        <f>7.74*($A7/2021)^Inflation!B$1</f>
        <v>3.2143243811040865</v>
      </c>
      <c r="H7" s="4">
        <f>175*($A7/2021)^Inflation!B$1</f>
        <v>72.675292854420562</v>
      </c>
      <c r="I7" s="4">
        <f>250*($A7/2021)^Inflation!B$1</f>
        <v>103.82184693488651</v>
      </c>
      <c r="J7" s="4">
        <f>250*($A7/2021)^Inflation!B$1</f>
        <v>103.82184693488651</v>
      </c>
      <c r="K7" s="4">
        <f>60*($A7/2021)^Inflation!B$1</f>
        <v>24.917243264372761</v>
      </c>
    </row>
    <row r="8" spans="1:11" x14ac:dyDescent="0.3">
      <c r="A8" s="1">
        <f>A7+1</f>
        <v>1907</v>
      </c>
      <c r="B8" s="4">
        <f>8119*($A8/2021)^Inflation!B$1</f>
        <v>3398.3510097216845</v>
      </c>
      <c r="C8" s="4">
        <f>1877*($A8/2021)^Inflation!B$1</f>
        <v>785.65153901312988</v>
      </c>
      <c r="D8" s="4">
        <f>12.96*($A8/2021)^Inflation!B$1</f>
        <v>5.4246371580235291</v>
      </c>
      <c r="E8" s="4">
        <f>17.21*($A8/2021)^Inflation!B$1</f>
        <v>7.2035498062951335</v>
      </c>
      <c r="F8" s="4">
        <f>2.2*($A8/2021)^Inflation!B$1</f>
        <v>0.92084890028177191</v>
      </c>
      <c r="G8" s="4">
        <f>7.74*($A8/2021)^Inflation!B$1</f>
        <v>3.2397138582640519</v>
      </c>
      <c r="H8" s="4">
        <f>175*($A8/2021)^Inflation!B$1</f>
        <v>73.249344340595485</v>
      </c>
      <c r="I8" s="4">
        <f>250*($A8/2021)^Inflation!B$1</f>
        <v>104.64192048656498</v>
      </c>
      <c r="J8" s="4">
        <f>250*($A8/2021)^Inflation!B$1</f>
        <v>104.64192048656498</v>
      </c>
      <c r="K8" s="4">
        <f>60*($A8/2021)^Inflation!B$1</f>
        <v>25.114060916775596</v>
      </c>
    </row>
    <row r="9" spans="1:11" x14ac:dyDescent="0.3">
      <c r="A9" s="1">
        <f>A8+1</f>
        <v>1908</v>
      </c>
      <c r="B9" s="4">
        <f>8119*($A9/2021)^Inflation!B$1</f>
        <v>3425.1799584584219</v>
      </c>
      <c r="C9" s="4">
        <f>1877*($A9/2021)^Inflation!B$1</f>
        <v>791.85401921744767</v>
      </c>
      <c r="D9" s="4">
        <f>12.96*($A9/2021)^Inflation!B$1</f>
        <v>5.4674630202760381</v>
      </c>
      <c r="E9" s="4">
        <f>17.21*($A9/2021)^Inflation!B$1</f>
        <v>7.2604196434375465</v>
      </c>
      <c r="F9" s="4">
        <f>2.2*($A9/2021)^Inflation!B$1</f>
        <v>0.92811872257772243</v>
      </c>
      <c r="G9" s="4">
        <f>7.74*($A9/2021)^Inflation!B$1</f>
        <v>3.2652904148870778</v>
      </c>
      <c r="H9" s="4">
        <f>175*($A9/2021)^Inflation!B$1</f>
        <v>73.827625659591561</v>
      </c>
      <c r="I9" s="4">
        <f>250*($A9/2021)^Inflation!B$1</f>
        <v>105.46803665655936</v>
      </c>
      <c r="J9" s="4">
        <f>250*($A9/2021)^Inflation!B$1</f>
        <v>105.46803665655936</v>
      </c>
      <c r="K9" s="4">
        <f>60*($A9/2021)^Inflation!B$1</f>
        <v>25.312328797574246</v>
      </c>
    </row>
    <row r="10" spans="1:11" x14ac:dyDescent="0.3">
      <c r="A10" s="1">
        <f>A9+1</f>
        <v>1909</v>
      </c>
      <c r="B10" s="4">
        <f>8119*($A10/2021)^Inflation!B$1</f>
        <v>3452.2064892505937</v>
      </c>
      <c r="C10" s="4">
        <f>1877*($A10/2021)^Inflation!B$1</f>
        <v>798.10217764790787</v>
      </c>
      <c r="D10" s="4">
        <f>12.96*($A10/2021)^Inflation!B$1</f>
        <v>5.5106042740100625</v>
      </c>
      <c r="E10" s="4">
        <f>17.21*($A10/2021)^Inflation!B$1</f>
        <v>7.317708299051942</v>
      </c>
      <c r="F10" s="4">
        <f>2.2*($A10/2021)^Inflation!B$1</f>
        <v>0.93544208355109082</v>
      </c>
      <c r="G10" s="4">
        <f>7.74*($A10/2021)^Inflation!B$1</f>
        <v>3.2910553303115648</v>
      </c>
      <c r="H10" s="4">
        <f>175*($A10/2021)^Inflation!B$1</f>
        <v>74.410165737018588</v>
      </c>
      <c r="I10" s="4">
        <f>250*($A10/2021)^Inflation!B$1</f>
        <v>106.30023676716941</v>
      </c>
      <c r="J10" s="4">
        <f>250*($A10/2021)^Inflation!B$1</f>
        <v>106.30023676716941</v>
      </c>
      <c r="K10" s="4">
        <f>60*($A10/2021)^Inflation!B$1</f>
        <v>25.512056824120656</v>
      </c>
    </row>
    <row r="11" spans="1:11" x14ac:dyDescent="0.3">
      <c r="A11" s="1">
        <f>A10+1</f>
        <v>1910</v>
      </c>
      <c r="B11" s="4">
        <f>8119*($A11/2021)^Inflation!B$1</f>
        <v>3479.4319525479254</v>
      </c>
      <c r="C11" s="4">
        <f>1877*($A11/2021)^Inflation!B$1</f>
        <v>804.39632650972487</v>
      </c>
      <c r="D11" s="4">
        <f>12.96*($A11/2021)^Inflation!B$1</f>
        <v>5.5540630748886706</v>
      </c>
      <c r="E11" s="4">
        <f>17.21*($A11/2021)^Inflation!B$1</f>
        <v>7.375418635712502</v>
      </c>
      <c r="F11" s="4">
        <f>2.2*($A11/2021)^Inflation!B$1</f>
        <v>0.94281934913233612</v>
      </c>
      <c r="G11" s="4">
        <f>7.74*($A11/2021)^Inflation!B$1</f>
        <v>3.3170098919474005</v>
      </c>
      <c r="H11" s="4">
        <f>175*($A11/2021)^Inflation!B$1</f>
        <v>74.996993680981276</v>
      </c>
      <c r="I11" s="4">
        <f>250*($A11/2021)^Inflation!B$1</f>
        <v>107.13856240140183</v>
      </c>
      <c r="J11" s="4">
        <f>250*($A11/2021)^Inflation!B$1</f>
        <v>107.13856240140183</v>
      </c>
      <c r="K11" s="4">
        <f>60*($A11/2021)^Inflation!B$1</f>
        <v>25.713254976336437</v>
      </c>
    </row>
    <row r="12" spans="1:11" x14ac:dyDescent="0.3">
      <c r="A12" s="1">
        <f>A11+1</f>
        <v>1911</v>
      </c>
      <c r="B12" s="4">
        <f>8119*($A12/2021)^Inflation!B$1</f>
        <v>3506.8577073158372</v>
      </c>
      <c r="C12" s="4">
        <f>1877*($A12/2021)^Inflation!B$1</f>
        <v>810.73677997682307</v>
      </c>
      <c r="D12" s="4">
        <f>12.96*($A12/2021)^Inflation!B$1</f>
        <v>5.5978415921681552</v>
      </c>
      <c r="E12" s="4">
        <f>17.21*($A12/2021)^Inflation!B$1</f>
        <v>7.433553534044286</v>
      </c>
      <c r="F12" s="4">
        <f>2.2*($A12/2021)^Inflation!B$1</f>
        <v>0.95025088755940901</v>
      </c>
      <c r="G12" s="4">
        <f>7.74*($A12/2021)^Inflation!B$1</f>
        <v>3.3431553953226478</v>
      </c>
      <c r="H12" s="4">
        <f>175*($A12/2021)^Inflation!B$1</f>
        <v>75.588138783134809</v>
      </c>
      <c r="I12" s="4">
        <f>250*($A12/2021)^Inflation!B$1</f>
        <v>107.98305540447829</v>
      </c>
      <c r="J12" s="4">
        <f>250*($A12/2021)^Inflation!B$1</f>
        <v>107.98305540447829</v>
      </c>
      <c r="K12" s="4">
        <f>60*($A12/2021)^Inflation!B$1</f>
        <v>25.91593329707479</v>
      </c>
    </row>
    <row r="13" spans="1:11" x14ac:dyDescent="0.3">
      <c r="A13" s="1">
        <f>A12+1</f>
        <v>1912</v>
      </c>
      <c r="B13" s="4">
        <f>8119*($A13/2021)^Inflation!B$1</f>
        <v>3534.4851210846123</v>
      </c>
      <c r="C13" s="4">
        <f>1877*($A13/2021)^Inflation!B$1</f>
        <v>817.12385420320447</v>
      </c>
      <c r="D13" s="4">
        <f>12.96*($A13/2021)^Inflation!B$1</f>
        <v>5.641942008776522</v>
      </c>
      <c r="E13" s="4">
        <f>17.21*($A13/2021)^Inflation!B$1</f>
        <v>7.4921158928274645</v>
      </c>
      <c r="F13" s="4">
        <f>2.2*($A13/2021)^Inflation!B$1</f>
        <v>0.95773706939107617</v>
      </c>
      <c r="G13" s="4">
        <f>7.74*($A13/2021)^Inflation!B$1</f>
        <v>3.3694931441304226</v>
      </c>
      <c r="H13" s="4">
        <f>175*($A13/2021)^Inflation!B$1</f>
        <v>76.183630519744696</v>
      </c>
      <c r="I13" s="4">
        <f>250*($A13/2021)^Inflation!B$1</f>
        <v>108.83375788534956</v>
      </c>
      <c r="J13" s="4">
        <f>250*($A13/2021)^Inflation!B$1</f>
        <v>108.83375788534956</v>
      </c>
      <c r="K13" s="4">
        <f>60*($A13/2021)^Inflation!B$1</f>
        <v>26.120101892483895</v>
      </c>
    </row>
    <row r="14" spans="1:11" x14ac:dyDescent="0.3">
      <c r="A14" s="1">
        <f>A13+1</f>
        <v>1913</v>
      </c>
      <c r="B14" s="4">
        <f>8119*($A14/2021)^Inflation!B$1</f>
        <v>3562.3155699988738</v>
      </c>
      <c r="C14" s="4">
        <f>1877*($A14/2021)^Inflation!B$1</f>
        <v>823.55786733438674</v>
      </c>
      <c r="D14" s="4">
        <f>12.96*($A14/2021)^Inflation!B$1</f>
        <v>5.686366521392463</v>
      </c>
      <c r="E14" s="4">
        <f>17.21*($A14/2021)^Inflation!B$1</f>
        <v>7.5511086291021829</v>
      </c>
      <c r="F14" s="4">
        <f>2.2*($A14/2021)^Inflation!B$1</f>
        <v>0.96527826752032553</v>
      </c>
      <c r="G14" s="4">
        <f>7.74*($A14/2021)^Inflation!B$1</f>
        <v>3.3960244502760539</v>
      </c>
      <c r="H14" s="4">
        <f>175*($A14/2021)^Inflation!B$1</f>
        <v>76.783498552753159</v>
      </c>
      <c r="I14" s="4">
        <f>250*($A14/2021)^Inflation!B$1</f>
        <v>109.69071221821881</v>
      </c>
      <c r="J14" s="4">
        <f>250*($A14/2021)^Inflation!B$1</f>
        <v>109.69071221821881</v>
      </c>
      <c r="K14" s="4">
        <f>60*($A14/2021)^Inflation!B$1</f>
        <v>26.325770932372514</v>
      </c>
    </row>
    <row r="15" spans="1:11" x14ac:dyDescent="0.3">
      <c r="A15" s="1">
        <f>A14+1</f>
        <v>1914</v>
      </c>
      <c r="B15" s="4">
        <f>8119*($A15/2021)^Inflation!B$1</f>
        <v>3590.3504388672704</v>
      </c>
      <c r="C15" s="4">
        <f>1877*($A15/2021)^Inflation!B$1</f>
        <v>830.0391395188899</v>
      </c>
      <c r="D15" s="4">
        <f>12.96*($A15/2021)^Inflation!B$1</f>
        <v>5.7311173405246745</v>
      </c>
      <c r="E15" s="4">
        <f>17.21*($A15/2021)^Inflation!B$1</f>
        <v>7.6105346782738925</v>
      </c>
      <c r="F15" s="4">
        <f>2.2*($A15/2021)^Inflation!B$1</f>
        <v>0.97287485718783051</v>
      </c>
      <c r="G15" s="4">
        <f>7.74*($A15/2021)^Inflation!B$1</f>
        <v>3.422750633924458</v>
      </c>
      <c r="H15" s="4">
        <f>175*($A15/2021)^Inflation!B$1</f>
        <v>77.387772730850145</v>
      </c>
      <c r="I15" s="4">
        <f>250*($A15/2021)^Inflation!B$1</f>
        <v>110.55396104407164</v>
      </c>
      <c r="J15" s="4">
        <f>250*($A15/2021)^Inflation!B$1</f>
        <v>110.55396104407164</v>
      </c>
      <c r="K15" s="4">
        <f>60*($A15/2021)^Inflation!B$1</f>
        <v>26.532950650577195</v>
      </c>
    </row>
    <row r="16" spans="1:11" x14ac:dyDescent="0.3">
      <c r="A16" s="1">
        <f>A15+1</f>
        <v>1915</v>
      </c>
      <c r="B16" s="4">
        <f>8119*($A16/2021)^Inflation!B$1</f>
        <v>3618.5911212124861</v>
      </c>
      <c r="C16" s="4">
        <f>1877*($A16/2021)^Inflation!B$1</f>
        <v>836.56799291979758</v>
      </c>
      <c r="D16" s="4">
        <f>12.96*($A16/2021)^Inflation!B$1</f>
        <v>5.7761966905916768</v>
      </c>
      <c r="E16" s="4">
        <f>17.21*($A16/2021)^Inflation!B$1</f>
        <v>7.6703969942193488</v>
      </c>
      <c r="F16" s="4">
        <f>2.2*($A16/2021)^Inflation!B$1</f>
        <v>0.98052721599550074</v>
      </c>
      <c r="G16" s="4">
        <f>7.74*($A16/2021)^Inflation!B$1</f>
        <v>3.449673023547807</v>
      </c>
      <c r="H16" s="4">
        <f>175*($A16/2021)^Inflation!B$1</f>
        <v>77.996483090551195</v>
      </c>
      <c r="I16" s="4">
        <f>250*($A16/2021)^Inflation!B$1</f>
        <v>111.42354727221598</v>
      </c>
      <c r="J16" s="4">
        <f>250*($A16/2021)^Inflation!B$1</f>
        <v>111.42354727221598</v>
      </c>
      <c r="K16" s="4">
        <f>60*($A16/2021)^Inflation!B$1</f>
        <v>26.741651345331835</v>
      </c>
    </row>
    <row r="17" spans="1:11" x14ac:dyDescent="0.3">
      <c r="A17" s="1">
        <f>A16+1</f>
        <v>1916</v>
      </c>
      <c r="B17" s="4">
        <f>8119*($A17/2021)^Inflation!B$1</f>
        <v>3647.0390193214662</v>
      </c>
      <c r="C17" s="4">
        <f>1877*($A17/2021)^Inflation!B$1</f>
        <v>843.14475172636924</v>
      </c>
      <c r="D17" s="4">
        <f>12.96*($A17/2021)^Inflation!B$1</f>
        <v>5.8216068100019962</v>
      </c>
      <c r="E17" s="4">
        <f>17.21*($A17/2021)^Inflation!B$1</f>
        <v>7.7306985493930824</v>
      </c>
      <c r="F17" s="4">
        <f>2.2*($A17/2021)^Inflation!B$1</f>
        <v>0.98823572392009196</v>
      </c>
      <c r="G17" s="4">
        <f>7.74*($A17/2021)^Inflation!B$1</f>
        <v>3.4767929559734139</v>
      </c>
      <c r="H17" s="4">
        <f>175*($A17/2021)^Inflation!B$1</f>
        <v>78.609659857280036</v>
      </c>
      <c r="I17" s="4">
        <f>250*($A17/2021)^Inflation!B$1</f>
        <v>112.29951408182862</v>
      </c>
      <c r="J17" s="4">
        <f>250*($A17/2021)^Inflation!B$1</f>
        <v>112.29951408182862</v>
      </c>
      <c r="K17" s="4">
        <f>60*($A17/2021)^Inflation!B$1</f>
        <v>26.951883379638868</v>
      </c>
    </row>
    <row r="18" spans="1:11" x14ac:dyDescent="0.3">
      <c r="A18" s="1">
        <f>A17+1</f>
        <v>1917</v>
      </c>
      <c r="B18" s="4">
        <f>8119*($A18/2021)^Inflation!B$1</f>
        <v>3675.695544295897</v>
      </c>
      <c r="C18" s="4">
        <f>1877*($A18/2021)^Inflation!B$1</f>
        <v>849.76974216570989</v>
      </c>
      <c r="D18" s="4">
        <f>12.96*($A18/2021)^Inflation!B$1</f>
        <v>5.8673499512347371</v>
      </c>
      <c r="E18" s="4">
        <f>17.21*($A18/2021)^Inflation!B$1</f>
        <v>7.7914423349343993</v>
      </c>
      <c r="F18" s="4">
        <f>2.2*($A18/2021)^Inflation!B$1</f>
        <v>0.99600076332688436</v>
      </c>
      <c r="G18" s="4">
        <f>7.74*($A18/2021)^Inflation!B$1</f>
        <v>3.5041117764318566</v>
      </c>
      <c r="H18" s="4">
        <f>175*($A18/2021)^Inflation!B$1</f>
        <v>79.227333446456697</v>
      </c>
      <c r="I18" s="4">
        <f>250*($A18/2021)^Inflation!B$1</f>
        <v>113.18190492350958</v>
      </c>
      <c r="J18" s="4">
        <f>250*($A18/2021)^Inflation!B$1</f>
        <v>113.18190492350958</v>
      </c>
      <c r="K18" s="4">
        <f>60*($A18/2021)^Inflation!B$1</f>
        <v>27.163657181642296</v>
      </c>
    </row>
    <row r="19" spans="1:11" x14ac:dyDescent="0.3">
      <c r="A19" s="1">
        <f>A18+1</f>
        <v>1918</v>
      </c>
      <c r="B19" s="4">
        <f>8119*($A19/2021)^Inflation!B$1</f>
        <v>3704.5621161030176</v>
      </c>
      <c r="C19" s="4">
        <f>1877*($A19/2021)^Inflation!B$1</f>
        <v>856.44329251451711</v>
      </c>
      <c r="D19" s="4">
        <f>12.96*($A19/2021)^Inflation!B$1</f>
        <v>5.9134283809206938</v>
      </c>
      <c r="E19" s="4">
        <f>17.21*($A19/2021)^Inflation!B$1</f>
        <v>7.8526313607750877</v>
      </c>
      <c r="F19" s="4">
        <f>2.2*($A19/2021)^Inflation!B$1</f>
        <v>1.003822718983451</v>
      </c>
      <c r="G19" s="4">
        <f>7.74*($A19/2021)^Inflation!B$1</f>
        <v>3.5316308386054143</v>
      </c>
      <c r="H19" s="4">
        <f>175*($A19/2021)^Inflation!B$1</f>
        <v>79.849534464592693</v>
      </c>
      <c r="I19" s="4">
        <f>250*($A19/2021)^Inflation!B$1</f>
        <v>114.07076352084671</v>
      </c>
      <c r="J19" s="4">
        <f>250*($A19/2021)^Inflation!B$1</f>
        <v>114.07076352084671</v>
      </c>
      <c r="K19" s="4">
        <f>60*($A19/2021)^Inflation!B$1</f>
        <v>27.37698324500321</v>
      </c>
    </row>
    <row r="20" spans="1:11" x14ac:dyDescent="0.3">
      <c r="A20" s="1">
        <f>A19+1</f>
        <v>1919</v>
      </c>
      <c r="B20" s="4">
        <f>8119*($A20/2021)^Inflation!B$1</f>
        <v>3733.6401636265919</v>
      </c>
      <c r="C20" s="4">
        <f>1877*($A20/2021)^Inflation!B$1</f>
        <v>863.16573311086506</v>
      </c>
      <c r="D20" s="4">
        <f>12.96*($A20/2021)^Inflation!B$1</f>
        <v>5.9598443799237142</v>
      </c>
      <c r="E20" s="4">
        <f>17.21*($A20/2021)^Inflation!B$1</f>
        <v>7.9142686557474624</v>
      </c>
      <c r="F20" s="4">
        <f>2.2*($A20/2021)^Inflation!B$1</f>
        <v>1.01170197807347</v>
      </c>
      <c r="G20" s="4">
        <f>7.74*($A20/2021)^Inflation!B$1</f>
        <v>3.5593515046766626</v>
      </c>
      <c r="H20" s="4">
        <f>175*($A20/2021)^Inflation!B$1</f>
        <v>80.476293710389655</v>
      </c>
      <c r="I20" s="4">
        <f>250*($A20/2021)^Inflation!B$1</f>
        <v>114.96613387198522</v>
      </c>
      <c r="J20" s="4">
        <f>250*($A20/2021)^Inflation!B$1</f>
        <v>114.96613387198522</v>
      </c>
      <c r="K20" s="4">
        <f>60*($A20/2021)^Inflation!B$1</f>
        <v>27.591872129276453</v>
      </c>
    </row>
    <row r="21" spans="1:11" x14ac:dyDescent="0.3">
      <c r="A21" s="1">
        <f>A20+1</f>
        <v>1920</v>
      </c>
      <c r="B21" s="4">
        <f>8119*($A21/2021)^Inflation!B$1</f>
        <v>3762.9311247182623</v>
      </c>
      <c r="C21" s="4">
        <f>1877*($A21/2021)^Inflation!B$1</f>
        <v>869.93739636607688</v>
      </c>
      <c r="D21" s="4">
        <f>12.96*($A21/2021)^Inflation!B$1</f>
        <v>6.0066002434226728</v>
      </c>
      <c r="E21" s="4">
        <f>17.21*($A21/2021)^Inflation!B$1</f>
        <v>7.9763572676932259</v>
      </c>
      <c r="F21" s="4">
        <f>2.2*($A21/2021)^Inflation!B$1</f>
        <v>1.019638930210639</v>
      </c>
      <c r="G21" s="4">
        <f>7.74*($A21/2021)^Inflation!B$1</f>
        <v>3.5872751453774296</v>
      </c>
      <c r="H21" s="4">
        <f>175*($A21/2021)^Inflation!B$1</f>
        <v>81.10764217584628</v>
      </c>
      <c r="I21" s="4">
        <f>250*($A21/2021)^Inflation!B$1</f>
        <v>115.86806025120896</v>
      </c>
      <c r="J21" s="4">
        <f>250*($A21/2021)^Inflation!B$1</f>
        <v>115.86806025120896</v>
      </c>
      <c r="K21" s="4">
        <f>60*($A21/2021)^Inflation!B$1</f>
        <v>27.808334460290151</v>
      </c>
    </row>
    <row r="22" spans="1:11" x14ac:dyDescent="0.3">
      <c r="A22" s="1">
        <f>A21+1</f>
        <v>1921</v>
      </c>
      <c r="B22" s="4">
        <f>8119*($A22/2021)^Inflation!B$1</f>
        <v>3792.4364462490771</v>
      </c>
      <c r="C22" s="4">
        <f>1877*($A22/2021)^Inflation!B$1</f>
        <v>876.75861677663727</v>
      </c>
      <c r="D22" s="4">
        <f>12.96*($A22/2021)^Inflation!B$1</f>
        <v>6.0536982809937241</v>
      </c>
      <c r="E22" s="4">
        <f>17.21*($A22/2021)^Inflation!B$1</f>
        <v>8.0389002635726836</v>
      </c>
      <c r="F22" s="4">
        <f>2.2*($A22/2021)^Inflation!B$1</f>
        <v>1.0276339674526382</v>
      </c>
      <c r="G22" s="4">
        <f>7.74*($A22/2021)^Inflation!B$1</f>
        <v>3.6154031400379183</v>
      </c>
      <c r="H22" s="4">
        <f>175*($A22/2021)^Inflation!B$1</f>
        <v>81.743611047368944</v>
      </c>
      <c r="I22" s="4">
        <f>250*($A22/2021)^Inflation!B$1</f>
        <v>116.77658721052707</v>
      </c>
      <c r="J22" s="4">
        <f>250*($A22/2021)^Inflation!B$1</f>
        <v>116.77658721052707</v>
      </c>
      <c r="K22" s="4">
        <f>60*($A22/2021)^Inflation!B$1</f>
        <v>28.026380930526496</v>
      </c>
    </row>
    <row r="23" spans="1:11" x14ac:dyDescent="0.3">
      <c r="A23" s="1">
        <f>A22+1</f>
        <v>1922</v>
      </c>
      <c r="B23" s="4">
        <f>8119*($A23/2021)^Inflation!B$1</f>
        <v>3822.1575841613535</v>
      </c>
      <c r="C23" s="4">
        <f>1877*($A23/2021)^Inflation!B$1</f>
        <v>883.62973093618177</v>
      </c>
      <c r="D23" s="4">
        <f>12.96*($A23/2021)^Inflation!B$1</f>
        <v>6.1011408166930829</v>
      </c>
      <c r="E23" s="4">
        <f>17.21*($A23/2021)^Inflation!B$1</f>
        <v>8.1019007295746874</v>
      </c>
      <c r="F23" s="4">
        <f>2.2*($A23/2021)^Inflation!B$1</f>
        <v>1.035687484315184</v>
      </c>
      <c r="G23" s="4">
        <f>7.74*($A23/2021)^Inflation!B$1</f>
        <v>3.6437368766361469</v>
      </c>
      <c r="H23" s="4">
        <f>175*($A23/2021)^Inflation!B$1</f>
        <v>82.384231706889622</v>
      </c>
      <c r="I23" s="4">
        <f>250*($A23/2021)^Inflation!B$1</f>
        <v>117.69175958127089</v>
      </c>
      <c r="J23" s="4">
        <f>250*($A23/2021)^Inflation!B$1</f>
        <v>117.69175958127089</v>
      </c>
      <c r="K23" s="4">
        <f>60*($A23/2021)^Inflation!B$1</f>
        <v>28.246022299505011</v>
      </c>
    </row>
    <row r="24" spans="1:11" x14ac:dyDescent="0.3">
      <c r="A24" s="1">
        <f>A23+1</f>
        <v>1923</v>
      </c>
      <c r="B24" s="4">
        <f>8119*($A24/2021)^Inflation!B$1</f>
        <v>3852.0960035207477</v>
      </c>
      <c r="C24" s="4">
        <f>1877*($A24/2021)^Inflation!B$1</f>
        <v>890.5510775475359</v>
      </c>
      <c r="D24" s="4">
        <f>12.96*($A24/2021)^Inflation!B$1</f>
        <v>6.1489301891401524</v>
      </c>
      <c r="E24" s="4">
        <f>17.21*($A24/2021)^Inflation!B$1</f>
        <v>8.1653617712270083</v>
      </c>
      <c r="F24" s="4">
        <f>2.2*($A24/2021)^Inflation!B$1</f>
        <v>1.043799877786137</v>
      </c>
      <c r="G24" s="4">
        <f>7.74*($A24/2021)^Inflation!B$1</f>
        <v>3.6722777518475906</v>
      </c>
      <c r="H24" s="4">
        <f>175*($A24/2021)^Inflation!B$1</f>
        <v>83.029535732988165</v>
      </c>
      <c r="I24" s="4">
        <f>250*($A24/2021)^Inflation!B$1</f>
        <v>118.61362247569737</v>
      </c>
      <c r="J24" s="4">
        <f>250*($A24/2021)^Inflation!B$1</f>
        <v>118.61362247569737</v>
      </c>
      <c r="K24" s="4">
        <f>60*($A24/2021)^Inflation!B$1</f>
        <v>28.467269394167371</v>
      </c>
    </row>
    <row r="25" spans="1:11" x14ac:dyDescent="0.3">
      <c r="A25" s="1">
        <f>A24+1</f>
        <v>1924</v>
      </c>
      <c r="B25" s="4">
        <f>8119*($A25/2021)^Inflation!B$1</f>
        <v>3882.2531785686788</v>
      </c>
      <c r="C25" s="4">
        <f>1877*($A25/2021)^Inflation!B$1</f>
        <v>897.5229974348332</v>
      </c>
      <c r="D25" s="4">
        <f>12.96*($A25/2021)^Inflation!B$1</f>
        <v>6.1970687516011926</v>
      </c>
      <c r="E25" s="4">
        <f>17.21*($A25/2021)^Inflation!B$1</f>
        <v>8.2292865135074482</v>
      </c>
      <c r="F25" s="4">
        <f>2.2*($A25/2021)^Inflation!B$1</f>
        <v>1.0519715473397087</v>
      </c>
      <c r="G25" s="4">
        <f>7.74*($A25/2021)^Inflation!B$1</f>
        <v>3.7010271710951566</v>
      </c>
      <c r="H25" s="4">
        <f>175*($A25/2021)^Inflation!B$1</f>
        <v>83.679554902022275</v>
      </c>
      <c r="I25" s="4">
        <f>250*($A25/2021)^Inflation!B$1</f>
        <v>119.54222128860324</v>
      </c>
      <c r="J25" s="4">
        <f>250*($A25/2021)^Inflation!B$1</f>
        <v>119.54222128860324</v>
      </c>
      <c r="K25" s="4">
        <f>60*($A25/2021)^Inflation!B$1</f>
        <v>28.690133109264778</v>
      </c>
    </row>
    <row r="26" spans="1:11" x14ac:dyDescent="0.3">
      <c r="A26" s="1">
        <f>A25+1</f>
        <v>1925</v>
      </c>
      <c r="B26" s="4">
        <f>8119*($A26/2021)^Inflation!B$1</f>
        <v>3912.6305927749536</v>
      </c>
      <c r="C26" s="4">
        <f>1877*($A26/2021)^Inflation!B$1</f>
        <v>904.54583355568275</v>
      </c>
      <c r="D26" s="4">
        <f>12.96*($A26/2021)^Inflation!B$1</f>
        <v>6.2455588720733344</v>
      </c>
      <c r="E26" s="4">
        <f>17.21*($A26/2021)^Inflation!B$1</f>
        <v>8.2936781009554075</v>
      </c>
      <c r="F26" s="4">
        <f>2.2*($A26/2021)^Inflation!B$1</f>
        <v>1.0602028949507203</v>
      </c>
      <c r="G26" s="4">
        <f>7.74*($A26/2021)^Inflation!B$1</f>
        <v>3.7299865485993524</v>
      </c>
      <c r="H26" s="4">
        <f>175*($A26/2021)^Inflation!B$1</f>
        <v>84.334321189261843</v>
      </c>
      <c r="I26" s="4">
        <f>250*($A26/2021)^Inflation!B$1</f>
        <v>120.47760169894549</v>
      </c>
      <c r="J26" s="4">
        <f>250*($A26/2021)^Inflation!B$1</f>
        <v>120.47760169894549</v>
      </c>
      <c r="K26" s="4">
        <f>60*($A26/2021)^Inflation!B$1</f>
        <v>28.914624407746917</v>
      </c>
    </row>
    <row r="27" spans="1:11" x14ac:dyDescent="0.3">
      <c r="A27" s="1">
        <f>A26+1</f>
        <v>1926</v>
      </c>
      <c r="B27" s="4">
        <f>8119*($A27/2021)^Inflation!B$1</f>
        <v>3943.22973889069</v>
      </c>
      <c r="C27" s="4">
        <f>1877*($A27/2021)^Inflation!B$1</f>
        <v>911.61993101340386</v>
      </c>
      <c r="D27" s="4">
        <f>12.96*($A27/2021)^Inflation!B$1</f>
        <v>6.2944029333690539</v>
      </c>
      <c r="E27" s="4">
        <f>17.21*($A27/2021)^Inflation!B$1</f>
        <v>8.3585396977840603</v>
      </c>
      <c r="F27" s="4">
        <f>2.2*($A27/2021)^Inflation!B$1</f>
        <v>1.0684943251089443</v>
      </c>
      <c r="G27" s="4">
        <f>7.74*($A27/2021)^Inflation!B$1</f>
        <v>3.7591573074287403</v>
      </c>
      <c r="H27" s="4">
        <f>175*($A27/2021)^Inflation!B$1</f>
        <v>84.993866770029655</v>
      </c>
      <c r="I27" s="4">
        <f>250*($A27/2021)^Inflation!B$1</f>
        <v>121.41980967147094</v>
      </c>
      <c r="J27" s="4">
        <f>250*($A27/2021)^Inflation!B$1</f>
        <v>121.41980967147094</v>
      </c>
      <c r="K27" s="4">
        <f>60*($A27/2021)^Inflation!B$1</f>
        <v>29.140754321153025</v>
      </c>
    </row>
    <row r="28" spans="1:11" x14ac:dyDescent="0.3">
      <c r="A28" s="1">
        <f>A27+1</f>
        <v>1927</v>
      </c>
      <c r="B28" s="4">
        <f>8119*($A28/2021)^Inflation!B$1</f>
        <v>3974.0521190015193</v>
      </c>
      <c r="C28" s="4">
        <f>1877*($A28/2021)^Inflation!B$1</f>
        <v>918.74563706932531</v>
      </c>
      <c r="D28" s="4">
        <f>12.96*($A28/2021)^Inflation!B$1</f>
        <v>6.3436033332010959</v>
      </c>
      <c r="E28" s="4">
        <f>17.21*($A28/2021)^Inflation!B$1</f>
        <v>8.4238744879931211</v>
      </c>
      <c r="F28" s="4">
        <f>2.2*($A28/2021)^Inflation!B$1</f>
        <v>1.0768462448335194</v>
      </c>
      <c r="G28" s="4">
        <f>7.74*($A28/2021)^Inflation!B$1</f>
        <v>3.7885408795506543</v>
      </c>
      <c r="H28" s="4">
        <f>175*($A28/2021)^Inflation!B$1</f>
        <v>85.658224020848124</v>
      </c>
      <c r="I28" s="4">
        <f>250*($A28/2021)^Inflation!B$1</f>
        <v>122.36889145835445</v>
      </c>
      <c r="J28" s="4">
        <f>250*($A28/2021)^Inflation!B$1</f>
        <v>122.36889145835445</v>
      </c>
      <c r="K28" s="4">
        <f>60*($A28/2021)^Inflation!B$1</f>
        <v>29.368533950005069</v>
      </c>
    </row>
    <row r="29" spans="1:11" x14ac:dyDescent="0.3">
      <c r="A29" s="1">
        <f>A28+1</f>
        <v>1928</v>
      </c>
      <c r="B29" s="4">
        <f>8119*($A29/2021)^Inflation!B$1</f>
        <v>4005.0992445810862</v>
      </c>
      <c r="C29" s="4">
        <f>1877*($A29/2021)^Inflation!B$1</f>
        <v>925.92330115515438</v>
      </c>
      <c r="D29" s="4">
        <f>12.96*($A29/2021)^Inflation!B$1</f>
        <v>6.3931624842678749</v>
      </c>
      <c r="E29" s="4">
        <f>17.21*($A29/2021)^Inflation!B$1</f>
        <v>8.4896856754822636</v>
      </c>
      <c r="F29" s="4">
        <f>2.2*($A29/2021)^Inflation!B$1</f>
        <v>1.085259063687448</v>
      </c>
      <c r="G29" s="4">
        <f>7.74*($A29/2021)^Inflation!B$1</f>
        <v>3.8181387058822032</v>
      </c>
      <c r="H29" s="4">
        <f>175*($A29/2021)^Inflation!B$1</f>
        <v>86.327425520592442</v>
      </c>
      <c r="I29" s="4">
        <f>250*($A29/2021)^Inflation!B$1</f>
        <v>123.32489360084635</v>
      </c>
      <c r="J29" s="4">
        <f>250*($A29/2021)^Inflation!B$1</f>
        <v>123.32489360084635</v>
      </c>
      <c r="K29" s="4">
        <f>60*($A29/2021)^Inflation!B$1</f>
        <v>29.597974464203123</v>
      </c>
    </row>
    <row r="30" spans="1:11" x14ac:dyDescent="0.3">
      <c r="A30" s="1">
        <f>A29+1</f>
        <v>1929</v>
      </c>
      <c r="B30" s="4">
        <f>8119*($A30/2021)^Inflation!B$1</f>
        <v>4036.3726365447783</v>
      </c>
      <c r="C30" s="4">
        <f>1877*($A30/2021)^Inflation!B$1</f>
        <v>933.15327488539822</v>
      </c>
      <c r="D30" s="4">
        <f>12.96*($A30/2021)^Inflation!B$1</f>
        <v>6.4430828143392445</v>
      </c>
      <c r="E30" s="4">
        <f>17.21*($A30/2021)^Inflation!B$1</f>
        <v>8.555976484164999</v>
      </c>
      <c r="F30" s="4">
        <f>2.2*($A30/2021)^Inflation!B$1</f>
        <v>1.0937331937921557</v>
      </c>
      <c r="G30" s="4">
        <f>7.74*($A30/2021)^Inflation!B$1</f>
        <v>3.8479522363414933</v>
      </c>
      <c r="H30" s="4">
        <f>175*($A30/2021)^Inflation!B$1</f>
        <v>87.001504051648752</v>
      </c>
      <c r="I30" s="4">
        <f>250*($A30/2021)^Inflation!B$1</f>
        <v>124.28786293092678</v>
      </c>
      <c r="J30" s="4">
        <f>250*($A30/2021)^Inflation!B$1</f>
        <v>124.28786293092678</v>
      </c>
      <c r="K30" s="4">
        <f>60*($A30/2021)^Inflation!B$1</f>
        <v>29.829087103422427</v>
      </c>
    </row>
    <row r="31" spans="1:11" x14ac:dyDescent="0.3">
      <c r="A31" s="1">
        <f>A30+1</f>
        <v>1930</v>
      </c>
      <c r="B31" s="4">
        <f>8119*($A31/2021)^Inflation!B$1</f>
        <v>4067.8738253037859</v>
      </c>
      <c r="C31" s="4">
        <f>1877*($A31/2021)^Inflation!B$1</f>
        <v>940.4359120698615</v>
      </c>
      <c r="D31" s="4">
        <f>12.96*($A31/2021)^Inflation!B$1</f>
        <v>6.4933667663427848</v>
      </c>
      <c r="E31" s="4">
        <f>17.21*($A31/2021)^Inflation!B$1</f>
        <v>8.6227501580832815</v>
      </c>
      <c r="F31" s="4">
        <f>2.2*($A31/2021)^Inflation!B$1</f>
        <v>1.1022690498421395</v>
      </c>
      <c r="G31" s="4">
        <f>7.74*($A31/2021)^Inflation!B$1</f>
        <v>3.8779829298991628</v>
      </c>
      <c r="H31" s="4">
        <f>175*($A31/2021)^Inflation!B$1</f>
        <v>87.680492601079266</v>
      </c>
      <c r="I31" s="4">
        <f>250*($A31/2021)^Inflation!B$1</f>
        <v>125.25784657297037</v>
      </c>
      <c r="J31" s="4">
        <f>250*($A31/2021)^Inflation!B$1</f>
        <v>125.25784657297037</v>
      </c>
      <c r="K31" s="4">
        <f>60*($A31/2021)^Inflation!B$1</f>
        <v>30.06188317751289</v>
      </c>
    </row>
    <row r="32" spans="1:11" x14ac:dyDescent="0.3">
      <c r="A32" s="1">
        <f>A31+1</f>
        <v>1931</v>
      </c>
      <c r="B32" s="4">
        <f>8119*($A32/2021)^Inflation!B$1</f>
        <v>4099.6043508194034</v>
      </c>
      <c r="C32" s="4">
        <f>1877*($A32/2021)^Inflation!B$1</f>
        <v>947.77156872620026</v>
      </c>
      <c r="D32" s="4">
        <f>12.96*($A32/2021)^Inflation!B$1</f>
        <v>6.5440167984504827</v>
      </c>
      <c r="E32" s="4">
        <f>17.21*($A32/2021)^Inflation!B$1</f>
        <v>8.690009961522593</v>
      </c>
      <c r="F32" s="4">
        <f>2.2*($A32/2021)^Inflation!B$1</f>
        <v>1.1108670491196808</v>
      </c>
      <c r="G32" s="4">
        <f>7.74*($A32/2021)^Inflation!B$1</f>
        <v>3.9082322546301493</v>
      </c>
      <c r="H32" s="4">
        <f>175*($A32/2021)^Inflation!B$1</f>
        <v>88.364424361792786</v>
      </c>
      <c r="I32" s="4">
        <f>250*($A32/2021)^Inflation!B$1</f>
        <v>126.23489194541825</v>
      </c>
      <c r="J32" s="4">
        <f>250*($A32/2021)^Inflation!B$1</f>
        <v>126.23489194541825</v>
      </c>
      <c r="K32" s="4">
        <f>60*($A32/2021)^Inflation!B$1</f>
        <v>30.296374066900384</v>
      </c>
    </row>
    <row r="33" spans="1:11" x14ac:dyDescent="0.3">
      <c r="A33" s="1">
        <f>A32+1</f>
        <v>1932</v>
      </c>
      <c r="B33" s="4">
        <f>8119*($A33/2021)^Inflation!B$1</f>
        <v>4131.5657626576276</v>
      </c>
      <c r="C33" s="4">
        <f>1877*($A33/2021)^Inflation!B$1</f>
        <v>955.16060309254442</v>
      </c>
      <c r="D33" s="4">
        <f>12.96*($A33/2021)^Inflation!B$1</f>
        <v>6.5950353841658904</v>
      </c>
      <c r="E33" s="4">
        <f>17.21*($A33/2021)^Inflation!B$1</f>
        <v>8.7577591791276976</v>
      </c>
      <c r="F33" s="4">
        <f>2.2*($A33/2021)^Inflation!B$1</f>
        <v>1.119527611509642</v>
      </c>
      <c r="G33" s="4">
        <f>7.74*($A33/2021)^Inflation!B$1</f>
        <v>3.9387016877657399</v>
      </c>
      <c r="H33" s="4">
        <f>175*($A33/2021)^Inflation!B$1</f>
        <v>89.053332733721504</v>
      </c>
      <c r="I33" s="4">
        <f>250*($A33/2021)^Inflation!B$1</f>
        <v>127.21904676245929</v>
      </c>
      <c r="J33" s="4">
        <f>250*($A33/2021)^Inflation!B$1</f>
        <v>127.21904676245929</v>
      </c>
      <c r="K33" s="4">
        <f>60*($A33/2021)^Inflation!B$1</f>
        <v>30.532571222990232</v>
      </c>
    </row>
    <row r="34" spans="1:11" x14ac:dyDescent="0.3">
      <c r="A34" s="1">
        <f>A33+1</f>
        <v>1933</v>
      </c>
      <c r="B34" s="4">
        <f>8119*($A34/2021)^Inflation!B$1</f>
        <v>4163.7596200440639</v>
      </c>
      <c r="C34" s="4">
        <f>1877*($A34/2021)^Inflation!B$1</f>
        <v>962.60337564019062</v>
      </c>
      <c r="D34" s="4">
        <f>12.96*($A34/2021)^Inflation!B$1</f>
        <v>6.6464250124117585</v>
      </c>
      <c r="E34" s="4">
        <f>17.21*($A34/2021)^Inflation!B$1</f>
        <v>8.8260011160190093</v>
      </c>
      <c r="F34" s="4">
        <f>2.2*($A34/2021)^Inflation!B$1</f>
        <v>1.1282511595143419</v>
      </c>
      <c r="G34" s="4">
        <f>7.74*($A34/2021)^Inflation!B$1</f>
        <v>3.9693927157459115</v>
      </c>
      <c r="H34" s="4">
        <f>175*($A34/2021)^Inflation!B$1</f>
        <v>89.747251325004456</v>
      </c>
      <c r="I34" s="4">
        <f>250*($A34/2021)^Inflation!B$1</f>
        <v>128.21035903572064</v>
      </c>
      <c r="J34" s="4">
        <f>250*($A34/2021)^Inflation!B$1</f>
        <v>128.21035903572064</v>
      </c>
      <c r="K34" s="4">
        <f>60*($A34/2021)^Inflation!B$1</f>
        <v>30.770486168572955</v>
      </c>
    </row>
    <row r="35" spans="1:11" x14ac:dyDescent="0.3">
      <c r="A35" s="1">
        <f>A34+1</f>
        <v>1934</v>
      </c>
      <c r="B35" s="4">
        <f>8119*($A35/2021)^Inflation!B$1</f>
        <v>4196.1874919190659</v>
      </c>
      <c r="C35" s="4">
        <f>1877*($A35/2021)^Inflation!B$1</f>
        <v>970.10024908635137</v>
      </c>
      <c r="D35" s="4">
        <f>12.96*($A35/2021)^Inflation!B$1</f>
        <v>6.6981881876180687</v>
      </c>
      <c r="E35" s="4">
        <f>17.21*($A35/2021)^Inflation!B$1</f>
        <v>8.894739097909488</v>
      </c>
      <c r="F35" s="4">
        <f>2.2*($A35/2021)^Inflation!B$1</f>
        <v>1.1370381182684992</v>
      </c>
      <c r="G35" s="4">
        <f>7.74*($A35/2021)^Inflation!B$1</f>
        <v>4.0003068342719015</v>
      </c>
      <c r="H35" s="4">
        <f>175*($A35/2021)^Inflation!B$1</f>
        <v>90.44621395317607</v>
      </c>
      <c r="I35" s="4">
        <f>250*($A35/2021)^Inflation!B$1</f>
        <v>129.20887707596583</v>
      </c>
      <c r="J35" s="4">
        <f>250*($A35/2021)^Inflation!B$1</f>
        <v>129.20887707596583</v>
      </c>
      <c r="K35" s="4">
        <f>60*($A35/2021)^Inflation!B$1</f>
        <v>31.010130498231796</v>
      </c>
    </row>
    <row r="36" spans="1:11" x14ac:dyDescent="0.3">
      <c r="A36" s="1">
        <f>A35+1</f>
        <v>1935</v>
      </c>
      <c r="B36" s="4">
        <f>8119*($A36/2021)^Inflation!B$1</f>
        <v>4228.8509569932348</v>
      </c>
      <c r="C36" s="4">
        <f>1877*($A36/2021)^Inflation!B$1</f>
        <v>977.65158840698382</v>
      </c>
      <c r="D36" s="4">
        <f>12.96*($A36/2021)^Inflation!B$1</f>
        <v>6.750327429810608</v>
      </c>
      <c r="E36" s="4">
        <f>17.21*($A36/2021)^Inflation!B$1</f>
        <v>8.9639764712222654</v>
      </c>
      <c r="F36" s="4">
        <f>2.2*($A36/2021)^Inflation!B$1</f>
        <v>1.1458889155542697</v>
      </c>
      <c r="G36" s="4">
        <f>7.74*($A36/2021)^Inflation!B$1</f>
        <v>4.0314455483591125</v>
      </c>
      <c r="H36" s="4">
        <f>175*($A36/2021)^Inflation!B$1</f>
        <v>91.15025464636237</v>
      </c>
      <c r="I36" s="4">
        <f>250*($A36/2021)^Inflation!B$1</f>
        <v>130.21464949480338</v>
      </c>
      <c r="J36" s="4">
        <f>250*($A36/2021)^Inflation!B$1</f>
        <v>130.21464949480338</v>
      </c>
      <c r="K36" s="4">
        <f>60*($A36/2021)^Inflation!B$1</f>
        <v>31.251515878752812</v>
      </c>
    </row>
    <row r="37" spans="1:11" x14ac:dyDescent="0.3">
      <c r="A37" s="1">
        <f>A36+1</f>
        <v>1936</v>
      </c>
      <c r="B37" s="4">
        <f>8119*($A37/2021)^Inflation!B$1</f>
        <v>4261.7516038030826</v>
      </c>
      <c r="C37" s="4">
        <f>1877*($A37/2021)^Inflation!B$1</f>
        <v>985.25776084965946</v>
      </c>
      <c r="D37" s="4">
        <f>12.96*($A37/2021)^Inflation!B$1</f>
        <v>6.802845274699834</v>
      </c>
      <c r="E37" s="4">
        <f>17.21*($A37/2021)^Inflation!B$1</f>
        <v>9.0337166032086529</v>
      </c>
      <c r="F37" s="4">
        <f>2.2*($A37/2021)^Inflation!B$1</f>
        <v>1.1548039818163298</v>
      </c>
      <c r="G37" s="4">
        <f>7.74*($A37/2021)^Inflation!B$1</f>
        <v>4.0628103723901781</v>
      </c>
      <c r="H37" s="4">
        <f>175*($A37/2021)^Inflation!B$1</f>
        <v>91.859407644480783</v>
      </c>
      <c r="I37" s="4">
        <f>250*($A37/2021)^Inflation!B$1</f>
        <v>131.22772520640112</v>
      </c>
      <c r="J37" s="4">
        <f>250*($A37/2021)^Inflation!B$1</f>
        <v>131.22772520640112</v>
      </c>
      <c r="K37" s="4">
        <f>60*($A37/2021)^Inflation!B$1</f>
        <v>31.494654049536265</v>
      </c>
    </row>
    <row r="38" spans="1:11" x14ac:dyDescent="0.3">
      <c r="A38" s="1">
        <f>A37+1</f>
        <v>1937</v>
      </c>
      <c r="B38" s="4">
        <f>8119*($A38/2021)^Inflation!B$1</f>
        <v>4294.8910307671586</v>
      </c>
      <c r="C38" s="4">
        <f>1877*($A38/2021)^Inflation!B$1</f>
        <v>992.91913594653977</v>
      </c>
      <c r="D38" s="4">
        <f>12.96*($A38/2021)^Inflation!B$1</f>
        <v>6.8557442737704619</v>
      </c>
      <c r="E38" s="4">
        <f>17.21*($A38/2021)^Inflation!B$1</f>
        <v>9.1039628820671012</v>
      </c>
      <c r="F38" s="4">
        <f>2.2*($A38/2021)^Inflation!B$1</f>
        <v>1.1637837501770845</v>
      </c>
      <c r="G38" s="4">
        <f>7.74*($A38/2021)^Inflation!B$1</f>
        <v>4.0944028301684696</v>
      </c>
      <c r="H38" s="4">
        <f>175*($A38/2021)^Inflation!B$1</f>
        <v>92.573707400449905</v>
      </c>
      <c r="I38" s="4">
        <f>250*($A38/2021)^Inflation!B$1</f>
        <v>132.24815342921414</v>
      </c>
      <c r="J38" s="4">
        <f>250*($A38/2021)^Inflation!B$1</f>
        <v>132.24815342921414</v>
      </c>
      <c r="K38" s="4">
        <f>60*($A38/2021)^Inflation!B$1</f>
        <v>31.739556823011394</v>
      </c>
    </row>
    <row r="39" spans="1:11" x14ac:dyDescent="0.3">
      <c r="A39" s="1">
        <f>A38+1</f>
        <v>1938</v>
      </c>
      <c r="B39" s="4">
        <f>8119*($A39/2021)^Inflation!B$1</f>
        <v>4328.2708462423088</v>
      </c>
      <c r="C39" s="4">
        <f>1877*($A39/2021)^Inflation!B$1</f>
        <v>1000.6360855273819</v>
      </c>
      <c r="D39" s="4">
        <f>12.96*($A39/2021)^Inflation!B$1</f>
        <v>6.9090269943712679</v>
      </c>
      <c r="E39" s="4">
        <f>17.21*($A39/2021)^Inflation!B$1</f>
        <v>9.1747187170624631</v>
      </c>
      <c r="F39" s="4">
        <f>2.2*($A39/2021)^Inflation!B$1</f>
        <v>1.1728286564519128</v>
      </c>
      <c r="G39" s="4">
        <f>7.74*($A39/2021)^Inflation!B$1</f>
        <v>4.1262244549717293</v>
      </c>
      <c r="H39" s="4">
        <f>175*($A39/2021)^Inflation!B$1</f>
        <v>93.293188581402134</v>
      </c>
      <c r="I39" s="4">
        <f>250*($A39/2021)^Inflation!B$1</f>
        <v>133.27598368771734</v>
      </c>
      <c r="J39" s="4">
        <f>250*($A39/2021)^Inflation!B$1</f>
        <v>133.27598368771734</v>
      </c>
      <c r="K39" s="4">
        <f>60*($A39/2021)^Inflation!B$1</f>
        <v>31.986236085052163</v>
      </c>
    </row>
    <row r="40" spans="1:11" x14ac:dyDescent="0.3">
      <c r="A40" s="1">
        <f>A39+1</f>
        <v>1939</v>
      </c>
      <c r="B40" s="4">
        <f>8119*($A40/2021)^Inflation!B$1</f>
        <v>4361.8926685803035</v>
      </c>
      <c r="C40" s="4">
        <f>1877*($A40/2021)^Inflation!B$1</f>
        <v>1008.4089837326308</v>
      </c>
      <c r="D40" s="4">
        <f>12.96*($A40/2021)^Inflation!B$1</f>
        <v>6.9626960198054855</v>
      </c>
      <c r="E40" s="4">
        <f>17.21*($A40/2021)^Inflation!B$1</f>
        <v>9.245987538646018</v>
      </c>
      <c r="F40" s="4">
        <f>2.2*($A40/2021)^Inflation!B$1</f>
        <v>1.1819391391645113</v>
      </c>
      <c r="G40" s="4">
        <f>7.74*($A40/2021)^Inflation!B$1</f>
        <v>4.1582767896060533</v>
      </c>
      <c r="H40" s="4">
        <f>175*($A40/2021)^Inflation!B$1</f>
        <v>94.017886069904307</v>
      </c>
      <c r="I40" s="4">
        <f>250*($A40/2021)^Inflation!B$1</f>
        <v>134.31126581414901</v>
      </c>
      <c r="J40" s="4">
        <f>250*($A40/2021)^Inflation!B$1</f>
        <v>134.31126581414901</v>
      </c>
      <c r="K40" s="4">
        <f>60*($A40/2021)^Inflation!B$1</f>
        <v>32.23470379539576</v>
      </c>
    </row>
    <row r="41" spans="1:11" x14ac:dyDescent="0.3">
      <c r="A41" s="1">
        <f>A40+1</f>
        <v>1940</v>
      </c>
      <c r="B41" s="4">
        <f>8119*($A41/2021)^Inflation!B$1</f>
        <v>4395.7581261847718</v>
      </c>
      <c r="C41" s="4">
        <f>1877*($A41/2021)^Inflation!B$1</f>
        <v>1016.2382070265818</v>
      </c>
      <c r="D41" s="4">
        <f>12.96*($A41/2021)^Inflation!B$1</f>
        <v>7.016753949421684</v>
      </c>
      <c r="E41" s="4">
        <f>17.21*($A41/2021)^Inflation!B$1</f>
        <v>9.3177727985761702</v>
      </c>
      <c r="F41" s="4">
        <f>2.2*($A41/2021)^Inflation!B$1</f>
        <v>1.1911156395623228</v>
      </c>
      <c r="G41" s="4">
        <f>7.74*($A41/2021)^Inflation!B$1</f>
        <v>4.1905613864601721</v>
      </c>
      <c r="H41" s="4">
        <f>175*($A41/2021)^Inflation!B$1</f>
        <v>94.747834965184765</v>
      </c>
      <c r="I41" s="4">
        <f>250*($A41/2021)^Inflation!B$1</f>
        <v>135.35404995026394</v>
      </c>
      <c r="J41" s="4">
        <f>250*($A41/2021)^Inflation!B$1</f>
        <v>135.35404995026394</v>
      </c>
      <c r="K41" s="4">
        <f>60*($A41/2021)^Inflation!B$1</f>
        <v>32.48497198806335</v>
      </c>
    </row>
    <row r="42" spans="1:11" x14ac:dyDescent="0.3">
      <c r="A42" s="1">
        <f>A41+1</f>
        <v>1941</v>
      </c>
      <c r="B42" s="4">
        <f>8119*($A42/2021)^Inflation!B$1</f>
        <v>4429.86885756834</v>
      </c>
      <c r="C42" s="4">
        <f>1877*($A42/2021)^Inflation!B$1</f>
        <v>1024.1241342105893</v>
      </c>
      <c r="D42" s="4">
        <f>12.96*($A42/2021)^Inflation!B$1</f>
        <v>7.0712033987049745</v>
      </c>
      <c r="E42" s="4">
        <f>17.21*($A42/2021)^Inflation!B$1</f>
        <v>9.3900779700395542</v>
      </c>
      <c r="F42" s="4">
        <f>2.2*($A42/2021)^Inflation!B$1</f>
        <v>1.2003586016320174</v>
      </c>
      <c r="G42" s="4">
        <f>7.74*($A42/2021)^Inflation!B$1</f>
        <v>4.2230798075599152</v>
      </c>
      <c r="H42" s="4">
        <f>175*($A42/2021)^Inflation!B$1</f>
        <v>95.483070584365009</v>
      </c>
      <c r="I42" s="4">
        <f>250*($A42/2021)^Inflation!B$1</f>
        <v>136.40438654909286</v>
      </c>
      <c r="J42" s="4">
        <f>250*($A42/2021)^Inflation!B$1</f>
        <v>136.40438654909286</v>
      </c>
      <c r="K42" s="4">
        <f>60*($A42/2021)^Inflation!B$1</f>
        <v>32.737052771782288</v>
      </c>
    </row>
    <row r="43" spans="1:11" x14ac:dyDescent="0.3">
      <c r="A43" s="1">
        <f>A42+1</f>
        <v>1942</v>
      </c>
      <c r="B43" s="4">
        <f>8119*($A43/2021)^Inflation!B$1</f>
        <v>4464.2265114101947</v>
      </c>
      <c r="C43" s="4">
        <f>1877*($A43/2021)^Inflation!B$1</f>
        <v>1032.0671464363759</v>
      </c>
      <c r="D43" s="4">
        <f>12.96*($A43/2021)^Inflation!B$1</f>
        <v>7.1260469993689037</v>
      </c>
      <c r="E43" s="4">
        <f>17.21*($A43/2021)^Inflation!B$1</f>
        <v>9.4629065477730592</v>
      </c>
      <c r="F43" s="4">
        <f>2.2*($A43/2021)^Inflation!B$1</f>
        <v>1.2096684721150917</v>
      </c>
      <c r="G43" s="4">
        <f>7.74*($A43/2021)^Inflation!B$1</f>
        <v>4.2558336246230954</v>
      </c>
      <c r="H43" s="4">
        <f>175*($A43/2021)^Inflation!B$1</f>
        <v>96.223628463700479</v>
      </c>
      <c r="I43" s="4">
        <f>250*($A43/2021)^Inflation!B$1</f>
        <v>137.46232637671497</v>
      </c>
      <c r="J43" s="4">
        <f>250*($A43/2021)^Inflation!B$1</f>
        <v>137.46232637671497</v>
      </c>
      <c r="K43" s="4">
        <f>60*($A43/2021)^Inflation!B$1</f>
        <v>32.990958330411587</v>
      </c>
    </row>
    <row r="44" spans="1:11" x14ac:dyDescent="0.3">
      <c r="A44" s="1">
        <f>A43+1</f>
        <v>1943</v>
      </c>
      <c r="B44" s="4">
        <f>8119*($A44/2021)^Inflation!B$1</f>
        <v>4498.8327466138471</v>
      </c>
      <c r="C44" s="4">
        <f>1877*($A44/2021)^Inflation!B$1</f>
        <v>1040.0676272193855</v>
      </c>
      <c r="D44" s="4">
        <f>12.96*($A44/2021)^Inflation!B$1</f>
        <v>7.1812873994476485</v>
      </c>
      <c r="E44" s="4">
        <f>17.21*($A44/2021)^Inflation!B$1</f>
        <v>9.5362620481862681</v>
      </c>
      <c r="F44" s="4">
        <f>2.2*($A44/2021)^Inflation!B$1</f>
        <v>1.2190457005235207</v>
      </c>
      <c r="G44" s="4">
        <f>7.74*($A44/2021)^Inflation!B$1</f>
        <v>4.2888244191145679</v>
      </c>
      <c r="H44" s="4">
        <f>175*($A44/2021)^Inflation!B$1</f>
        <v>96.969544359825491</v>
      </c>
      <c r="I44" s="4">
        <f>250*($A44/2021)^Inflation!B$1</f>
        <v>138.52792051403642</v>
      </c>
      <c r="J44" s="4">
        <f>250*($A44/2021)^Inflation!B$1</f>
        <v>138.52792051403642</v>
      </c>
      <c r="K44" s="4">
        <f>60*($A44/2021)^Inflation!B$1</f>
        <v>33.246700923368742</v>
      </c>
    </row>
    <row r="45" spans="1:11" x14ac:dyDescent="0.3">
      <c r="A45" s="1">
        <f>A44+1</f>
        <v>1944</v>
      </c>
      <c r="B45" s="4">
        <f>8119*($A45/2021)^Inflation!B$1</f>
        <v>4533.6892323652264</v>
      </c>
      <c r="C45" s="4">
        <f>1877*($A45/2021)^Inflation!B$1</f>
        <v>1048.1259624522147</v>
      </c>
      <c r="D45" s="4">
        <f>12.96*($A45/2021)^Inflation!B$1</f>
        <v>7.2369272633887602</v>
      </c>
      <c r="E45" s="4">
        <f>17.21*($A45/2021)^Inflation!B$1</f>
        <v>9.610148009484611</v>
      </c>
      <c r="F45" s="4">
        <f>2.2*($A45/2021)^Inflation!B$1</f>
        <v>1.2284907391554993</v>
      </c>
      <c r="G45" s="4">
        <f>7.74*($A45/2021)^Inflation!B$1</f>
        <v>4.3220537823016203</v>
      </c>
      <c r="H45" s="4">
        <f>175*($A45/2021)^Inflation!B$1</f>
        <v>97.720854251005633</v>
      </c>
      <c r="I45" s="4">
        <f>250*($A45/2021)^Inflation!B$1</f>
        <v>139.60122035857947</v>
      </c>
      <c r="J45" s="4">
        <f>250*($A45/2021)^Inflation!B$1</f>
        <v>139.60122035857947</v>
      </c>
      <c r="K45" s="4">
        <f>60*($A45/2021)^Inflation!B$1</f>
        <v>33.504292886059076</v>
      </c>
    </row>
    <row r="46" spans="1:11" x14ac:dyDescent="0.3">
      <c r="A46" s="1">
        <f>A45+1</f>
        <v>1945</v>
      </c>
      <c r="B46" s="4">
        <f>8119*($A46/2021)^Inflation!B$1</f>
        <v>4568.7976481910609</v>
      </c>
      <c r="C46" s="4">
        <f>1877*($A46/2021)^Inflation!B$1</f>
        <v>1056.2425404181083</v>
      </c>
      <c r="D46" s="4">
        <f>12.96*($A46/2021)^Inflation!B$1</f>
        <v>7.2929692721463422</v>
      </c>
      <c r="E46" s="4">
        <f>17.21*($A46/2021)^Inflation!B$1</f>
        <v>9.6845679917930987</v>
      </c>
      <c r="F46" s="4">
        <f>2.2*($A46/2021)^Inflation!B$1</f>
        <v>1.2380040431112618</v>
      </c>
      <c r="G46" s="4">
        <f>7.74*($A46/2021)^Inflation!B$1</f>
        <v>4.3555233153096209</v>
      </c>
      <c r="H46" s="4">
        <f>175*($A46/2021)^Inflation!B$1</f>
        <v>98.477594338395818</v>
      </c>
      <c r="I46" s="4">
        <f>250*($A46/2021)^Inflation!B$1</f>
        <v>140.68227762627976</v>
      </c>
      <c r="J46" s="4">
        <f>250*($A46/2021)^Inflation!B$1</f>
        <v>140.68227762627976</v>
      </c>
      <c r="K46" s="4">
        <f>60*($A46/2021)^Inflation!B$1</f>
        <v>33.763746630307139</v>
      </c>
    </row>
    <row r="47" spans="1:11" x14ac:dyDescent="0.3">
      <c r="A47" s="1">
        <f>A46+1</f>
        <v>1946</v>
      </c>
      <c r="B47" s="4">
        <f>8119*($A47/2021)^Inflation!B$1</f>
        <v>4604.1596840176026</v>
      </c>
      <c r="C47" s="4">
        <f>1877*($A47/2021)^Inflation!B$1</f>
        <v>1064.4177518045376</v>
      </c>
      <c r="D47" s="4">
        <f>12.96*($A47/2021)^Inflation!B$1</f>
        <v>7.3494161232748043</v>
      </c>
      <c r="E47" s="4">
        <f>17.21*($A47/2021)^Inflation!B$1</f>
        <v>9.7595255772808169</v>
      </c>
      <c r="F47" s="4">
        <f>2.2*($A47/2021)^Inflation!B$1</f>
        <v>1.2475860703089945</v>
      </c>
      <c r="G47" s="4">
        <f>7.74*($A47/2021)^Inflation!B$1</f>
        <v>4.3892346291780076</v>
      </c>
      <c r="H47" s="4">
        <f>175*($A47/2021)^Inflation!B$1</f>
        <v>99.239801047306372</v>
      </c>
      <c r="I47" s="4">
        <f>250*($A47/2021)^Inflation!B$1</f>
        <v>141.77114435329483</v>
      </c>
      <c r="J47" s="4">
        <f>250*($A47/2021)^Inflation!B$1</f>
        <v>141.77114435329483</v>
      </c>
      <c r="K47" s="4">
        <f>60*($A47/2021)^Inflation!B$1</f>
        <v>34.025074644790756</v>
      </c>
    </row>
    <row r="48" spans="1:11" x14ac:dyDescent="0.3">
      <c r="A48" s="1">
        <f>A47+1</f>
        <v>1947</v>
      </c>
      <c r="B48" s="4">
        <f>8119*($A48/2021)^Inflation!B$1</f>
        <v>4639.7770402295964</v>
      </c>
      <c r="C48" s="4">
        <f>1877*($A48/2021)^Inflation!B$1</f>
        <v>1072.6519897168312</v>
      </c>
      <c r="D48" s="4">
        <f>12.96*($A48/2021)^Inflation!B$1</f>
        <v>7.4062705310229804</v>
      </c>
      <c r="E48" s="4">
        <f>17.21*($A48/2021)^Inflation!B$1</f>
        <v>9.8350243702859181</v>
      </c>
      <c r="F48" s="4">
        <f>2.2*($A48/2021)^Inflation!B$1</f>
        <v>1.2572372815008146</v>
      </c>
      <c r="G48" s="4">
        <f>7.74*($A48/2021)^Inflation!B$1</f>
        <v>4.4231893449165023</v>
      </c>
      <c r="H48" s="4">
        <f>175*($A48/2021)^Inflation!B$1</f>
        <v>100.00751102847387</v>
      </c>
      <c r="I48" s="4">
        <f>250*($A48/2021)^Inflation!B$1</f>
        <v>142.86787289781984</v>
      </c>
      <c r="J48" s="4">
        <f>250*($A48/2021)^Inflation!B$1</f>
        <v>142.86787289781984</v>
      </c>
      <c r="K48" s="4">
        <f>60*($A48/2021)^Inflation!B$1</f>
        <v>34.288289495476761</v>
      </c>
    </row>
    <row r="49" spans="1:11" x14ac:dyDescent="0.3">
      <c r="A49" s="1">
        <f>A48+1</f>
        <v>1948</v>
      </c>
      <c r="B49" s="4">
        <f>8119*($A49/2021)^Inflation!B$1</f>
        <v>4675.6514277295937</v>
      </c>
      <c r="C49" s="4">
        <f>1877*($A49/2021)^Inflation!B$1</f>
        <v>1080.9456496918892</v>
      </c>
      <c r="D49" s="4">
        <f>12.96*($A49/2021)^Inflation!B$1</f>
        <v>7.4635352264288146</v>
      </c>
      <c r="E49" s="4">
        <f>17.21*($A49/2021)^Inflation!B$1</f>
        <v>9.91106799744135</v>
      </c>
      <c r="F49" s="4">
        <f>2.2*($A49/2021)^Inflation!B$1</f>
        <v>1.2669581402888419</v>
      </c>
      <c r="G49" s="4">
        <f>7.74*($A49/2021)^Inflation!B$1</f>
        <v>4.4573890935616527</v>
      </c>
      <c r="H49" s="4">
        <f>175*($A49/2021)^Inflation!B$1</f>
        <v>100.78076115933969</v>
      </c>
      <c r="I49" s="4">
        <f>250*($A49/2021)^Inflation!B$1</f>
        <v>143.97251594191385</v>
      </c>
      <c r="J49" s="4">
        <f>250*($A49/2021)^Inflation!B$1</f>
        <v>143.97251594191385</v>
      </c>
      <c r="K49" s="4">
        <f>60*($A49/2021)^Inflation!B$1</f>
        <v>34.553403826059323</v>
      </c>
    </row>
    <row r="50" spans="1:11" x14ac:dyDescent="0.3">
      <c r="A50" s="1">
        <f>A49+1</f>
        <v>1949</v>
      </c>
      <c r="B50" s="4">
        <f>8119*($A50/2021)^Inflation!B$1</f>
        <v>4711.7845679975617</v>
      </c>
      <c r="C50" s="4">
        <f>1877*($A50/2021)^Inflation!B$1</f>
        <v>1089.2991297119625</v>
      </c>
      <c r="D50" s="4">
        <f>12.96*($A50/2021)^Inflation!B$1</f>
        <v>7.5212129574145097</v>
      </c>
      <c r="E50" s="4">
        <f>17.21*($A50/2021)^Inflation!B$1</f>
        <v>9.9876601078012115</v>
      </c>
      <c r="F50" s="4">
        <f>2.2*($A50/2021)^Inflation!B$1</f>
        <v>1.276749113141352</v>
      </c>
      <c r="G50" s="4">
        <f>7.74*($A50/2021)^Inflation!B$1</f>
        <v>4.4918355162336656</v>
      </c>
      <c r="H50" s="4">
        <f>175*($A50/2021)^Inflation!B$1</f>
        <v>101.5595885453348</v>
      </c>
      <c r="I50" s="4">
        <f>250*($A50/2021)^Inflation!B$1</f>
        <v>145.08512649333542</v>
      </c>
      <c r="J50" s="4">
        <f>250*($A50/2021)^Inflation!B$1</f>
        <v>145.08512649333542</v>
      </c>
      <c r="K50" s="4">
        <f>60*($A50/2021)^Inflation!B$1</f>
        <v>34.820430358400507</v>
      </c>
    </row>
    <row r="51" spans="1:11" x14ac:dyDescent="0.3">
      <c r="A51" s="1">
        <f>A50+1</f>
        <v>1950</v>
      </c>
      <c r="B51" s="4">
        <f>8119*($A51/2021)^Inflation!B$1</f>
        <v>4748.1781931507676</v>
      </c>
      <c r="C51" s="4">
        <f>1877*($A51/2021)^Inflation!B$1</f>
        <v>1097.7128302184985</v>
      </c>
      <c r="D51" s="4">
        <f>12.96*($A51/2021)^Inflation!B$1</f>
        <v>7.5793064888821222</v>
      </c>
      <c r="E51" s="4">
        <f>17.21*($A51/2021)^Inflation!B$1</f>
        <v>10.064804372967695</v>
      </c>
      <c r="F51" s="4">
        <f>2.2*($A51/2021)^Inflation!B$1</f>
        <v>1.2866106694090023</v>
      </c>
      <c r="G51" s="4">
        <f>7.74*($A51/2021)^Inflation!B$1</f>
        <v>4.5265302641934895</v>
      </c>
      <c r="H51" s="4">
        <f>175*($A51/2021)^Inflation!B$1</f>
        <v>102.34403052117062</v>
      </c>
      <c r="I51" s="4">
        <f>250*($A51/2021)^Inflation!B$1</f>
        <v>146.2057578873866</v>
      </c>
      <c r="J51" s="4">
        <f>250*($A51/2021)^Inflation!B$1</f>
        <v>146.2057578873866</v>
      </c>
      <c r="K51" s="4">
        <f>60*($A51/2021)^Inflation!B$1</f>
        <v>35.089381892972781</v>
      </c>
    </row>
    <row r="52" spans="1:11" x14ac:dyDescent="0.3">
      <c r="A52" s="1">
        <f>A51+1</f>
        <v>1951</v>
      </c>
      <c r="B52" s="4">
        <f>8119*($A52/2021)^Inflation!B$1</f>
        <v>4784.8340460040426</v>
      </c>
      <c r="C52" s="4">
        <f>1877*($A52/2021)^Inflation!B$1</f>
        <v>1106.1871541260732</v>
      </c>
      <c r="D52" s="4">
        <f>12.96*($A52/2021)^Inflation!B$1</f>
        <v>7.6378186028097552</v>
      </c>
      <c r="E52" s="4">
        <f>17.21*($A52/2021)^Inflation!B$1</f>
        <v>10.142504487218817</v>
      </c>
      <c r="F52" s="4">
        <f>2.2*($A52/2021)^Inflation!B$1</f>
        <v>1.2965432813411621</v>
      </c>
      <c r="G52" s="4">
        <f>7.74*($A52/2021)^Inflation!B$1</f>
        <v>4.5614749989002705</v>
      </c>
      <c r="H52" s="4">
        <f>175*($A52/2021)^Inflation!B$1</f>
        <v>103.13412465213788</v>
      </c>
      <c r="I52" s="4">
        <f>250*($A52/2021)^Inflation!B$1</f>
        <v>147.3344637887684</v>
      </c>
      <c r="J52" s="4">
        <f>250*($A52/2021)^Inflation!B$1</f>
        <v>147.3344637887684</v>
      </c>
      <c r="K52" s="4">
        <f>60*($A52/2021)^Inflation!B$1</f>
        <v>35.360271309304416</v>
      </c>
    </row>
    <row r="53" spans="1:11" x14ac:dyDescent="0.3">
      <c r="A53" s="1">
        <f>A52+1</f>
        <v>1952</v>
      </c>
      <c r="B53" s="4">
        <f>8119*($A53/2021)^Inflation!B$1</f>
        <v>4821.7538801302871</v>
      </c>
      <c r="C53" s="4">
        <f>1877*($A53/2021)^Inflation!B$1</f>
        <v>1114.7225068363775</v>
      </c>
      <c r="D53" s="4">
        <f>12.96*($A53/2021)^Inflation!B$1</f>
        <v>7.6967520983481368</v>
      </c>
      <c r="E53" s="4">
        <f>17.21*($A53/2021)^Inflation!B$1</f>
        <v>10.220764167636684</v>
      </c>
      <c r="F53" s="4">
        <f>2.2*($A53/2021)^Inflation!B$1</f>
        <v>1.3065474241023072</v>
      </c>
      <c r="G53" s="4">
        <f>7.74*($A53/2021)^Inflation!B$1</f>
        <v>4.5966713920690259</v>
      </c>
      <c r="H53" s="4">
        <f>175*($A53/2021)^Inflation!B$1</f>
        <v>103.92990873541079</v>
      </c>
      <c r="I53" s="4">
        <f>250*($A53/2021)^Inflation!B$1</f>
        <v>148.47129819344397</v>
      </c>
      <c r="J53" s="4">
        <f>250*($A53/2021)^Inflation!B$1</f>
        <v>148.47129819344397</v>
      </c>
      <c r="K53" s="4">
        <f>60*($A53/2021)^Inflation!B$1</f>
        <v>35.633111566426557</v>
      </c>
    </row>
    <row r="54" spans="1:11" x14ac:dyDescent="0.3">
      <c r="A54" s="1">
        <f>A53+1</f>
        <v>1953</v>
      </c>
      <c r="B54" s="4">
        <f>8119*($A54/2021)^Inflation!B$1</f>
        <v>4858.9394599213247</v>
      </c>
      <c r="C54" s="4">
        <f>1877*($A54/2021)^Inflation!B$1</f>
        <v>1123.319296252288</v>
      </c>
      <c r="D54" s="4">
        <f>12.96*($A54/2021)^Inflation!B$1</f>
        <v>7.7561097919177691</v>
      </c>
      <c r="E54" s="4">
        <f>17.21*($A54/2021)^Inflation!B$1</f>
        <v>10.299587154236482</v>
      </c>
      <c r="F54" s="4">
        <f>2.2*($A54/2021)^Inflation!B$1</f>
        <v>1.3166235757885103</v>
      </c>
      <c r="G54" s="4">
        <f>7.74*($A54/2021)^Inflation!B$1</f>
        <v>4.6321211257286672</v>
      </c>
      <c r="H54" s="4">
        <f>175*($A54/2021)^Inflation!B$1</f>
        <v>104.73142080135877</v>
      </c>
      <c r="I54" s="4">
        <f>250*($A54/2021)^Inflation!B$1</f>
        <v>149.61631543051251</v>
      </c>
      <c r="J54" s="4">
        <f>250*($A54/2021)^Inflation!B$1</f>
        <v>149.61631543051251</v>
      </c>
      <c r="K54" s="4">
        <f>60*($A54/2021)^Inflation!B$1</f>
        <v>35.907915703323006</v>
      </c>
    </row>
    <row r="55" spans="1:11" x14ac:dyDescent="0.3">
      <c r="A55" s="1">
        <f>A54+1</f>
        <v>1954</v>
      </c>
      <c r="B55" s="4">
        <f>8119*($A55/2021)^Inflation!B$1</f>
        <v>4896.3925606490257</v>
      </c>
      <c r="C55" s="4">
        <f>1877*($A55/2021)^Inflation!B$1</f>
        <v>1131.9779327919969</v>
      </c>
      <c r="D55" s="4">
        <f>12.96*($A55/2021)^Inflation!B$1</f>
        <v>7.8158945173064884</v>
      </c>
      <c r="E55" s="4">
        <f>17.21*($A55/2021)^Inflation!B$1</f>
        <v>10.378977210096039</v>
      </c>
      <c r="F55" s="4">
        <f>2.2*($A55/2021)^Inflation!B$1</f>
        <v>1.3267722174440026</v>
      </c>
      <c r="G55" s="4">
        <f>7.74*($A55/2021)^Inflation!B$1</f>
        <v>4.6678258922802636</v>
      </c>
      <c r="H55" s="4">
        <f>175*($A55/2021)^Inflation!B$1</f>
        <v>105.53869911486385</v>
      </c>
      <c r="I55" s="4">
        <f>250*($A55/2021)^Inflation!B$1</f>
        <v>150.76957016409119</v>
      </c>
      <c r="J55" s="4">
        <f>250*($A55/2021)^Inflation!B$1</f>
        <v>150.76957016409119</v>
      </c>
      <c r="K55" s="4">
        <f>60*($A55/2021)^Inflation!B$1</f>
        <v>36.184696839381886</v>
      </c>
    </row>
    <row r="56" spans="1:11" x14ac:dyDescent="0.3">
      <c r="A56" s="1">
        <f>A55+1</f>
        <v>1955</v>
      </c>
      <c r="B56" s="4">
        <f>8119*($A56/2021)^Inflation!B$1</f>
        <v>4934.1149685268292</v>
      </c>
      <c r="C56" s="4">
        <f>1877*($A56/2021)^Inflation!B$1</f>
        <v>1140.6988294032342</v>
      </c>
      <c r="D56" s="4">
        <f>12.96*($A56/2021)^Inflation!B$1</f>
        <v>7.8761091257676696</v>
      </c>
      <c r="E56" s="4">
        <f>17.21*($A56/2021)^Inflation!B$1</f>
        <v>10.458938121486234</v>
      </c>
      <c r="F56" s="4">
        <f>2.2*($A56/2021)^Inflation!B$1</f>
        <v>1.3369938330778453</v>
      </c>
      <c r="G56" s="4">
        <f>7.74*($A56/2021)^Inflation!B$1</f>
        <v>4.7037873945556914</v>
      </c>
      <c r="H56" s="4">
        <f>175*($A56/2021)^Inflation!B$1</f>
        <v>106.35178217664678</v>
      </c>
      <c r="I56" s="4">
        <f>250*($A56/2021)^Inflation!B$1</f>
        <v>151.93111739520967</v>
      </c>
      <c r="J56" s="4">
        <f>250*($A56/2021)^Inflation!B$1</f>
        <v>151.93111739520967</v>
      </c>
      <c r="K56" s="4">
        <f>60*($A56/2021)^Inflation!B$1</f>
        <v>36.46346817485032</v>
      </c>
    </row>
    <row r="57" spans="1:11" x14ac:dyDescent="0.3">
      <c r="A57" s="1">
        <f>A56+1</f>
        <v>1956</v>
      </c>
      <c r="B57" s="4">
        <f>8119*($A57/2021)^Inflation!B$1</f>
        <v>4972.1084807714888</v>
      </c>
      <c r="C57" s="4">
        <f>1877*($A57/2021)^Inflation!B$1</f>
        <v>1149.4824015775446</v>
      </c>
      <c r="D57" s="4">
        <f>12.96*($A57/2021)^Inflation!B$1</f>
        <v>7.9367564861187958</v>
      </c>
      <c r="E57" s="4">
        <f>17.21*($A57/2021)^Inflation!B$1</f>
        <v>10.539473698001888</v>
      </c>
      <c r="F57" s="4">
        <f>2.2*($A57/2021)^Inflation!B$1</f>
        <v>1.3472889096806597</v>
      </c>
      <c r="G57" s="4">
        <f>7.74*($A57/2021)^Inflation!B$1</f>
        <v>4.7400073458765029</v>
      </c>
      <c r="H57" s="4">
        <f>175*($A57/2021)^Inflation!B$1</f>
        <v>107.17070872459793</v>
      </c>
      <c r="I57" s="4">
        <f>250*($A57/2021)^Inflation!B$1</f>
        <v>153.10101246371133</v>
      </c>
      <c r="J57" s="4">
        <f>250*($A57/2021)^Inflation!B$1</f>
        <v>153.10101246371133</v>
      </c>
      <c r="K57" s="4">
        <f>60*($A57/2021)^Inflation!B$1</f>
        <v>36.744242991290719</v>
      </c>
    </row>
    <row r="58" spans="1:11" x14ac:dyDescent="0.3">
      <c r="A58" s="1">
        <f>A57+1</f>
        <v>1957</v>
      </c>
      <c r="B58" s="4">
        <f>8119*($A58/2021)^Inflation!B$1</f>
        <v>5010.3749056652023</v>
      </c>
      <c r="C58" s="4">
        <f>1877*($A58/2021)^Inflation!B$1</f>
        <v>1158.3290673646488</v>
      </c>
      <c r="D58" s="4">
        <f>12.96*($A58/2021)^Inflation!B$1</f>
        <v>7.9978394848406236</v>
      </c>
      <c r="E58" s="4">
        <f>17.21*($A58/2021)^Inflation!B$1</f>
        <v>10.620587772693451</v>
      </c>
      <c r="F58" s="4">
        <f>2.2*($A58/2021)^Inflation!B$1</f>
        <v>1.3576579372414639</v>
      </c>
      <c r="G58" s="4">
        <f>7.74*($A58/2021)^Inflation!B$1</f>
        <v>4.7764874701131506</v>
      </c>
      <c r="H58" s="4">
        <f>175*($A58/2021)^Inflation!B$1</f>
        <v>107.99551773511644</v>
      </c>
      <c r="I58" s="4">
        <f>250*($A58/2021)^Inflation!B$1</f>
        <v>154.27931105016634</v>
      </c>
      <c r="J58" s="4">
        <f>250*($A58/2021)^Inflation!B$1</f>
        <v>154.27931105016634</v>
      </c>
      <c r="K58" s="4">
        <f>60*($A58/2021)^Inflation!B$1</f>
        <v>37.027034652039923</v>
      </c>
    </row>
    <row r="59" spans="1:11" x14ac:dyDescent="0.3">
      <c r="A59" s="1">
        <f>A58+1</f>
        <v>1958</v>
      </c>
      <c r="B59" s="4">
        <f>8119*($A59/2021)^Inflation!B$1</f>
        <v>5048.916062617971</v>
      </c>
      <c r="C59" s="4">
        <f>1877*($A59/2021)^Inflation!B$1</f>
        <v>1167.2392473868617</v>
      </c>
      <c r="D59" s="4">
        <f>12.96*($A59/2021)^Inflation!B$1</f>
        <v>8.0593610261767346</v>
      </c>
      <c r="E59" s="4">
        <f>17.21*($A59/2021)^Inflation!B$1</f>
        <v>10.702284202199197</v>
      </c>
      <c r="F59" s="4">
        <f>2.2*($A59/2021)^Inflation!B$1</f>
        <v>1.3681014087645691</v>
      </c>
      <c r="G59" s="4">
        <f>7.74*($A59/2021)^Inflation!B$1</f>
        <v>4.8132295017444386</v>
      </c>
      <c r="H59" s="4">
        <f>175*($A59/2021)^Inflation!B$1</f>
        <v>108.82624842445435</v>
      </c>
      <c r="I59" s="4">
        <f>250*($A59/2021)^Inflation!B$1</f>
        <v>155.46606917779192</v>
      </c>
      <c r="J59" s="4">
        <f>250*($A59/2021)^Inflation!B$1</f>
        <v>155.46606917779192</v>
      </c>
      <c r="K59" s="4">
        <f>60*($A59/2021)^Inflation!B$1</f>
        <v>37.311856602670062</v>
      </c>
    </row>
    <row r="60" spans="1:11" x14ac:dyDescent="0.3">
      <c r="A60" s="1">
        <f>A59+1</f>
        <v>1959</v>
      </c>
      <c r="B60" s="4">
        <f>8119*($A60/2021)^Inflation!B$1</f>
        <v>5087.7337822304307</v>
      </c>
      <c r="C60" s="4">
        <f>1877*($A60/2021)^Inflation!B$1</f>
        <v>1176.2133648536173</v>
      </c>
      <c r="D60" s="4">
        <f>12.96*($A60/2021)^Inflation!B$1</f>
        <v>8.1213240322338205</v>
      </c>
      <c r="E60" s="4">
        <f>17.21*($A60/2021)^Inflation!B$1</f>
        <v>10.784566866878398</v>
      </c>
      <c r="F60" s="4">
        <f>2.2*($A60/2021)^Inflation!B$1</f>
        <v>1.3786198202866053</v>
      </c>
      <c r="G60" s="4">
        <f>7.74*($A60/2021)^Inflation!B$1</f>
        <v>4.8502351859174206</v>
      </c>
      <c r="H60" s="4">
        <f>175*($A60/2021)^Inflation!B$1</f>
        <v>109.66294025007087</v>
      </c>
      <c r="I60" s="4">
        <f>250*($A60/2021)^Inflation!B$1</f>
        <v>156.66134321438696</v>
      </c>
      <c r="J60" s="4">
        <f>250*($A60/2021)^Inflation!B$1</f>
        <v>156.66134321438696</v>
      </c>
      <c r="K60" s="4">
        <f>60*($A60/2021)^Inflation!B$1</f>
        <v>37.598722371452872</v>
      </c>
    </row>
    <row r="61" spans="1:11" x14ac:dyDescent="0.3">
      <c r="A61" s="1">
        <f>A60+1</f>
        <v>1960</v>
      </c>
      <c r="B61" s="4">
        <f>8119*($A61/2021)^Inflation!B$1</f>
        <v>5126.8299063568456</v>
      </c>
      <c r="C61" s="4">
        <f>1877*($A61/2021)^Inflation!B$1</f>
        <v>1185.2518455760314</v>
      </c>
      <c r="D61" s="4">
        <f>12.96*($A61/2021)^Inflation!B$1</f>
        <v>8.1837314430822428</v>
      </c>
      <c r="E61" s="4">
        <f>17.21*($A61/2021)^Inflation!B$1</f>
        <v>10.86743967094486</v>
      </c>
      <c r="F61" s="4">
        <f>2.2*($A61/2021)^Inflation!B$1</f>
        <v>1.3892136708935905</v>
      </c>
      <c r="G61" s="4">
        <f>7.74*($A61/2021)^Inflation!B$1</f>
        <v>4.8875062785074501</v>
      </c>
      <c r="H61" s="4">
        <f>175*($A61/2021)^Inflation!B$1</f>
        <v>110.50563291199015</v>
      </c>
      <c r="I61" s="4">
        <f>250*($A61/2021)^Inflation!B$1</f>
        <v>157.86518987427164</v>
      </c>
      <c r="J61" s="4">
        <f>250*($A61/2021)^Inflation!B$1</f>
        <v>157.86518987427164</v>
      </c>
      <c r="K61" s="4">
        <f>60*($A61/2021)^Inflation!B$1</f>
        <v>37.887645569825196</v>
      </c>
    </row>
    <row r="62" spans="1:11" x14ac:dyDescent="0.3">
      <c r="A62" s="1">
        <f>A61+1</f>
        <v>1961</v>
      </c>
      <c r="B62" s="4">
        <f>8119*($A62/2021)^Inflation!B$1</f>
        <v>5166.2062881685133</v>
      </c>
      <c r="C62" s="4">
        <f>1877*($A62/2021)^Inflation!B$1</f>
        <v>1194.3551179815618</v>
      </c>
      <c r="D62" s="4">
        <f>12.96*($A62/2021)^Inflation!B$1</f>
        <v>8.2465862168572404</v>
      </c>
      <c r="E62" s="4">
        <f>17.21*($A62/2021)^Inflation!B$1</f>
        <v>10.95090654260132</v>
      </c>
      <c r="F62" s="4">
        <f>2.2*($A62/2021)^Inflation!B$1</f>
        <v>1.3998834627381118</v>
      </c>
      <c r="G62" s="4">
        <f>7.74*($A62/2021)^Inflation!B$1</f>
        <v>4.9250445461786301</v>
      </c>
      <c r="H62" s="4">
        <f>175*($A62/2021)^Inflation!B$1</f>
        <v>111.35436635416798</v>
      </c>
      <c r="I62" s="4">
        <f>250*($A62/2021)^Inflation!B$1</f>
        <v>159.07766622023996</v>
      </c>
      <c r="J62" s="4">
        <f>250*($A62/2021)^Inflation!B$1</f>
        <v>159.07766622023996</v>
      </c>
      <c r="K62" s="4">
        <f>60*($A62/2021)^Inflation!B$1</f>
        <v>38.178639892857596</v>
      </c>
    </row>
    <row r="63" spans="1:11" x14ac:dyDescent="0.3">
      <c r="A63" s="1">
        <f>A62+1</f>
        <v>1962</v>
      </c>
      <c r="B63" s="4">
        <f>8119*($A63/2021)^Inflation!B$1</f>
        <v>5205.8647922174887</v>
      </c>
      <c r="C63" s="4">
        <f>1877*($A63/2021)^Inflation!B$1</f>
        <v>1203.5236131287384</v>
      </c>
      <c r="D63" s="4">
        <f>12.96*($A63/2021)^Inflation!B$1</f>
        <v>8.3098913298606547</v>
      </c>
      <c r="E63" s="4">
        <f>17.21*($A63/2021)^Inflation!B$1</f>
        <v>11.034971434174528</v>
      </c>
      <c r="F63" s="4">
        <f>2.2*($A63/2021)^Inflation!B$1</f>
        <v>1.4106297010565927</v>
      </c>
      <c r="G63" s="4">
        <f>7.74*($A63/2021)^Inflation!B$1</f>
        <v>4.9628517664445582</v>
      </c>
      <c r="H63" s="4">
        <f>175*($A63/2021)^Inflation!B$1</f>
        <v>112.20918076586533</v>
      </c>
      <c r="I63" s="4">
        <f>250*($A63/2021)^Inflation!B$1</f>
        <v>160.29882966552188</v>
      </c>
      <c r="J63" s="4">
        <f>250*($A63/2021)^Inflation!B$1</f>
        <v>160.29882966552188</v>
      </c>
      <c r="K63" s="4">
        <f>60*($A63/2021)^Inflation!B$1</f>
        <v>38.47171911972525</v>
      </c>
    </row>
    <row r="64" spans="1:11" x14ac:dyDescent="0.3">
      <c r="A64" s="1">
        <f>A63+1</f>
        <v>1963</v>
      </c>
      <c r="B64" s="4">
        <f>8119*($A64/2021)^Inflation!B$1</f>
        <v>5245.8072945005752</v>
      </c>
      <c r="C64" s="4">
        <f>1877*($A64/2021)^Inflation!B$1</f>
        <v>1212.7577647219584</v>
      </c>
      <c r="D64" s="4">
        <f>12.96*($A64/2021)^Inflation!B$1</f>
        <v>8.3736497766630702</v>
      </c>
      <c r="E64" s="4">
        <f>17.21*($A64/2021)^Inflation!B$1</f>
        <v>11.119638322250882</v>
      </c>
      <c r="F64" s="4">
        <f>2.2*($A64/2021)^Inflation!B$1</f>
        <v>1.4214528941866322</v>
      </c>
      <c r="G64" s="4">
        <f>7.74*($A64/2021)^Inflation!B$1</f>
        <v>5.000929727729333</v>
      </c>
      <c r="H64" s="4">
        <f>175*($A64/2021)^Inflation!B$1</f>
        <v>113.07011658302756</v>
      </c>
      <c r="I64" s="4">
        <f>250*($A64/2021)^Inflation!B$1</f>
        <v>161.52873797575364</v>
      </c>
      <c r="J64" s="4">
        <f>250*($A64/2021)^Inflation!B$1</f>
        <v>161.52873797575364</v>
      </c>
      <c r="K64" s="4">
        <f>60*($A64/2021)^Inflation!B$1</f>
        <v>38.766897114180878</v>
      </c>
    </row>
    <row r="65" spans="1:11" x14ac:dyDescent="0.3">
      <c r="A65" s="1">
        <f>A64+1</f>
        <v>1964</v>
      </c>
      <c r="B65" s="4">
        <f>8119*($A65/2021)^Inflation!B$1</f>
        <v>5286.0356825237332</v>
      </c>
      <c r="C65" s="4">
        <f>1877*($A65/2021)^Inflation!B$1</f>
        <v>1222.0580091263762</v>
      </c>
      <c r="D65" s="4">
        <f>12.96*($A65/2021)^Inflation!B$1</f>
        <v>8.4378645702066244</v>
      </c>
      <c r="E65" s="4">
        <f>17.21*($A65/2021)^Inflation!B$1</f>
        <v>11.204911207812964</v>
      </c>
      <c r="F65" s="4">
        <f>2.2*($A65/2021)^Inflation!B$1</f>
        <v>1.432353553584458</v>
      </c>
      <c r="G65" s="4">
        <f>7.74*($A65/2021)^Inflation!B$1</f>
        <v>5.0392802294289565</v>
      </c>
      <c r="H65" s="4">
        <f>175*($A65/2021)^Inflation!B$1</f>
        <v>113.93721448967278</v>
      </c>
      <c r="I65" s="4">
        <f>250*($A65/2021)^Inflation!B$1</f>
        <v>162.76744927096112</v>
      </c>
      <c r="J65" s="4">
        <f>250*($A65/2021)^Inflation!B$1</f>
        <v>162.76744927096112</v>
      </c>
      <c r="K65" s="4">
        <f>60*($A65/2021)^Inflation!B$1</f>
        <v>39.064187825030672</v>
      </c>
    </row>
    <row r="66" spans="1:11" x14ac:dyDescent="0.3">
      <c r="A66" s="1">
        <f>A65+1</f>
        <v>1965</v>
      </c>
      <c r="B66" s="4">
        <f>8119*($A66/2021)^Inflation!B$1</f>
        <v>5326.5518553667598</v>
      </c>
      <c r="C66" s="4">
        <f>1877*($A66/2021)^Inflation!B$1</f>
        <v>1231.424785382856</v>
      </c>
      <c r="D66" s="4">
        <f>12.96*($A66/2021)^Inflation!B$1</f>
        <v>8.5025387419082659</v>
      </c>
      <c r="E66" s="4">
        <f>17.21*($A66/2021)^Inflation!B$1</f>
        <v>11.29079411637664</v>
      </c>
      <c r="F66" s="4">
        <f>2.2*($A66/2021)^Inflation!B$1</f>
        <v>1.4433321938424526</v>
      </c>
      <c r="G66" s="4">
        <f>7.74*($A66/2021)^Inflation!B$1</f>
        <v>5.0779050819729923</v>
      </c>
      <c r="H66" s="4">
        <f>175*($A66/2021)^Inflation!B$1</f>
        <v>114.81051541928599</v>
      </c>
      <c r="I66" s="4">
        <f>250*($A66/2021)^Inflation!B$1</f>
        <v>164.01502202755142</v>
      </c>
      <c r="J66" s="4">
        <f>250*($A66/2021)^Inflation!B$1</f>
        <v>164.01502202755142</v>
      </c>
      <c r="K66" s="4">
        <f>60*($A66/2021)^Inflation!B$1</f>
        <v>39.363605286612341</v>
      </c>
    </row>
    <row r="67" spans="1:11" x14ac:dyDescent="0.3">
      <c r="A67" s="1">
        <f>A66+1</f>
        <v>1966</v>
      </c>
      <c r="B67" s="4">
        <f>8119*($A67/2021)^Inflation!B$1</f>
        <v>5367.3577237482978</v>
      </c>
      <c r="C67" s="4">
        <f>1877*($A67/2021)^Inflation!B$1</f>
        <v>1240.8585352230023</v>
      </c>
      <c r="D67" s="4">
        <f>12.96*($A67/2021)^Inflation!B$1</f>
        <v>8.5676753417635112</v>
      </c>
      <c r="E67" s="4">
        <f>17.21*($A67/2021)^Inflation!B$1</f>
        <v>11.377291098128859</v>
      </c>
      <c r="F67" s="4">
        <f>2.2*($A67/2021)^Inflation!B$1</f>
        <v>1.4543893327067687</v>
      </c>
      <c r="G67" s="4">
        <f>7.74*($A67/2021)^Inflation!B$1</f>
        <v>5.1168061068865409</v>
      </c>
      <c r="H67" s="4">
        <f>175*($A67/2021)^Inflation!B$1</f>
        <v>115.69006055622023</v>
      </c>
      <c r="I67" s="4">
        <f>250*($A67/2021)^Inflation!B$1</f>
        <v>165.27151508031463</v>
      </c>
      <c r="J67" s="4">
        <f>250*($A67/2021)^Inflation!B$1</f>
        <v>165.27151508031463</v>
      </c>
      <c r="K67" s="4">
        <f>60*($A67/2021)^Inflation!B$1</f>
        <v>39.665163619275511</v>
      </c>
    </row>
    <row r="68" spans="1:11" x14ac:dyDescent="0.3">
      <c r="A68" s="1">
        <f t="shared" ref="A68:A131" si="0">A67+1</f>
        <v>1967</v>
      </c>
      <c r="B68" s="4">
        <f>8119*($A68/2021)^Inflation!B$1</f>
        <v>5408.4552100911742</v>
      </c>
      <c r="C68" s="4">
        <f>1877*($A68/2021)^Inflation!B$1</f>
        <v>1250.3597030842634</v>
      </c>
      <c r="D68" s="4">
        <f>12.96*($A68/2021)^Inflation!B$1</f>
        <v>8.6332774384507491</v>
      </c>
      <c r="E68" s="4">
        <f>17.21*($A68/2021)^Inflation!B$1</f>
        <v>11.464406228066157</v>
      </c>
      <c r="F68" s="4">
        <f>2.2*($A68/2021)^Inflation!B$1</f>
        <v>1.4655254910950344</v>
      </c>
      <c r="G68" s="4">
        <f>7.74*($A68/2021)^Inflation!B$1</f>
        <v>5.1559851368525305</v>
      </c>
      <c r="H68" s="4">
        <f>175*($A68/2021)^Inflation!B$1</f>
        <v>116.57589133710501</v>
      </c>
      <c r="I68" s="4">
        <f>250*($A68/2021)^Inflation!B$1</f>
        <v>166.53698762443571</v>
      </c>
      <c r="J68" s="4">
        <f>250*($A68/2021)^Inflation!B$1</f>
        <v>166.53698762443571</v>
      </c>
      <c r="K68" s="4">
        <f>60*($A68/2021)^Inflation!B$1</f>
        <v>39.968877029864572</v>
      </c>
    </row>
    <row r="69" spans="1:11" x14ac:dyDescent="0.3">
      <c r="A69" s="1">
        <f t="shared" si="0"/>
        <v>1968</v>
      </c>
      <c r="B69" s="4">
        <f>8119*($A69/2021)^Inflation!B$1</f>
        <v>5449.8462485881346</v>
      </c>
      <c r="C69" s="4">
        <f>1877*($A69/2021)^Inflation!B$1</f>
        <v>1259.9287361251297</v>
      </c>
      <c r="D69" s="4">
        <f>12.96*($A69/2021)^Inflation!B$1</f>
        <v>8.6993481194361664</v>
      </c>
      <c r="E69" s="4">
        <f>17.21*($A69/2021)^Inflation!B$1</f>
        <v>11.552143606133983</v>
      </c>
      <c r="F69" s="4">
        <f>2.2*($A69/2021)^Inflation!B$1</f>
        <v>1.4767411931141639</v>
      </c>
      <c r="G69" s="4">
        <f>7.74*($A69/2021)^Inflation!B$1</f>
        <v>5.1954440157743766</v>
      </c>
      <c r="H69" s="4">
        <f>175*($A69/2021)^Inflation!B$1</f>
        <v>117.46804945226303</v>
      </c>
      <c r="I69" s="4">
        <f>250*($A69/2021)^Inflation!B$1</f>
        <v>167.81149921751862</v>
      </c>
      <c r="J69" s="4">
        <f>250*($A69/2021)^Inflation!B$1</f>
        <v>167.81149921751862</v>
      </c>
      <c r="K69" s="4">
        <f>60*($A69/2021)^Inflation!B$1</f>
        <v>40.274759812204465</v>
      </c>
    </row>
    <row r="70" spans="1:11" x14ac:dyDescent="0.3">
      <c r="A70" s="1">
        <f t="shared" si="0"/>
        <v>1969</v>
      </c>
      <c r="B70" s="4">
        <f>8119*($A70/2021)^Inflation!B$1</f>
        <v>5491.5327852678256</v>
      </c>
      <c r="C70" s="4">
        <f>1877*($A70/2021)^Inflation!B$1</f>
        <v>1269.5660842403879</v>
      </c>
      <c r="D70" s="4">
        <f>12.96*($A70/2021)^Inflation!B$1</f>
        <v>8.7658904910790767</v>
      </c>
      <c r="E70" s="4">
        <f>17.21*($A70/2021)^Inflation!B$1</f>
        <v>11.640507357366582</v>
      </c>
      <c r="F70" s="4">
        <f>2.2*($A70/2021)^Inflation!B$1</f>
        <v>1.4880369660782384</v>
      </c>
      <c r="G70" s="4">
        <f>7.74*($A70/2021)^Inflation!B$1</f>
        <v>5.2351845988388934</v>
      </c>
      <c r="H70" s="4">
        <f>175*($A70/2021)^Inflation!B$1</f>
        <v>118.36657684713259</v>
      </c>
      <c r="I70" s="4">
        <f>250*($A70/2021)^Inflation!B$1</f>
        <v>169.09510978161799</v>
      </c>
      <c r="J70" s="4">
        <f>250*($A70/2021)^Inflation!B$1</f>
        <v>169.09510978161799</v>
      </c>
      <c r="K70" s="4">
        <f>60*($A70/2021)^Inflation!B$1</f>
        <v>40.582826347588316</v>
      </c>
    </row>
    <row r="71" spans="1:11" x14ac:dyDescent="0.3">
      <c r="A71" s="1">
        <f t="shared" si="0"/>
        <v>1970</v>
      </c>
      <c r="B71" s="4">
        <f>8119*($A71/2021)^Inflation!B$1</f>
        <v>5533.5167780611609</v>
      </c>
      <c r="C71" s="4">
        <f>1877*($A71/2021)^Inflation!B$1</f>
        <v>1279.2722000764625</v>
      </c>
      <c r="D71" s="4">
        <f>12.96*($A71/2021)^Inflation!B$1</f>
        <v>8.8329076787378558</v>
      </c>
      <c r="E71" s="4">
        <f>17.21*($A71/2021)^Inflation!B$1</f>
        <v>11.729501632027661</v>
      </c>
      <c r="F71" s="4">
        <f>2.2*($A71/2021)^Inflation!B$1</f>
        <v>1.499413340526488</v>
      </c>
      <c r="G71" s="4">
        <f>7.74*($A71/2021)^Inflation!B$1</f>
        <v>5.2752087525795526</v>
      </c>
      <c r="H71" s="4">
        <f>175*($A71/2021)^Inflation!B$1</f>
        <v>119.27151572369789</v>
      </c>
      <c r="I71" s="4">
        <f>250*($A71/2021)^Inflation!B$1</f>
        <v>170.38787960528271</v>
      </c>
      <c r="J71" s="4">
        <f>250*($A71/2021)^Inflation!B$1</f>
        <v>170.38787960528271</v>
      </c>
      <c r="K71" s="4">
        <f>60*($A71/2021)^Inflation!B$1</f>
        <v>40.89309110526785</v>
      </c>
    </row>
    <row r="72" spans="1:11" x14ac:dyDescent="0.3">
      <c r="A72" s="1">
        <f t="shared" si="0"/>
        <v>1971</v>
      </c>
      <c r="B72" s="4">
        <f>8119*($A72/2021)^Inflation!B$1</f>
        <v>5575.8001968680428</v>
      </c>
      <c r="C72" s="4">
        <f>1877*($A72/2021)^Inflation!B$1</f>
        <v>1289.0475390468428</v>
      </c>
      <c r="D72" s="4">
        <f>12.96*($A72/2021)^Inflation!B$1</f>
        <v>8.9004028268764444</v>
      </c>
      <c r="E72" s="4">
        <f>17.21*($A72/2021)^Inflation!B$1</f>
        <v>11.81913060575182</v>
      </c>
      <c r="F72" s="4">
        <f>2.2*($A72/2021)^Inflation!B$1</f>
        <v>1.5108708502413717</v>
      </c>
      <c r="G72" s="4">
        <f>7.74*($A72/2021)^Inflation!B$1</f>
        <v>5.3155183549400977</v>
      </c>
      <c r="H72" s="4">
        <f>175*($A72/2021)^Inflation!B$1</f>
        <v>120.18290854192728</v>
      </c>
      <c r="I72" s="4">
        <f>250*($A72/2021)^Inflation!B$1</f>
        <v>171.68986934561039</v>
      </c>
      <c r="J72" s="4">
        <f>250*($A72/2021)^Inflation!B$1</f>
        <v>171.68986934561039</v>
      </c>
      <c r="K72" s="4">
        <f>60*($A72/2021)^Inflation!B$1</f>
        <v>41.205568642946496</v>
      </c>
    </row>
    <row r="73" spans="1:11" x14ac:dyDescent="0.3">
      <c r="A73" s="1">
        <f t="shared" si="0"/>
        <v>1972</v>
      </c>
      <c r="B73" s="4">
        <f>8119*($A73/2021)^Inflation!B$1</f>
        <v>5618.3850236243361</v>
      </c>
      <c r="C73" s="4">
        <f>1877*($A73/2021)^Inflation!B$1</f>
        <v>1298.8925593475649</v>
      </c>
      <c r="D73" s="4">
        <f>12.96*($A73/2021)^Inflation!B$1</f>
        <v>8.9683790991712531</v>
      </c>
      <c r="E73" s="4">
        <f>17.21*($A73/2021)^Inflation!B$1</f>
        <v>11.909398479686516</v>
      </c>
      <c r="F73" s="4">
        <f>2.2*($A73/2021)^Inflation!B$1</f>
        <v>1.5224100322667249</v>
      </c>
      <c r="G73" s="4">
        <f>7.74*($A73/2021)^Inflation!B$1</f>
        <v>5.3561152953383866</v>
      </c>
      <c r="H73" s="4">
        <f>175*($A73/2021)^Inflation!B$1</f>
        <v>121.10079802121675</v>
      </c>
      <c r="I73" s="4">
        <f>250*($A73/2021)^Inflation!B$1</f>
        <v>173.00114003030964</v>
      </c>
      <c r="J73" s="4">
        <f>250*($A73/2021)^Inflation!B$1</f>
        <v>173.00114003030964</v>
      </c>
      <c r="K73" s="4">
        <f>60*($A73/2021)^Inflation!B$1</f>
        <v>41.520273607274312</v>
      </c>
    </row>
    <row r="74" spans="1:11" x14ac:dyDescent="0.3">
      <c r="A74" s="1">
        <f t="shared" si="0"/>
        <v>1973</v>
      </c>
      <c r="B74" s="4">
        <f>8119*($A74/2021)^Inflation!B$1</f>
        <v>5661.2732523693176</v>
      </c>
      <c r="C74" s="4">
        <f>1877*($A74/2021)^Inflation!B$1</f>
        <v>1308.8077219728057</v>
      </c>
      <c r="D74" s="4">
        <f>12.96*($A74/2021)^Inflation!B$1</f>
        <v>9.0368396786188399</v>
      </c>
      <c r="E74" s="4">
        <f>17.21*($A74/2021)^Inflation!B$1</f>
        <v>12.000309480635048</v>
      </c>
      <c r="F74" s="4">
        <f>2.2*($A74/2021)^Inflation!B$1</f>
        <v>1.5340314269260376</v>
      </c>
      <c r="G74" s="4">
        <f>7.74*($A74/2021)^Inflation!B$1</f>
        <v>5.397001474730696</v>
      </c>
      <c r="H74" s="4">
        <f>175*($A74/2021)^Inflation!B$1</f>
        <v>122.02522714184389</v>
      </c>
      <c r="I74" s="4">
        <f>250*($A74/2021)^Inflation!B$1</f>
        <v>174.321753059777</v>
      </c>
      <c r="J74" s="4">
        <f>250*($A74/2021)^Inflation!B$1</f>
        <v>174.321753059777</v>
      </c>
      <c r="K74" s="4">
        <f>60*($A74/2021)^Inflation!B$1</f>
        <v>41.837220734346474</v>
      </c>
    </row>
    <row r="75" spans="1:11" x14ac:dyDescent="0.3">
      <c r="A75" s="1">
        <f t="shared" si="0"/>
        <v>1974</v>
      </c>
      <c r="B75" s="4">
        <f>8119*($A75/2021)^Inflation!B$1</f>
        <v>5704.4668893133503</v>
      </c>
      <c r="C75" s="4">
        <f>1877*($A75/2021)^Inflation!B$1</f>
        <v>1318.7934907305282</v>
      </c>
      <c r="D75" s="4">
        <f>12.96*($A75/2021)^Inflation!B$1</f>
        <v>9.1057877676439247</v>
      </c>
      <c r="E75" s="4">
        <f>17.21*($A75/2021)^Inflation!B$1</f>
        <v>12.091867861199995</v>
      </c>
      <c r="F75" s="4">
        <f>2.2*($A75/2021)^Inflation!B$1</f>
        <v>1.5457355778407897</v>
      </c>
      <c r="G75" s="4">
        <f>7.74*($A75/2021)^Inflation!B$1</f>
        <v>5.4381788056762321</v>
      </c>
      <c r="H75" s="4">
        <f>175*($A75/2021)^Inflation!B$1</f>
        <v>122.95623914642644</v>
      </c>
      <c r="I75" s="4">
        <f>250*($A75/2021)^Inflation!B$1</f>
        <v>175.65177020918063</v>
      </c>
      <c r="J75" s="4">
        <f>250*($A75/2021)^Inflation!B$1</f>
        <v>175.65177020918063</v>
      </c>
      <c r="K75" s="4">
        <f>60*($A75/2021)^Inflation!B$1</f>
        <v>42.156424850203351</v>
      </c>
    </row>
    <row r="76" spans="1:11" x14ac:dyDescent="0.3">
      <c r="A76" s="1">
        <f t="shared" si="0"/>
        <v>1975</v>
      </c>
      <c r="B76" s="4">
        <f>8119*($A76/2021)^Inflation!B$1</f>
        <v>5747.967952905974</v>
      </c>
      <c r="C76" s="4">
        <f>1877*($A76/2021)^Inflation!B$1</f>
        <v>1328.850332258223</v>
      </c>
      <c r="D76" s="4">
        <f>12.96*($A76/2021)^Inflation!B$1</f>
        <v>9.1752265882080835</v>
      </c>
      <c r="E76" s="4">
        <f>17.21*($A76/2021)^Inflation!B$1</f>
        <v>12.184077899927555</v>
      </c>
      <c r="F76" s="4">
        <f>2.2*($A76/2021)^Inflation!B$1</f>
        <v>1.5575230319489031</v>
      </c>
      <c r="G76" s="4">
        <f>7.74*($A76/2021)^Inflation!B$1</f>
        <v>5.4796492124020491</v>
      </c>
      <c r="H76" s="4">
        <f>175*($A76/2021)^Inflation!B$1</f>
        <v>123.89387754139</v>
      </c>
      <c r="I76" s="4">
        <f>250*($A76/2021)^Inflation!B$1</f>
        <v>176.99125363055714</v>
      </c>
      <c r="J76" s="4">
        <f>250*($A76/2021)^Inflation!B$1</f>
        <v>176.99125363055714</v>
      </c>
      <c r="K76" s="4">
        <f>60*($A76/2021)^Inflation!B$1</f>
        <v>42.477900871333716</v>
      </c>
    </row>
    <row r="77" spans="1:11" x14ac:dyDescent="0.3">
      <c r="A77" s="1">
        <f t="shared" si="0"/>
        <v>1976</v>
      </c>
      <c r="B77" s="4">
        <f>8119*($A77/2021)^Inflation!B$1</f>
        <v>5791.7784739042772</v>
      </c>
      <c r="C77" s="4">
        <f>1877*($A77/2021)^Inflation!B$1</f>
        <v>1338.9787160387152</v>
      </c>
      <c r="D77" s="4">
        <f>12.96*($A77/2021)^Inflation!B$1</f>
        <v>9.2451593819188869</v>
      </c>
      <c r="E77" s="4">
        <f>17.21*($A77/2021)^Inflation!B$1</f>
        <v>12.276943901452471</v>
      </c>
      <c r="F77" s="4">
        <f>2.2*($A77/2021)^Inflation!B$1</f>
        <v>1.5693943395232677</v>
      </c>
      <c r="G77" s="4">
        <f>7.74*($A77/2021)^Inflation!B$1</f>
        <v>5.5214146308682235</v>
      </c>
      <c r="H77" s="4">
        <f>175*($A77/2021)^Inflation!B$1</f>
        <v>124.83818609844174</v>
      </c>
      <c r="I77" s="4">
        <f>250*($A77/2021)^Inflation!B$1</f>
        <v>178.34026585491677</v>
      </c>
      <c r="J77" s="4">
        <f>250*($A77/2021)^Inflation!B$1</f>
        <v>178.34026585491677</v>
      </c>
      <c r="K77" s="4">
        <f>60*($A77/2021)^Inflation!B$1</f>
        <v>42.801663805180027</v>
      </c>
    </row>
    <row r="78" spans="1:11" x14ac:dyDescent="0.3">
      <c r="A78" s="1">
        <f t="shared" si="0"/>
        <v>1977</v>
      </c>
      <c r="B78" s="4">
        <f>8119*($A78/2021)^Inflation!B$1</f>
        <v>5835.9004954416923</v>
      </c>
      <c r="C78" s="4">
        <f>1877*($A78/2021)^Inflation!B$1</f>
        <v>1349.1791144160682</v>
      </c>
      <c r="D78" s="4">
        <f>12.96*($A78/2021)^Inflation!B$1</f>
        <v>9.3155894101397134</v>
      </c>
      <c r="E78" s="4">
        <f>17.21*($A78/2021)^Inflation!B$1</f>
        <v>12.370470196643863</v>
      </c>
      <c r="F78" s="4">
        <f>2.2*($A78/2021)^Inflation!B$1</f>
        <v>1.5813500541903835</v>
      </c>
      <c r="G78" s="4">
        <f>7.74*($A78/2021)^Inflation!B$1</f>
        <v>5.5634770088334404</v>
      </c>
      <c r="H78" s="4">
        <f>175*($A78/2021)^Inflation!B$1</f>
        <v>125.78920885605322</v>
      </c>
      <c r="I78" s="4">
        <f>250*($A78/2021)^Inflation!B$1</f>
        <v>179.69886979436174</v>
      </c>
      <c r="J78" s="4">
        <f>250*($A78/2021)^Inflation!B$1</f>
        <v>179.69886979436174</v>
      </c>
      <c r="K78" s="4">
        <f>60*($A78/2021)^Inflation!B$1</f>
        <v>43.127728750646824</v>
      </c>
    </row>
    <row r="79" spans="1:11" x14ac:dyDescent="0.3">
      <c r="A79" s="1">
        <f t="shared" si="0"/>
        <v>1978</v>
      </c>
      <c r="B79" s="4">
        <f>8119*($A79/2021)^Inflation!B$1</f>
        <v>5880.3360730970926</v>
      </c>
      <c r="C79" s="4">
        <f>1877*($A79/2021)^Inflation!B$1</f>
        <v>1359.4520026115583</v>
      </c>
      <c r="D79" s="4">
        <f>12.96*($A79/2021)^Inflation!B$1</f>
        <v>9.3865199541000521</v>
      </c>
      <c r="E79" s="4">
        <f>17.21*($A79/2021)^Inflation!B$1</f>
        <v>12.464661142751689</v>
      </c>
      <c r="F79" s="4">
        <f>2.2*($A79/2021)^Inflation!B$1</f>
        <v>1.5933907329490831</v>
      </c>
      <c r="G79" s="4">
        <f>7.74*($A79/2021)^Inflation!B$1</f>
        <v>5.6058383059208641</v>
      </c>
      <c r="H79" s="4">
        <f>175*($A79/2021)^Inflation!B$1</f>
        <v>126.74699012094977</v>
      </c>
      <c r="I79" s="4">
        <f>250*($A79/2021)^Inflation!B$1</f>
        <v>181.06712874421396</v>
      </c>
      <c r="J79" s="4">
        <f>250*($A79/2021)^Inflation!B$1</f>
        <v>181.06712874421396</v>
      </c>
      <c r="K79" s="4">
        <f>60*($A79/2021)^Inflation!B$1</f>
        <v>43.45611089861135</v>
      </c>
    </row>
    <row r="80" spans="1:11" x14ac:dyDescent="0.3">
      <c r="A80" s="1">
        <f t="shared" si="0"/>
        <v>1979</v>
      </c>
      <c r="B80" s="4">
        <f>8119*($A80/2021)^Inflation!B$1</f>
        <v>5925.0872749642431</v>
      </c>
      <c r="C80" s="4">
        <f>1877*($A80/2021)^Inflation!B$1</f>
        <v>1369.797858739732</v>
      </c>
      <c r="D80" s="4">
        <f>12.96*($A80/2021)^Inflation!B$1</f>
        <v>9.4579543150063543</v>
      </c>
      <c r="E80" s="4">
        <f>17.21*($A80/2021)^Inflation!B$1</f>
        <v>12.559521123553964</v>
      </c>
      <c r="F80" s="4">
        <f>2.2*($A80/2021)^Inflation!B$1</f>
        <v>1.6055169361893504</v>
      </c>
      <c r="G80" s="4">
        <f>7.74*($A80/2021)^Inflation!B$1</f>
        <v>5.6485004936843506</v>
      </c>
      <c r="H80" s="4">
        <f>175*($A80/2021)^Inflation!B$1</f>
        <v>127.7115744696074</v>
      </c>
      <c r="I80" s="4">
        <f>250*($A80/2021)^Inflation!B$1</f>
        <v>182.44510638515342</v>
      </c>
      <c r="J80" s="4">
        <f>250*($A80/2021)^Inflation!B$1</f>
        <v>182.44510638515342</v>
      </c>
      <c r="K80" s="4">
        <f>60*($A80/2021)^Inflation!B$1</f>
        <v>43.786825532436822</v>
      </c>
    </row>
    <row r="81" spans="1:11" x14ac:dyDescent="0.3">
      <c r="A81" s="1">
        <f t="shared" si="0"/>
        <v>1980</v>
      </c>
      <c r="B81" s="4">
        <f>8119*($A81/2021)^Inflation!B$1</f>
        <v>5970.1561817215897</v>
      </c>
      <c r="C81" s="4">
        <f>1877*($A81/2021)^Inflation!B$1</f>
        <v>1380.2171638245379</v>
      </c>
      <c r="D81" s="4">
        <f>12.96*($A81/2021)^Inflation!B$1</f>
        <v>9.5298958141534431</v>
      </c>
      <c r="E81" s="4">
        <f>17.21*($A81/2021)^Inflation!B$1</f>
        <v>12.655054549504689</v>
      </c>
      <c r="F81" s="4">
        <f>2.2*($A81/2021)^Inflation!B$1</f>
        <v>1.6177292277112327</v>
      </c>
      <c r="G81" s="4">
        <f>7.74*($A81/2021)^Inflation!B$1</f>
        <v>5.6914655556749727</v>
      </c>
      <c r="H81" s="4">
        <f>175*($A81/2021)^Inflation!B$1</f>
        <v>128.68300674975714</v>
      </c>
      <c r="I81" s="4">
        <f>250*($A81/2021)^Inflation!B$1</f>
        <v>183.83286678536734</v>
      </c>
      <c r="J81" s="4">
        <f>250*($A81/2021)^Inflation!B$1</f>
        <v>183.83286678536734</v>
      </c>
      <c r="K81" s="4">
        <f>60*($A81/2021)^Inflation!B$1</f>
        <v>44.119888028488162</v>
      </c>
    </row>
    <row r="82" spans="1:11" x14ac:dyDescent="0.3">
      <c r="A82" s="1">
        <f t="shared" si="0"/>
        <v>1981</v>
      </c>
      <c r="B82" s="4">
        <f>8119*($A82/2021)^Inflation!B$1</f>
        <v>6015.5448867024625</v>
      </c>
      <c r="C82" s="4">
        <f>1877*($A82/2021)^Inflation!B$1</f>
        <v>1390.710401815559</v>
      </c>
      <c r="D82" s="4">
        <f>12.96*($A82/2021)^Inflation!B$1</f>
        <v>9.6023477930365715</v>
      </c>
      <c r="E82" s="4">
        <f>17.21*($A82/2021)^Inflation!B$1</f>
        <v>12.751265857882668</v>
      </c>
      <c r="F82" s="4">
        <f>2.2*($A82/2021)^Inflation!B$1</f>
        <v>1.6300281747438623</v>
      </c>
      <c r="G82" s="4">
        <f>7.74*($A82/2021)^Inflation!B$1</f>
        <v>5.7347354875079519</v>
      </c>
      <c r="H82" s="4">
        <f>175*($A82/2021)^Inflation!B$1</f>
        <v>129.66133208189814</v>
      </c>
      <c r="I82" s="4">
        <f>250*($A82/2021)^Inflation!B$1</f>
        <v>185.23047440271162</v>
      </c>
      <c r="J82" s="4">
        <f>250*($A82/2021)^Inflation!B$1</f>
        <v>185.23047440271162</v>
      </c>
      <c r="K82" s="4">
        <f>60*($A82/2021)^Inflation!B$1</f>
        <v>44.45531385665079</v>
      </c>
    </row>
    <row r="83" spans="1:11" x14ac:dyDescent="0.3">
      <c r="A83" s="1">
        <f t="shared" si="0"/>
        <v>1982</v>
      </c>
      <c r="B83" s="4">
        <f>8119*($A83/2021)^Inflation!B$1</f>
        <v>6061.2554959655754</v>
      </c>
      <c r="C83" s="4">
        <f>1877*($A83/2021)^Inflation!B$1</f>
        <v>1401.278059604309</v>
      </c>
      <c r="D83" s="4">
        <f>12.96*($A83/2021)^Inflation!B$1</f>
        <v>9.6753136134639561</v>
      </c>
      <c r="E83" s="4">
        <f>17.21*($A83/2021)^Inflation!B$1</f>
        <v>12.848159512940947</v>
      </c>
      <c r="F83" s="4">
        <f>2.2*($A83/2021)^Inflation!B$1</f>
        <v>1.6424143479645605</v>
      </c>
      <c r="G83" s="4">
        <f>7.74*($A83/2021)^Inflation!B$1</f>
        <v>5.7783122969298626</v>
      </c>
      <c r="H83" s="4">
        <f>175*($A83/2021)^Inflation!B$1</f>
        <v>130.64659586081731</v>
      </c>
      <c r="I83" s="4">
        <f>250*($A83/2021)^Inflation!B$1</f>
        <v>186.63799408688186</v>
      </c>
      <c r="J83" s="4">
        <f>250*($A83/2021)^Inflation!B$1</f>
        <v>186.63799408688186</v>
      </c>
      <c r="K83" s="4">
        <f>60*($A83/2021)^Inflation!B$1</f>
        <v>44.793118580851647</v>
      </c>
    </row>
    <row r="84" spans="1:11" x14ac:dyDescent="0.3">
      <c r="A84" s="1">
        <f t="shared" si="0"/>
        <v>1983</v>
      </c>
      <c r="B84" s="4">
        <f>8119*($A84/2021)^Inflation!B$1</f>
        <v>6107.2901283659012</v>
      </c>
      <c r="C84" s="4">
        <f>1877*($A84/2021)^Inflation!B$1</f>
        <v>1411.9206270406203</v>
      </c>
      <c r="D84" s="4">
        <f>12.96*($A84/2021)^Inflation!B$1</f>
        <v>9.7487966576699208</v>
      </c>
      <c r="E84" s="4">
        <f>17.21*($A84/2021)^Inflation!B$1</f>
        <v>12.945740006057047</v>
      </c>
      <c r="F84" s="4">
        <f>2.2*($A84/2021)^Inflation!B$1</f>
        <v>1.6548883215180421</v>
      </c>
      <c r="G84" s="4">
        <f>7.74*($A84/2021)^Inflation!B$1</f>
        <v>5.8221980038862018</v>
      </c>
      <c r="H84" s="4">
        <f>175*($A84/2021)^Inflation!B$1</f>
        <v>131.63884375711697</v>
      </c>
      <c r="I84" s="4">
        <f>250*($A84/2021)^Inflation!B$1</f>
        <v>188.05549108159568</v>
      </c>
      <c r="J84" s="4">
        <f>250*($A84/2021)^Inflation!B$1</f>
        <v>188.05549108159568</v>
      </c>
      <c r="K84" s="4">
        <f>60*($A84/2021)^Inflation!B$1</f>
        <v>45.133317859582959</v>
      </c>
    </row>
    <row r="85" spans="1:11" x14ac:dyDescent="0.3">
      <c r="A85" s="1">
        <f t="shared" si="0"/>
        <v>1984</v>
      </c>
      <c r="B85" s="4">
        <f>8119*($A85/2021)^Inflation!B$1</f>
        <v>6153.6509156258999</v>
      </c>
      <c r="C85" s="4">
        <f>1877*($A85/2021)^Inflation!B$1</f>
        <v>1422.6385969491087</v>
      </c>
      <c r="D85" s="4">
        <f>12.96*($A85/2021)^Inflation!B$1</f>
        <v>9.822800328428583</v>
      </c>
      <c r="E85" s="4">
        <f>17.21*($A85/2021)^Inflation!B$1</f>
        <v>13.044011855883944</v>
      </c>
      <c r="F85" s="4">
        <f>2.2*($A85/2021)^Inflation!B$1</f>
        <v>1.6674506730357164</v>
      </c>
      <c r="G85" s="4">
        <f>7.74*($A85/2021)^Inflation!B$1</f>
        <v>5.8663946405892924</v>
      </c>
      <c r="H85" s="4">
        <f>175*($A85/2021)^Inflation!B$1</f>
        <v>132.63812171875014</v>
      </c>
      <c r="I85" s="4">
        <f>250*($A85/2021)^Inflation!B$1</f>
        <v>189.48303102678594</v>
      </c>
      <c r="J85" s="4">
        <f>250*($A85/2021)^Inflation!B$1</f>
        <v>189.48303102678594</v>
      </c>
      <c r="K85" s="4">
        <f>60*($A85/2021)^Inflation!B$1</f>
        <v>45.475927446428621</v>
      </c>
    </row>
    <row r="86" spans="1:11" x14ac:dyDescent="0.3">
      <c r="A86" s="1">
        <f t="shared" si="0"/>
        <v>1985</v>
      </c>
      <c r="B86" s="4">
        <f>8119*($A86/2021)^Inflation!B$1</f>
        <v>6200.3400024070934</v>
      </c>
      <c r="C86" s="4">
        <f>1877*($A86/2021)^Inflation!B$1</f>
        <v>1433.4324651457216</v>
      </c>
      <c r="D86" s="4">
        <f>12.96*($A86/2021)^Inflation!B$1</f>
        <v>9.8973280491681166</v>
      </c>
      <c r="E86" s="4">
        <f>17.21*($A86/2021)^Inflation!B$1</f>
        <v>13.142979608501795</v>
      </c>
      <c r="F86" s="4">
        <f>2.2*($A86/2021)^Inflation!B$1</f>
        <v>1.6801019836550815</v>
      </c>
      <c r="G86" s="4">
        <f>7.74*($A86/2021)^Inflation!B$1</f>
        <v>5.9109042515865138</v>
      </c>
      <c r="H86" s="4">
        <f>175*($A86/2021)^Inflation!B$1</f>
        <v>133.6444759725633</v>
      </c>
      <c r="I86" s="4">
        <f>250*($A86/2021)^Inflation!B$1</f>
        <v>190.9206799608047</v>
      </c>
      <c r="J86" s="4">
        <f>250*($A86/2021)^Inflation!B$1</f>
        <v>190.9206799608047</v>
      </c>
      <c r="K86" s="4">
        <f>60*($A86/2021)^Inflation!B$1</f>
        <v>45.820963190593126</v>
      </c>
    </row>
    <row r="87" spans="1:11" x14ac:dyDescent="0.3">
      <c r="A87" s="1">
        <f t="shared" si="0"/>
        <v>1986</v>
      </c>
      <c r="B87" s="4">
        <f>8119*($A87/2021)^Inflation!B$1</f>
        <v>6247.3595463820975</v>
      </c>
      <c r="C87" s="4">
        <f>1877*($A87/2021)^Inflation!B$1</f>
        <v>1444.3027304543907</v>
      </c>
      <c r="D87" s="4">
        <f>12.96*($A87/2021)^Inflation!B$1</f>
        <v>9.9723832640857246</v>
      </c>
      <c r="E87" s="4">
        <f>17.21*($A87/2021)^Inflation!B$1</f>
        <v>13.242647837570626</v>
      </c>
      <c r="F87" s="4">
        <f>2.2*($A87/2021)^Inflation!B$1</f>
        <v>1.6928428380392433</v>
      </c>
      <c r="G87" s="4">
        <f>7.74*($A87/2021)^Inflation!B$1</f>
        <v>5.9557288938289741</v>
      </c>
      <c r="H87" s="4">
        <f>175*($A87/2021)^Inflation!B$1</f>
        <v>134.65795302584888</v>
      </c>
      <c r="I87" s="4">
        <f>250*($A87/2021)^Inflation!B$1</f>
        <v>192.36850432264126</v>
      </c>
      <c r="J87" s="4">
        <f>250*($A87/2021)^Inflation!B$1</f>
        <v>192.36850432264126</v>
      </c>
      <c r="K87" s="4">
        <f>60*($A87/2021)^Inflation!B$1</f>
        <v>46.168441037433908</v>
      </c>
    </row>
    <row r="88" spans="1:11" x14ac:dyDescent="0.3">
      <c r="A88" s="1">
        <f t="shared" si="0"/>
        <v>1987</v>
      </c>
      <c r="B88" s="4">
        <f>8119*($A88/2021)^Inflation!B$1</f>
        <v>6294.7117183068431</v>
      </c>
      <c r="C88" s="4">
        <f>1877*($A88/2021)^Inflation!B$1</f>
        <v>1455.2498947237277</v>
      </c>
      <c r="D88" s="4">
        <f>12.96*($A88/2021)^Inflation!B$1</f>
        <v>10.047969438262927</v>
      </c>
      <c r="E88" s="4">
        <f>17.21*($A88/2021)^Inflation!B$1</f>
        <v>13.343021144483407</v>
      </c>
      <c r="F88" s="4">
        <f>2.2*($A88/2021)^Inflation!B$1</f>
        <v>1.7056738243964844</v>
      </c>
      <c r="G88" s="4">
        <f>7.74*($A88/2021)^Inflation!B$1</f>
        <v>6.0008706367403581</v>
      </c>
      <c r="H88" s="4">
        <f>175*($A88/2021)^Inflation!B$1</f>
        <v>135.67859966790215</v>
      </c>
      <c r="I88" s="4">
        <f>250*($A88/2021)^Inflation!B$1</f>
        <v>193.82657095414592</v>
      </c>
      <c r="J88" s="4">
        <f>250*($A88/2021)^Inflation!B$1</f>
        <v>193.82657095414592</v>
      </c>
      <c r="K88" s="4">
        <f>60*($A88/2021)^Inflation!B$1</f>
        <v>46.518377028995026</v>
      </c>
    </row>
    <row r="89" spans="1:11" x14ac:dyDescent="0.3">
      <c r="A89" s="1">
        <f t="shared" si="0"/>
        <v>1988</v>
      </c>
      <c r="B89" s="4">
        <f>8119*($A89/2021)^Inflation!B$1</f>
        <v>6342.39870209335</v>
      </c>
      <c r="C89" s="4">
        <f>1877*($A89/2021)^Inflation!B$1</f>
        <v>1466.27446284385</v>
      </c>
      <c r="D89" s="4">
        <f>12.96*($A89/2021)^Inflation!B$1</f>
        <v>10.124090057781725</v>
      </c>
      <c r="E89" s="4">
        <f>17.21*($A89/2021)^Inflation!B$1</f>
        <v>13.44410415852033</v>
      </c>
      <c r="F89" s="4">
        <f>2.2*($A89/2021)^Inflation!B$1</f>
        <v>1.7185955344999841</v>
      </c>
      <c r="G89" s="4">
        <f>7.74*($A89/2021)^Inflation!B$1</f>
        <v>6.0463315622863076</v>
      </c>
      <c r="H89" s="4">
        <f>175*($A89/2021)^Inflation!B$1</f>
        <v>136.70646297158964</v>
      </c>
      <c r="I89" s="4">
        <f>250*($A89/2021)^Inflation!B$1</f>
        <v>195.2949471022709</v>
      </c>
      <c r="J89" s="4">
        <f>250*($A89/2021)^Inflation!B$1</f>
        <v>195.2949471022709</v>
      </c>
      <c r="K89" s="4">
        <f>60*($A89/2021)^Inflation!B$1</f>
        <v>46.870787304545019</v>
      </c>
    </row>
    <row r="90" spans="1:11" x14ac:dyDescent="0.3">
      <c r="A90" s="1">
        <f t="shared" si="0"/>
        <v>1989</v>
      </c>
      <c r="B90" s="4">
        <f>8119*($A90/2021)^Inflation!B$1</f>
        <v>6390.4226948826927</v>
      </c>
      <c r="C90" s="4">
        <f>1877*($A90/2021)^Inflation!B$1</f>
        <v>1477.3769427632485</v>
      </c>
      <c r="D90" s="4">
        <f>12.96*($A90/2021)^Inflation!B$1</f>
        <v>10.200748629841078</v>
      </c>
      <c r="E90" s="4">
        <f>17.21*($A90/2021)^Inflation!B$1</f>
        <v>13.545901537003466</v>
      </c>
      <c r="F90" s="4">
        <f>2.2*($A90/2021)^Inflation!B$1</f>
        <v>1.7316085637075902</v>
      </c>
      <c r="G90" s="4">
        <f>7.74*($A90/2021)^Inflation!B$1</f>
        <v>6.0921137650439761</v>
      </c>
      <c r="H90" s="4">
        <f>175*($A90/2021)^Inflation!B$1</f>
        <v>137.74159029492193</v>
      </c>
      <c r="I90" s="4">
        <f>250*($A90/2021)^Inflation!B$1</f>
        <v>196.77370042131707</v>
      </c>
      <c r="J90" s="4">
        <f>250*($A90/2021)^Inflation!B$1</f>
        <v>196.77370042131707</v>
      </c>
      <c r="K90" s="4">
        <f>60*($A90/2021)^Inflation!B$1</f>
        <v>47.225688101116091</v>
      </c>
    </row>
    <row r="91" spans="1:11" x14ac:dyDescent="0.3">
      <c r="A91" s="1">
        <f t="shared" si="0"/>
        <v>1990</v>
      </c>
      <c r="B91" s="4">
        <f>8119*($A91/2021)^Inflation!B$1</f>
        <v>6438.7859071185039</v>
      </c>
      <c r="C91" s="4">
        <f>1877*($A91/2021)^Inflation!B$1</f>
        <v>1488.5578455057805</v>
      </c>
      <c r="D91" s="4">
        <f>12.96*($A91/2021)^Inflation!B$1</f>
        <v>10.277948682874223</v>
      </c>
      <c r="E91" s="4">
        <f>17.21*($A91/2021)^Inflation!B$1</f>
        <v>13.648417965452575</v>
      </c>
      <c r="F91" s="4">
        <f>2.2*($A91/2021)^Inflation!B$1</f>
        <v>1.7447135109817355</v>
      </c>
      <c r="G91" s="4">
        <f>7.74*($A91/2021)^Inflation!B$1</f>
        <v>6.1382193522721051</v>
      </c>
      <c r="H91" s="4">
        <f>175*($A91/2021)^Inflation!B$1</f>
        <v>138.78402928263804</v>
      </c>
      <c r="I91" s="4">
        <f>250*($A91/2021)^Inflation!B$1</f>
        <v>198.2628989751972</v>
      </c>
      <c r="J91" s="4">
        <f>250*($A91/2021)^Inflation!B$1</f>
        <v>198.2628989751972</v>
      </c>
      <c r="K91" s="4">
        <f>60*($A91/2021)^Inflation!B$1</f>
        <v>47.583095754047328</v>
      </c>
    </row>
    <row r="92" spans="1:11" x14ac:dyDescent="0.3">
      <c r="A92" s="1">
        <f t="shared" si="0"/>
        <v>1991</v>
      </c>
      <c r="B92" s="4">
        <f>8119*($A92/2021)^Inflation!B$1</f>
        <v>6487.4905626207055</v>
      </c>
      <c r="C92" s="4">
        <f>1877*($A92/2021)^Inflation!B$1</f>
        <v>1499.8176851877158</v>
      </c>
      <c r="D92" s="4">
        <f>12.96*($A92/2021)^Inflation!B$1</f>
        <v>10.355693766666382</v>
      </c>
      <c r="E92" s="4">
        <f>17.21*($A92/2021)^Inflation!B$1</f>
        <v>13.751658157741391</v>
      </c>
      <c r="F92" s="4">
        <f>2.2*($A92/2021)^Inflation!B$1</f>
        <v>1.7579109789094167</v>
      </c>
      <c r="G92" s="4">
        <f>7.74*($A92/2021)^Inflation!B$1</f>
        <v>6.1846504439813108</v>
      </c>
      <c r="H92" s="4">
        <f>175*($A92/2021)^Inflation!B$1</f>
        <v>139.8338278677945</v>
      </c>
      <c r="I92" s="4">
        <f>250*($A92/2021)^Inflation!B$1</f>
        <v>199.76261123970642</v>
      </c>
      <c r="J92" s="4">
        <f>250*($A92/2021)^Inflation!B$1</f>
        <v>199.76261123970642</v>
      </c>
      <c r="K92" s="4">
        <f>60*($A92/2021)^Inflation!B$1</f>
        <v>47.94302669752954</v>
      </c>
    </row>
    <row r="93" spans="1:11" x14ac:dyDescent="0.3">
      <c r="A93" s="1">
        <f t="shared" si="0"/>
        <v>1992</v>
      </c>
      <c r="B93" s="4">
        <f>8119*($A93/2021)^Inflation!B$1</f>
        <v>6536.5388986597063</v>
      </c>
      <c r="C93" s="4">
        <f>1877*($A93/2021)^Inflation!B$1</f>
        <v>1511.1569790348897</v>
      </c>
      <c r="D93" s="4">
        <f>12.96*($A93/2021)^Inflation!B$1</f>
        <v>10.433987452473186</v>
      </c>
      <c r="E93" s="4">
        <f>17.21*($A93/2021)^Inflation!B$1</f>
        <v>13.855626856254903</v>
      </c>
      <c r="F93" s="4">
        <f>2.2*($A93/2021)^Inflation!B$1</f>
        <v>1.7712015737223004</v>
      </c>
      <c r="G93" s="4">
        <f>7.74*($A93/2021)^Inflation!B$1</f>
        <v>6.2314091730048196</v>
      </c>
      <c r="H93" s="4">
        <f>175*($A93/2021)^Inflation!B$1</f>
        <v>140.8910342733648</v>
      </c>
      <c r="I93" s="4">
        <f>250*($A93/2021)^Inflation!B$1</f>
        <v>201.27290610480682</v>
      </c>
      <c r="J93" s="4">
        <f>250*($A93/2021)^Inflation!B$1</f>
        <v>201.27290610480682</v>
      </c>
      <c r="K93" s="4">
        <f>60*($A93/2021)^Inflation!B$1</f>
        <v>48.305497465153643</v>
      </c>
    </row>
    <row r="94" spans="1:11" x14ac:dyDescent="0.3">
      <c r="A94" s="1">
        <f t="shared" si="0"/>
        <v>1993</v>
      </c>
      <c r="B94" s="4">
        <f>8119*($A94/2021)^Inflation!B$1</f>
        <v>6585.9331660309253</v>
      </c>
      <c r="C94" s="4">
        <f>1877*($A94/2021)^Inflation!B$1</f>
        <v>1522.5762473999318</v>
      </c>
      <c r="D94" s="4">
        <f>12.96*($A94/2021)^Inflation!B$1</f>
        <v>10.512833333139648</v>
      </c>
      <c r="E94" s="4">
        <f>17.21*($A94/2021)^Inflation!B$1</f>
        <v>13.960328832047324</v>
      </c>
      <c r="F94" s="4">
        <f>2.2*($A94/2021)^Inflation!B$1</f>
        <v>1.7845859053169155</v>
      </c>
      <c r="G94" s="4">
        <f>7.74*($A94/2021)^Inflation!B$1</f>
        <v>6.2784976850695111</v>
      </c>
      <c r="H94" s="4">
        <f>175*($A94/2021)^Inflation!B$1</f>
        <v>141.95569701384554</v>
      </c>
      <c r="I94" s="4">
        <f>250*($A94/2021)^Inflation!B$1</f>
        <v>202.79385287692219</v>
      </c>
      <c r="J94" s="4">
        <f>250*($A94/2021)^Inflation!B$1</f>
        <v>202.79385287692219</v>
      </c>
      <c r="K94" s="4">
        <f>60*($A94/2021)^Inflation!B$1</f>
        <v>48.670524690461328</v>
      </c>
    </row>
    <row r="95" spans="1:11" x14ac:dyDescent="0.3">
      <c r="A95" s="1">
        <f t="shared" si="0"/>
        <v>1994</v>
      </c>
      <c r="B95" s="4">
        <f>8119*($A95/2021)^Inflation!B$1</f>
        <v>6635.6756291296815</v>
      </c>
      <c r="C95" s="4">
        <f>1877*($A95/2021)^Inflation!B$1</f>
        <v>1534.0760137795803</v>
      </c>
      <c r="D95" s="4">
        <f>12.96*($A95/2021)^Inflation!B$1</f>
        <v>10.592235023219692</v>
      </c>
      <c r="E95" s="4">
        <f>17.21*($A95/2021)^Inflation!B$1</f>
        <v>14.065768885000841</v>
      </c>
      <c r="F95" s="4">
        <f>2.2*($A95/2021)^Inflation!B$1</f>
        <v>1.7980645872749477</v>
      </c>
      <c r="G95" s="4">
        <f>7.74*($A95/2021)^Inflation!B$1</f>
        <v>6.3259181388673156</v>
      </c>
      <c r="H95" s="4">
        <f>175*($A95/2021)^Inflation!B$1</f>
        <v>143.02786489687082</v>
      </c>
      <c r="I95" s="4">
        <f>250*($A95/2021)^Inflation!B$1</f>
        <v>204.32552128124405</v>
      </c>
      <c r="J95" s="4">
        <f>250*($A95/2021)^Inflation!B$1</f>
        <v>204.32552128124405</v>
      </c>
      <c r="K95" s="4">
        <f>60*($A95/2021)^Inflation!B$1</f>
        <v>49.038125107498573</v>
      </c>
    </row>
    <row r="96" spans="1:11" x14ac:dyDescent="0.3">
      <c r="A96" s="1">
        <f t="shared" si="0"/>
        <v>1995</v>
      </c>
      <c r="B96" s="4">
        <f>8119*($A96/2021)^Inflation!B$1</f>
        <v>6685.7685660265251</v>
      </c>
      <c r="C96" s="4">
        <f>1877*($A96/2021)^Inflation!B$1</f>
        <v>1545.656804832096</v>
      </c>
      <c r="D96" s="4">
        <f>12.96*($A96/2021)^Inflation!B$1</f>
        <v>10.672196159096412</v>
      </c>
      <c r="E96" s="4">
        <f>17.21*($A96/2021)^Inflation!B$1</f>
        <v>14.171951843985282</v>
      </c>
      <c r="F96" s="4">
        <f>2.2*($A96/2021)^Inflation!B$1</f>
        <v>1.8116382368836501</v>
      </c>
      <c r="G96" s="4">
        <f>7.74*($A96/2021)^Inflation!B$1</f>
        <v>6.3736727061270235</v>
      </c>
      <c r="H96" s="4">
        <f>175*($A96/2021)^Inflation!B$1</f>
        <v>144.10758702483579</v>
      </c>
      <c r="I96" s="4">
        <f>250*($A96/2021)^Inflation!B$1</f>
        <v>205.86798146405113</v>
      </c>
      <c r="J96" s="4">
        <f>250*($A96/2021)^Inflation!B$1</f>
        <v>205.86798146405113</v>
      </c>
      <c r="K96" s="4">
        <f>60*($A96/2021)^Inflation!B$1</f>
        <v>49.408315551372276</v>
      </c>
    </row>
    <row r="97" spans="1:11" x14ac:dyDescent="0.3">
      <c r="A97" s="1">
        <f t="shared" si="0"/>
        <v>1996</v>
      </c>
      <c r="B97" s="4">
        <f>8119*($A97/2021)^Inflation!B$1</f>
        <v>6736.2142685428862</v>
      </c>
      <c r="C97" s="4">
        <f>1877*($A97/2021)^Inflation!B$1</f>
        <v>1557.3191503947528</v>
      </c>
      <c r="D97" s="4">
        <f>12.96*($A97/2021)^Inflation!B$1</f>
        <v>10.752720399102822</v>
      </c>
      <c r="E97" s="4">
        <f>17.21*($A97/2021)^Inflation!B$1</f>
        <v>14.278882567018485</v>
      </c>
      <c r="F97" s="4">
        <f>2.2*($A97/2021)^Inflation!B$1</f>
        <v>1.8253074751563434</v>
      </c>
      <c r="G97" s="4">
        <f>7.74*($A97/2021)^Inflation!B$1</f>
        <v>6.4217635716864079</v>
      </c>
      <c r="H97" s="4">
        <f>175*($A97/2021)^Inflation!B$1</f>
        <v>145.19491279652729</v>
      </c>
      <c r="I97" s="4">
        <f>250*($A97/2021)^Inflation!B$1</f>
        <v>207.42130399503901</v>
      </c>
      <c r="J97" s="4">
        <f>250*($A97/2021)^Inflation!B$1</f>
        <v>207.42130399503901</v>
      </c>
      <c r="K97" s="4">
        <f>60*($A97/2021)^Inflation!B$1</f>
        <v>49.781112958809359</v>
      </c>
    </row>
    <row r="98" spans="1:11" x14ac:dyDescent="0.3">
      <c r="A98" s="1">
        <f t="shared" si="0"/>
        <v>1997</v>
      </c>
      <c r="B98" s="4">
        <f>8119*($A98/2021)^Inflation!B$1</f>
        <v>6787.0150423271234</v>
      </c>
      <c r="C98" s="4">
        <f>1877*($A98/2021)^Inflation!B$1</f>
        <v>1569.0635835014177</v>
      </c>
      <c r="D98" s="4">
        <f>12.96*($A98/2021)^Inflation!B$1</f>
        <v>10.833811423643247</v>
      </c>
      <c r="E98" s="4">
        <f>17.21*($A98/2021)^Inflation!B$1</f>
        <v>14.38656594142749</v>
      </c>
      <c r="F98" s="4">
        <f>2.2*($A98/2021)^Inflation!B$1</f>
        <v>1.8390729268530204</v>
      </c>
      <c r="G98" s="4">
        <f>7.74*($A98/2021)^Inflation!B$1</f>
        <v>6.470192933564717</v>
      </c>
      <c r="H98" s="4">
        <f>175*($A98/2021)^Inflation!B$1</f>
        <v>146.28989190876297</v>
      </c>
      <c r="I98" s="4">
        <f>250*($A98/2021)^Inflation!B$1</f>
        <v>208.98555986966139</v>
      </c>
      <c r="J98" s="4">
        <f>250*($A98/2021)^Inflation!B$1</f>
        <v>208.98555986966139</v>
      </c>
      <c r="K98" s="4">
        <f>60*($A98/2021)^Inflation!B$1</f>
        <v>50.156534368718731</v>
      </c>
    </row>
    <row r="99" spans="1:11" x14ac:dyDescent="0.3">
      <c r="A99" s="1">
        <f t="shared" si="0"/>
        <v>1998</v>
      </c>
      <c r="B99" s="4">
        <f>8119*($A99/2021)^Inflation!B$1</f>
        <v>6838.1732069309182</v>
      </c>
      <c r="C99" s="4">
        <f>1877*($A99/2021)^Inflation!B$1</f>
        <v>1580.8906404002137</v>
      </c>
      <c r="D99" s="4">
        <f>12.96*($A99/2021)^Inflation!B$1</f>
        <v>10.915472935315274</v>
      </c>
      <c r="E99" s="4">
        <f>17.21*($A99/2021)^Inflation!B$1</f>
        <v>14.495006884010483</v>
      </c>
      <c r="F99" s="4">
        <f>2.2*($A99/2021)^Inflation!B$1</f>
        <v>1.8529352205010496</v>
      </c>
      <c r="G99" s="4">
        <f>7.74*($A99/2021)^Inflation!B$1</f>
        <v>6.5189630030355108</v>
      </c>
      <c r="H99" s="4">
        <f>175*($A99/2021)^Inflation!B$1</f>
        <v>147.39257435803802</v>
      </c>
      <c r="I99" s="4">
        <f>250*($A99/2021)^Inflation!B$1</f>
        <v>210.56082051148289</v>
      </c>
      <c r="J99" s="4">
        <f>250*($A99/2021)^Inflation!B$1</f>
        <v>210.56082051148289</v>
      </c>
      <c r="K99" s="4">
        <f>60*($A99/2021)^Inflation!B$1</f>
        <v>50.534596922755895</v>
      </c>
    </row>
    <row r="100" spans="1:11" x14ac:dyDescent="0.3">
      <c r="A100" s="1">
        <f t="shared" si="0"/>
        <v>1999</v>
      </c>
      <c r="B100" s="4">
        <f>8119*($A100/2021)^Inflation!B$1</f>
        <v>6889.6910958861536</v>
      </c>
      <c r="C100" s="4">
        <f>1877*($A100/2021)^Inflation!B$1</f>
        <v>1592.8008605712907</v>
      </c>
      <c r="D100" s="4">
        <f>12.96*($A100/2021)^Inflation!B$1</f>
        <v>10.997708659032462</v>
      </c>
      <c r="E100" s="4">
        <f>17.21*($A100/2021)^Inflation!B$1</f>
        <v>14.604210341199742</v>
      </c>
      <c r="F100" s="4">
        <f>2.2*($A100/2021)^Inflation!B$1</f>
        <v>1.8668949884160044</v>
      </c>
      <c r="G100" s="4">
        <f>7.74*($A100/2021)^Inflation!B$1</f>
        <v>6.5680760046999422</v>
      </c>
      <c r="H100" s="4">
        <f>175*($A100/2021)^Inflation!B$1</f>
        <v>148.50301044218216</v>
      </c>
      <c r="I100" s="4">
        <f>250*($A100/2021)^Inflation!B$1</f>
        <v>212.14715777454592</v>
      </c>
      <c r="J100" s="4">
        <f>250*($A100/2021)^Inflation!B$1</f>
        <v>212.14715777454592</v>
      </c>
      <c r="K100" s="4">
        <f>60*($A100/2021)^Inflation!B$1</f>
        <v>50.915317865891026</v>
      </c>
    </row>
    <row r="101" spans="1:11" x14ac:dyDescent="0.3">
      <c r="A101" s="1">
        <f t="shared" si="0"/>
        <v>2000</v>
      </c>
      <c r="B101" s="4">
        <f>8119*($A101/2021)^Inflation!B$1</f>
        <v>6941.5710567820779</v>
      </c>
      <c r="C101" s="4">
        <f>1877*($A101/2021)^Inflation!B$1</f>
        <v>1604.794786744668</v>
      </c>
      <c r="D101" s="4">
        <f>12.96*($A101/2021)^Inflation!B$1</f>
        <v>11.080522342147521</v>
      </c>
      <c r="E101" s="4">
        <f>17.21*($A101/2021)^Inflation!B$1</f>
        <v>14.71418128922522</v>
      </c>
      <c r="F101" s="4">
        <f>2.2*($A101/2021)^Inflation!B$1</f>
        <v>1.8809528667225732</v>
      </c>
      <c r="G101" s="4">
        <f>7.74*($A101/2021)^Inflation!B$1</f>
        <v>6.6175341765603255</v>
      </c>
      <c r="H101" s="4">
        <f>175*($A101/2021)^Inflation!B$1</f>
        <v>149.62125076202287</v>
      </c>
      <c r="I101" s="4">
        <f>250*($A101/2021)^Inflation!B$1</f>
        <v>213.74464394574693</v>
      </c>
      <c r="J101" s="4">
        <f>250*($A101/2021)^Inflation!B$1</f>
        <v>213.74464394574693</v>
      </c>
      <c r="K101" s="4">
        <f>60*($A101/2021)^Inflation!B$1</f>
        <v>51.298714546979262</v>
      </c>
    </row>
    <row r="102" spans="1:11" x14ac:dyDescent="0.3">
      <c r="A102" s="1">
        <f t="shared" si="0"/>
        <v>2001</v>
      </c>
      <c r="B102" s="4">
        <f>8119*($A102/2021)^Inflation!B$1</f>
        <v>6993.8154513428872</v>
      </c>
      <c r="C102" s="4">
        <f>1877*($A102/2021)^Inflation!B$1</f>
        <v>1616.8729649181671</v>
      </c>
      <c r="D102" s="4">
        <f>12.96*($A102/2021)^Inflation!B$1</f>
        <v>11.163917754576158</v>
      </c>
      <c r="E102" s="4">
        <f>17.21*($A102/2021)^Inflation!B$1</f>
        <v>14.824924734278987</v>
      </c>
      <c r="F102" s="4">
        <f>2.2*($A102/2021)^Inflation!B$1</f>
        <v>1.8951094953755823</v>
      </c>
      <c r="G102" s="4">
        <f>7.74*($A102/2021)^Inflation!B$1</f>
        <v>6.6673397700940944</v>
      </c>
      <c r="H102" s="4">
        <f>175*($A102/2021)^Inflation!B$1</f>
        <v>150.74734622305769</v>
      </c>
      <c r="I102" s="4">
        <f>250*($A102/2021)^Inflation!B$1</f>
        <v>215.35335174722525</v>
      </c>
      <c r="J102" s="4">
        <f>250*($A102/2021)^Inflation!B$1</f>
        <v>215.35335174722525</v>
      </c>
      <c r="K102" s="4">
        <f>60*($A102/2021)^Inflation!B$1</f>
        <v>51.684804419334057</v>
      </c>
    </row>
    <row r="103" spans="1:11" x14ac:dyDescent="0.3">
      <c r="A103" s="1">
        <f t="shared" si="0"/>
        <v>2002</v>
      </c>
      <c r="B103" s="4">
        <f>8119*($A103/2021)^Inflation!B$1</f>
        <v>7046.4266555057275</v>
      </c>
      <c r="C103" s="4">
        <f>1877*($A103/2021)^Inflation!B$1</f>
        <v>1629.0359443754464</v>
      </c>
      <c r="D103" s="4">
        <f>12.96*($A103/2021)^Inflation!B$1</f>
        <v>11.247898688921572</v>
      </c>
      <c r="E103" s="4">
        <f>17.21*($A103/2021)^Inflation!B$1</f>
        <v>14.936445712680573</v>
      </c>
      <c r="F103" s="4">
        <f>2.2*($A103/2021)^Inflation!B$1</f>
        <v>1.9093655181811309</v>
      </c>
      <c r="G103" s="4">
        <f>7.74*($A103/2021)^Inflation!B$1</f>
        <v>6.7174950503281599</v>
      </c>
      <c r="H103" s="4">
        <f>175*($A103/2021)^Inflation!B$1</f>
        <v>151.88134803713541</v>
      </c>
      <c r="I103" s="4">
        <f>250*($A103/2021)^Inflation!B$1</f>
        <v>216.97335433876486</v>
      </c>
      <c r="J103" s="4">
        <f>250*($A103/2021)^Inflation!B$1</f>
        <v>216.97335433876486</v>
      </c>
      <c r="K103" s="4">
        <f>60*($A103/2021)^Inflation!B$1</f>
        <v>52.073605041303566</v>
      </c>
    </row>
    <row r="104" spans="1:11" x14ac:dyDescent="0.3">
      <c r="A104" s="1">
        <f t="shared" si="0"/>
        <v>2003</v>
      </c>
      <c r="B104" s="4">
        <f>8119*($A104/2021)^Inflation!B$1</f>
        <v>7099.4070594990108</v>
      </c>
      <c r="C104" s="4">
        <f>1877*($A104/2021)^Inflation!B$1</f>
        <v>1641.2842777041069</v>
      </c>
      <c r="D104" s="4">
        <f>12.96*($A104/2021)^Inflation!B$1</f>
        <v>11.332468960599481</v>
      </c>
      <c r="E104" s="4">
        <f>17.21*($A104/2021)^Inflation!B$1</f>
        <v>15.048749291042984</v>
      </c>
      <c r="F104" s="4">
        <f>2.2*($A104/2021)^Inflation!B$1</f>
        <v>1.9237215828178131</v>
      </c>
      <c r="G104" s="4">
        <f>7.74*($A104/2021)^Inflation!B$1</f>
        <v>6.768002295913579</v>
      </c>
      <c r="H104" s="4">
        <f>175*($A104/2021)^Inflation!B$1</f>
        <v>153.02330772414422</v>
      </c>
      <c r="I104" s="4">
        <f>250*($A104/2021)^Inflation!B$1</f>
        <v>218.60472532020603</v>
      </c>
      <c r="J104" s="4">
        <f>250*($A104/2021)^Inflation!B$1</f>
        <v>218.60472532020603</v>
      </c>
      <c r="K104" s="4">
        <f>60*($A104/2021)^Inflation!B$1</f>
        <v>52.465134076849445</v>
      </c>
    </row>
    <row r="105" spans="1:11" x14ac:dyDescent="0.3">
      <c r="A105" s="1">
        <f t="shared" si="0"/>
        <v>2004</v>
      </c>
      <c r="B105" s="4">
        <f>8119*($A105/2021)^Inflation!B$1</f>
        <v>7152.7590679212335</v>
      </c>
      <c r="C105" s="4">
        <f>1877*($A105/2021)^Inflation!B$1</f>
        <v>1653.6185208139125</v>
      </c>
      <c r="D105" s="4">
        <f>12.96*($A105/2021)^Inflation!B$1</f>
        <v>11.417632407963936</v>
      </c>
      <c r="E105" s="4">
        <f>17.21*($A105/2021)^Inflation!B$1</f>
        <v>15.161840566439764</v>
      </c>
      <c r="F105" s="4">
        <f>2.2*($A105/2021)^Inflation!B$1</f>
        <v>1.9381783408580755</v>
      </c>
      <c r="G105" s="4">
        <f>7.74*($A105/2021)^Inflation!B$1</f>
        <v>6.8188637992006838</v>
      </c>
      <c r="H105" s="4">
        <f>175*($A105/2021)^Inflation!B$1</f>
        <v>154.17327711371055</v>
      </c>
      <c r="I105" s="4">
        <f>250*($A105/2021)^Inflation!B$1</f>
        <v>220.2475387338722</v>
      </c>
      <c r="J105" s="4">
        <f>250*($A105/2021)^Inflation!B$1</f>
        <v>220.2475387338722</v>
      </c>
      <c r="K105" s="4">
        <f>60*($A105/2021)^Inflation!B$1</f>
        <v>52.859409296129328</v>
      </c>
    </row>
    <row r="106" spans="1:11" x14ac:dyDescent="0.3">
      <c r="A106" s="1">
        <f t="shared" si="0"/>
        <v>2005</v>
      </c>
      <c r="B106" s="4">
        <f>8119*($A106/2021)^Inflation!B$1</f>
        <v>7206.4850998200918</v>
      </c>
      <c r="C106" s="4">
        <f>1877*($A106/2021)^Inflation!B$1</f>
        <v>1666.0392329550823</v>
      </c>
      <c r="D106" s="4">
        <f>12.96*($A106/2021)^Inflation!B$1</f>
        <v>11.503392892433599</v>
      </c>
      <c r="E106" s="4">
        <f>17.21*($A106/2021)^Inflation!B$1</f>
        <v>15.275724666572705</v>
      </c>
      <c r="F106" s="4">
        <f>2.2*($A106/2021)^Inflation!B$1</f>
        <v>1.9527364477896543</v>
      </c>
      <c r="G106" s="4">
        <f>7.74*($A106/2021)^Inflation!B$1</f>
        <v>6.8700818663145107</v>
      </c>
      <c r="H106" s="4">
        <f>175*($A106/2021)^Inflation!B$1</f>
        <v>155.33130834690431</v>
      </c>
      <c r="I106" s="4">
        <f>250*($A106/2021)^Inflation!B$1</f>
        <v>221.90186906700615</v>
      </c>
      <c r="J106" s="4">
        <f>250*($A106/2021)^Inflation!B$1</f>
        <v>221.90186906700615</v>
      </c>
      <c r="K106" s="4">
        <f>60*($A106/2021)^Inflation!B$1</f>
        <v>53.256448576081475</v>
      </c>
    </row>
    <row r="107" spans="1:11" x14ac:dyDescent="0.3">
      <c r="A107" s="1">
        <f t="shared" si="0"/>
        <v>2006</v>
      </c>
      <c r="B107" s="4">
        <f>8119*($A107/2021)^Inflation!B$1</f>
        <v>7260.587588772064</v>
      </c>
      <c r="C107" s="4">
        <f>1877*($A107/2021)^Inflation!B$1</f>
        <v>1678.5469767366872</v>
      </c>
      <c r="D107" s="4">
        <f>12.96*($A107/2021)^Inflation!B$1</f>
        <v>11.589754298618789</v>
      </c>
      <c r="E107" s="4">
        <f>17.21*($A107/2021)^Inflation!B$1</f>
        <v>15.390406749940537</v>
      </c>
      <c r="F107" s="4">
        <f>2.2*($A107/2021)^Inflation!B$1</f>
        <v>1.9673965630371402</v>
      </c>
      <c r="G107" s="4">
        <f>7.74*($A107/2021)^Inflation!B$1</f>
        <v>6.9216588172306661</v>
      </c>
      <c r="H107" s="4">
        <f>175*($A107/2021)^Inflation!B$1</f>
        <v>156.49745387795431</v>
      </c>
      <c r="I107" s="4">
        <f>250*($A107/2021)^Inflation!B$1</f>
        <v>223.56779125422045</v>
      </c>
      <c r="J107" s="4">
        <f>250*($A107/2021)^Inflation!B$1</f>
        <v>223.56779125422045</v>
      </c>
      <c r="K107" s="4">
        <f>60*($A107/2021)^Inflation!B$1</f>
        <v>53.656269901012912</v>
      </c>
    </row>
    <row r="108" spans="1:11" x14ac:dyDescent="0.3">
      <c r="A108" s="1">
        <f t="shared" si="0"/>
        <v>2007</v>
      </c>
      <c r="B108" s="4">
        <f>8119*($A108/2021)^Inflation!B$1</f>
        <v>7315.0689829622952</v>
      </c>
      <c r="C108" s="4">
        <f>1877*($A108/2021)^Inflation!B$1</f>
        <v>1691.1423181451198</v>
      </c>
      <c r="D108" s="4">
        <f>12.96*($A108/2021)^Inflation!B$1</f>
        <v>11.676720534448991</v>
      </c>
      <c r="E108" s="4">
        <f>17.21*($A108/2021)^Inflation!B$1</f>
        <v>15.505892006008265</v>
      </c>
      <c r="F108" s="4">
        <f>2.2*($A108/2021)^Inflation!B$1</f>
        <v>1.982159349983625</v>
      </c>
      <c r="G108" s="4">
        <f>7.74*($A108/2021)^Inflation!B$1</f>
        <v>6.9735969858514801</v>
      </c>
      <c r="H108" s="4">
        <f>175*($A108/2021)^Inflation!B$1</f>
        <v>157.67176647597014</v>
      </c>
      <c r="I108" s="4">
        <f>250*($A108/2021)^Inflation!B$1</f>
        <v>225.24538067995735</v>
      </c>
      <c r="J108" s="4">
        <f>250*($A108/2021)^Inflation!B$1</f>
        <v>225.24538067995735</v>
      </c>
      <c r="K108" s="4">
        <f>60*($A108/2021)^Inflation!B$1</f>
        <v>54.058891363189765</v>
      </c>
    </row>
    <row r="109" spans="1:11" x14ac:dyDescent="0.3">
      <c r="A109" s="1">
        <f t="shared" si="0"/>
        <v>2008</v>
      </c>
      <c r="B109" s="4">
        <f>8119*($A109/2021)^Inflation!B$1</f>
        <v>7369.9317452650321</v>
      </c>
      <c r="C109" s="4">
        <f>1877*($A109/2021)^Inflation!B$1</f>
        <v>1703.8258265626882</v>
      </c>
      <c r="D109" s="4">
        <f>12.96*($A109/2021)^Inflation!B$1</f>
        <v>11.764295531301247</v>
      </c>
      <c r="E109" s="4">
        <f>17.21*($A109/2021)^Inflation!B$1</f>
        <v>15.622185655377658</v>
      </c>
      <c r="F109" s="4">
        <f>2.2*($A109/2021)^Inflation!B$1</f>
        <v>1.9970254759924957</v>
      </c>
      <c r="G109" s="4">
        <f>7.74*($A109/2021)^Inflation!B$1</f>
        <v>7.0258987200826883</v>
      </c>
      <c r="H109" s="4">
        <f>175*($A109/2021)^Inflation!B$1</f>
        <v>158.85429922667578</v>
      </c>
      <c r="I109" s="4">
        <f>250*($A109/2021)^Inflation!B$1</f>
        <v>226.93471318096539</v>
      </c>
      <c r="J109" s="4">
        <f>250*($A109/2021)^Inflation!B$1</f>
        <v>226.93471318096539</v>
      </c>
      <c r="K109" s="4">
        <f>60*($A109/2021)^Inflation!B$1</f>
        <v>54.464331163431694</v>
      </c>
    </row>
    <row r="110" spans="1:11" x14ac:dyDescent="0.3">
      <c r="A110" s="1">
        <f t="shared" si="0"/>
        <v>2009</v>
      </c>
      <c r="B110" s="4">
        <f>8119*($A110/2021)^Inflation!B$1</f>
        <v>7425.1783533243006</v>
      </c>
      <c r="C110" s="4">
        <f>1877*($A110/2021)^Inflation!B$1</f>
        <v>1716.5980747862684</v>
      </c>
      <c r="D110" s="4">
        <f>12.96*($A110/2021)^Inflation!B$1</f>
        <v>11.852483244128951</v>
      </c>
      <c r="E110" s="4">
        <f>17.21*($A110/2021)^Inflation!B$1</f>
        <v>15.739292949958275</v>
      </c>
      <c r="F110" s="4">
        <f>2.2*($A110/2021)^Inflation!B$1</f>
        <v>2.0119956124292973</v>
      </c>
      <c r="G110" s="4">
        <f>7.74*($A110/2021)^Inflation!B$1</f>
        <v>7.0785663819103455</v>
      </c>
      <c r="H110" s="4">
        <f>175*($A110/2021)^Inflation!B$1</f>
        <v>160.04510553414863</v>
      </c>
      <c r="I110" s="4">
        <f>250*($A110/2021)^Inflation!B$1</f>
        <v>228.63586504878376</v>
      </c>
      <c r="J110" s="4">
        <f>250*($A110/2021)^Inflation!B$1</f>
        <v>228.63586504878376</v>
      </c>
      <c r="K110" s="4">
        <f>60*($A110/2021)^Inflation!B$1</f>
        <v>54.872607611708098</v>
      </c>
    </row>
    <row r="111" spans="1:11" x14ac:dyDescent="0.3">
      <c r="A111" s="1">
        <f t="shared" si="0"/>
        <v>2010</v>
      </c>
      <c r="B111" s="4">
        <f>8119*($A111/2021)^Inflation!B$1</f>
        <v>7480.8112996351229</v>
      </c>
      <c r="C111" s="4">
        <f>1877*($A111/2021)^Inflation!B$1</f>
        <v>1729.4596390460802</v>
      </c>
      <c r="D111" s="4">
        <f>12.96*($A111/2021)^Inflation!B$1</f>
        <v>11.941287651591477</v>
      </c>
      <c r="E111" s="4">
        <f>17.21*($A111/2021)^Inflation!B$1</f>
        <v>15.857219173139606</v>
      </c>
      <c r="F111" s="4">
        <f>2.2*($A111/2021)^Inflation!B$1</f>
        <v>2.0270704346837385</v>
      </c>
      <c r="G111" s="4">
        <f>7.74*($A111/2021)^Inflation!B$1</f>
        <v>7.1316023474782426</v>
      </c>
      <c r="H111" s="4">
        <f>175*($A111/2021)^Inflation!B$1</f>
        <v>161.24423912257009</v>
      </c>
      <c r="I111" s="4">
        <f>250*($A111/2021)^Inflation!B$1</f>
        <v>230.34891303224296</v>
      </c>
      <c r="J111" s="4">
        <f>250*($A111/2021)^Inflation!B$1</f>
        <v>230.34891303224296</v>
      </c>
      <c r="K111" s="4">
        <f>60*($A111/2021)^Inflation!B$1</f>
        <v>55.283739127738315</v>
      </c>
    </row>
    <row r="112" spans="1:11" x14ac:dyDescent="0.3">
      <c r="A112" s="1">
        <f t="shared" si="0"/>
        <v>2011</v>
      </c>
      <c r="B112" s="4">
        <f>8119*($A112/2021)^Inflation!B$1</f>
        <v>7536.8330916249706</v>
      </c>
      <c r="C112" s="4">
        <f>1877*($A112/2021)^Inflation!B$1</f>
        <v>1742.411099024519</v>
      </c>
      <c r="D112" s="4">
        <f>12.96*($A112/2021)^Inflation!B$1</f>
        <v>12.030712756184213</v>
      </c>
      <c r="E112" s="4">
        <f>17.21*($A112/2021)^Inflation!B$1</f>
        <v>15.975969639963758</v>
      </c>
      <c r="F112" s="4">
        <f>2.2*($A112/2021)^Inflation!B$1</f>
        <v>2.0422506221917645</v>
      </c>
      <c r="G112" s="4">
        <f>7.74*($A112/2021)^Inflation!B$1</f>
        <v>7.1850090071655712</v>
      </c>
      <c r="H112" s="4">
        <f>175*($A112/2021)^Inflation!B$1</f>
        <v>162.45175403798126</v>
      </c>
      <c r="I112" s="4">
        <f>250*($A112/2021)^Inflation!B$1</f>
        <v>232.07393433997322</v>
      </c>
      <c r="J112" s="4">
        <f>250*($A112/2021)^Inflation!B$1</f>
        <v>232.07393433997322</v>
      </c>
      <c r="K112" s="4">
        <f>60*($A112/2021)^Inflation!B$1</f>
        <v>55.697744241593576</v>
      </c>
    </row>
    <row r="113" spans="1:11" x14ac:dyDescent="0.3">
      <c r="A113" s="1">
        <f t="shared" si="0"/>
        <v>2012</v>
      </c>
      <c r="B113" s="4">
        <f>8119*($A113/2021)^Inflation!B$1</f>
        <v>7593.2462517358581</v>
      </c>
      <c r="C113" s="4">
        <f>1877*($A113/2021)^Inflation!B$1</f>
        <v>1755.4530378751331</v>
      </c>
      <c r="D113" s="4">
        <f>12.96*($A113/2021)^Inflation!B$1</f>
        <v>12.120762584369594</v>
      </c>
      <c r="E113" s="4">
        <f>17.21*($A113/2021)^Inflation!B$1</f>
        <v>16.095549697299436</v>
      </c>
      <c r="F113" s="4">
        <f>2.2*($A113/2021)^Inflation!B$1</f>
        <v>2.0575368584578011</v>
      </c>
      <c r="G113" s="4">
        <f>7.74*($A113/2021)^Inflation!B$1</f>
        <v>7.2387887656651735</v>
      </c>
      <c r="H113" s="4">
        <f>175*($A113/2021)^Inflation!B$1</f>
        <v>163.66770465005237</v>
      </c>
      <c r="I113" s="4">
        <f>250*($A113/2021)^Inflation!B$1</f>
        <v>233.81100664293194</v>
      </c>
      <c r="J113" s="4">
        <f>250*($A113/2021)^Inflation!B$1</f>
        <v>233.81100664293194</v>
      </c>
      <c r="K113" s="4">
        <f>60*($A113/2021)^Inflation!B$1</f>
        <v>56.11464159430367</v>
      </c>
    </row>
    <row r="114" spans="1:11" x14ac:dyDescent="0.3">
      <c r="A114" s="1">
        <f t="shared" si="0"/>
        <v>2013</v>
      </c>
      <c r="B114" s="4">
        <f>8119*($A114/2021)^Inflation!B$1</f>
        <v>7650.0533175066248</v>
      </c>
      <c r="C114" s="4">
        <f>1877*($A114/2021)^Inflation!B$1</f>
        <v>1768.5860422416474</v>
      </c>
      <c r="D114" s="4">
        <f>12.96*($A114/2021)^Inflation!B$1</f>
        <v>12.211441186708445</v>
      </c>
      <c r="E114" s="4">
        <f>17.21*($A114/2021)^Inflation!B$1</f>
        <v>16.215964724016384</v>
      </c>
      <c r="F114" s="4">
        <f>2.2*($A114/2021)^Inflation!B$1</f>
        <v>2.072929831077051</v>
      </c>
      <c r="G114" s="4">
        <f>7.74*($A114/2021)^Inflation!B$1</f>
        <v>7.292944042061988</v>
      </c>
      <c r="H114" s="4">
        <f>175*($A114/2021)^Inflation!B$1</f>
        <v>164.89214565385632</v>
      </c>
      <c r="I114" s="4">
        <f>250*($A114/2021)^Inflation!B$1</f>
        <v>235.56020807693758</v>
      </c>
      <c r="J114" s="4">
        <f>250*($A114/2021)^Inflation!B$1</f>
        <v>235.56020807693758</v>
      </c>
      <c r="K114" s="4">
        <f>60*($A114/2021)^Inflation!B$1</f>
        <v>56.534449938465023</v>
      </c>
    </row>
    <row r="115" spans="1:11" x14ac:dyDescent="0.3">
      <c r="A115" s="1">
        <f t="shared" si="0"/>
        <v>2014</v>
      </c>
      <c r="B115" s="4">
        <f>8119*($A115/2021)^Inflation!B$1</f>
        <v>7707.2568416557642</v>
      </c>
      <c r="C115" s="4">
        <f>1877*($A115/2021)^Inflation!B$1</f>
        <v>1781.8107022771117</v>
      </c>
      <c r="D115" s="4">
        <f>12.96*($A115/2021)^Inflation!B$1</f>
        <v>12.302752637992205</v>
      </c>
      <c r="E115" s="4">
        <f>17.21*($A115/2021)^Inflation!B$1</f>
        <v>16.337220131160944</v>
      </c>
      <c r="F115" s="4">
        <f>2.2*($A115/2021)^Inflation!B$1</f>
        <v>2.0884302317579362</v>
      </c>
      <c r="G115" s="4">
        <f>7.74*($A115/2021)^Inflation!B$1</f>
        <v>7.3474772699120114</v>
      </c>
      <c r="H115" s="4">
        <f>175*($A115/2021)^Inflation!B$1</f>
        <v>166.12513207165401</v>
      </c>
      <c r="I115" s="4">
        <f>250*($A115/2021)^Inflation!B$1</f>
        <v>237.32161724521998</v>
      </c>
      <c r="J115" s="4">
        <f>250*($A115/2021)^Inflation!B$1</f>
        <v>237.32161724521998</v>
      </c>
      <c r="K115" s="4">
        <f>60*($A115/2021)^Inflation!B$1</f>
        <v>56.9571881388528</v>
      </c>
    </row>
    <row r="116" spans="1:11" x14ac:dyDescent="0.3">
      <c r="A116" s="1">
        <f t="shared" si="0"/>
        <v>2015</v>
      </c>
      <c r="B116" s="4">
        <f>8119*($A116/2021)^Inflation!B$1</f>
        <v>7764.8593921646134</v>
      </c>
      <c r="C116" s="4">
        <f>1877*($A116/2021)^Inflation!B$1</f>
        <v>1795.1276116631334</v>
      </c>
      <c r="D116" s="4">
        <f>12.96*($A116/2021)^Inflation!B$1</f>
        <v>12.394701037375711</v>
      </c>
      <c r="E116" s="4">
        <f>17.21*($A116/2021)^Inflation!B$1</f>
        <v>16.459321362132407</v>
      </c>
      <c r="F116" s="4">
        <f>2.2*($A116/2021)^Inflation!B$1</f>
        <v>2.1040387563446425</v>
      </c>
      <c r="G116" s="4">
        <f>7.74*($A116/2021)^Inflation!B$1</f>
        <v>7.402390897321605</v>
      </c>
      <c r="H116" s="4">
        <f>175*($A116/2021)^Inflation!B$1</f>
        <v>167.36671925468744</v>
      </c>
      <c r="I116" s="4">
        <f>250*($A116/2021)^Inflation!B$1</f>
        <v>239.09531322098206</v>
      </c>
      <c r="J116" s="4">
        <f>250*($A116/2021)^Inflation!B$1</f>
        <v>239.09531322098206</v>
      </c>
      <c r="K116" s="4">
        <f>60*($A116/2021)^Inflation!B$1</f>
        <v>57.3828751730357</v>
      </c>
    </row>
    <row r="117" spans="1:11" x14ac:dyDescent="0.3">
      <c r="A117" s="1">
        <f t="shared" si="0"/>
        <v>2016</v>
      </c>
      <c r="B117" s="4">
        <f>8119*($A117/2021)^Inflation!B$1</f>
        <v>7822.8635523609018</v>
      </c>
      <c r="C117" s="4">
        <f>1877*($A117/2021)^Inflation!B$1</f>
        <v>1808.5373676291924</v>
      </c>
      <c r="D117" s="4">
        <f>12.96*($A117/2021)^Inflation!B$1</f>
        <v>12.487290508510569</v>
      </c>
      <c r="E117" s="4">
        <f>17.21*($A117/2021)^Inflation!B$1</f>
        <v>16.582273892860098</v>
      </c>
      <c r="F117" s="4">
        <f>2.2*($A117/2021)^Inflation!B$1</f>
        <v>2.1197561048397571</v>
      </c>
      <c r="G117" s="4">
        <f>7.74*($A117/2021)^Inflation!B$1</f>
        <v>7.4576873870271445</v>
      </c>
      <c r="H117" s="4">
        <f>175*($A117/2021)^Inflation!B$1</f>
        <v>168.61696288498064</v>
      </c>
      <c r="I117" s="4">
        <f>250*($A117/2021)^Inflation!B$1</f>
        <v>240.88137554997235</v>
      </c>
      <c r="J117" s="4">
        <f>250*($A117/2021)^Inflation!B$1</f>
        <v>240.88137554997235</v>
      </c>
      <c r="K117" s="4">
        <f>60*($A117/2021)^Inflation!B$1</f>
        <v>57.811530131993365</v>
      </c>
    </row>
    <row r="118" spans="1:11" x14ac:dyDescent="0.3">
      <c r="A118" s="1">
        <f t="shared" si="0"/>
        <v>2017</v>
      </c>
      <c r="B118" s="4">
        <f>8119*($A118/2021)^Inflation!B$1</f>
        <v>7881.2719210028981</v>
      </c>
      <c r="C118" s="4">
        <f>1877*($A118/2021)^Inflation!B$1</f>
        <v>1822.0405709720951</v>
      </c>
      <c r="D118" s="4">
        <f>12.96*($A118/2021)^Inflation!B$1</f>
        <v>12.580525199679464</v>
      </c>
      <c r="E118" s="4">
        <f>17.21*($A118/2021)^Inflation!B$1</f>
        <v>16.706083231981758</v>
      </c>
      <c r="F118" s="4">
        <f>2.2*($A118/2021)^Inflation!B$1</f>
        <v>2.1355829814270697</v>
      </c>
      <c r="G118" s="4">
        <f>7.74*($A118/2021)^Inflation!B$1</f>
        <v>7.513369216475235</v>
      </c>
      <c r="H118" s="4">
        <f>175*($A118/2021)^Inflation!B$1</f>
        <v>169.87591897715325</v>
      </c>
      <c r="I118" s="4">
        <f>250*($A118/2021)^Inflation!B$1</f>
        <v>242.67988425307607</v>
      </c>
      <c r="J118" s="4">
        <f>250*($A118/2021)^Inflation!B$1</f>
        <v>242.67988425307607</v>
      </c>
      <c r="K118" s="4">
        <f>60*($A118/2021)^Inflation!B$1</f>
        <v>58.243172220738259</v>
      </c>
    </row>
    <row r="119" spans="1:11" x14ac:dyDescent="0.3">
      <c r="A119" s="1">
        <f t="shared" si="0"/>
        <v>2018</v>
      </c>
      <c r="B119" s="4">
        <f>8119*($A119/2021)^Inflation!B$1</f>
        <v>7940.0871123637571</v>
      </c>
      <c r="C119" s="4">
        <f>1877*($A119/2021)^Inflation!B$1</f>
        <v>1835.6378260754739</v>
      </c>
      <c r="D119" s="4">
        <f>12.96*($A119/2021)^Inflation!B$1</f>
        <v>12.674409283930816</v>
      </c>
      <c r="E119" s="4">
        <f>17.21*($A119/2021)^Inflation!B$1</f>
        <v>16.830754921022326</v>
      </c>
      <c r="F119" s="4">
        <f>2.2*($A119/2021)^Inflation!B$1</f>
        <v>2.1515200944944288</v>
      </c>
      <c r="G119" s="4">
        <f>7.74*($A119/2021)^Inflation!B$1</f>
        <v>7.5694388779031261</v>
      </c>
      <c r="H119" s="4">
        <f>175*($A119/2021)^Inflation!B$1</f>
        <v>171.14364388023864</v>
      </c>
      <c r="I119" s="4">
        <f>250*($A119/2021)^Inflation!B$1</f>
        <v>244.49091982891233</v>
      </c>
      <c r="J119" s="4">
        <f>250*($A119/2021)^Inflation!B$1</f>
        <v>244.49091982891233</v>
      </c>
      <c r="K119" s="4">
        <f>60*($A119/2021)^Inflation!B$1</f>
        <v>58.677820758938957</v>
      </c>
    </row>
    <row r="120" spans="1:11" x14ac:dyDescent="0.3">
      <c r="A120" s="1">
        <f t="shared" si="0"/>
        <v>2019</v>
      </c>
      <c r="B120" s="4">
        <f>8119*($A120/2021)^Inflation!B$1</f>
        <v>7999.3117563164305</v>
      </c>
      <c r="C120" s="4">
        <f>1877*($A120/2021)^Inflation!B$1</f>
        <v>1849.3297409294173</v>
      </c>
      <c r="D120" s="4">
        <f>12.96*($A120/2021)^Inflation!B$1</f>
        <v>12.768946959214304</v>
      </c>
      <c r="E120" s="4">
        <f>17.21*($A120/2021)^Inflation!B$1</f>
        <v>16.956294534573935</v>
      </c>
      <c r="F120" s="4">
        <f>2.2*($A120/2021)^Inflation!B$1</f>
        <v>2.1675681566567495</v>
      </c>
      <c r="G120" s="4">
        <f>7.74*($A120/2021)^Inflation!B$1</f>
        <v>7.6258988784196537</v>
      </c>
      <c r="H120" s="4">
        <f>175*($A120/2021)^Inflation!B$1</f>
        <v>172.42019427951413</v>
      </c>
      <c r="I120" s="4">
        <f>250*($A120/2021)^Inflation!B$1</f>
        <v>246.31456325644876</v>
      </c>
      <c r="J120" s="4">
        <f>250*($A120/2021)^Inflation!B$1</f>
        <v>246.31456325644876</v>
      </c>
      <c r="K120" s="4">
        <f>60*($A120/2021)^Inflation!B$1</f>
        <v>59.115495181547701</v>
      </c>
    </row>
    <row r="121" spans="1:11" x14ac:dyDescent="0.3">
      <c r="A121" s="1">
        <f t="shared" si="0"/>
        <v>2020</v>
      </c>
      <c r="B121" s="4">
        <f>8119*($A121/2021)^Inflation!B$1</f>
        <v>8058.9484984189112</v>
      </c>
      <c r="C121" s="4">
        <f>1877*($A121/2021)^Inflation!B$1</f>
        <v>1863.1169271501783</v>
      </c>
      <c r="D121" s="4">
        <f>12.96*($A121/2021)^Inflation!B$1</f>
        <v>12.864142448516947</v>
      </c>
      <c r="E121" s="4">
        <f>17.21*($A121/2021)^Inflation!B$1</f>
        <v>17.082707680476595</v>
      </c>
      <c r="F121" s="4">
        <f>2.2*($A121/2021)^Inflation!B$1</f>
        <v>2.1837278847791115</v>
      </c>
      <c r="G121" s="4">
        <f>7.74*($A121/2021)^Inflation!B$1</f>
        <v>7.68275174008651</v>
      </c>
      <c r="H121" s="4">
        <f>175*($A121/2021)^Inflation!B$1</f>
        <v>173.70562719833842</v>
      </c>
      <c r="I121" s="4">
        <f>250*($A121/2021)^Inflation!B$1</f>
        <v>248.15089599762629</v>
      </c>
      <c r="J121" s="4">
        <f>250*($A121/2021)^Inflation!B$1</f>
        <v>248.15089599762629</v>
      </c>
      <c r="K121" s="4">
        <f>60*($A121/2021)^Inflation!B$1</f>
        <v>59.556215039430313</v>
      </c>
    </row>
    <row r="122" spans="1:11" x14ac:dyDescent="0.3">
      <c r="A122" s="6">
        <f t="shared" si="0"/>
        <v>2021</v>
      </c>
      <c r="B122" s="7">
        <f>8119*($A122/2021)^Inflation!B$1</f>
        <v>8119</v>
      </c>
      <c r="C122" s="7">
        <f>1877*($A122/2021)^Inflation!B$1</f>
        <v>1877</v>
      </c>
      <c r="D122" s="7">
        <f>12.96*($A122/2021)^Inflation!B$1</f>
        <v>12.96</v>
      </c>
      <c r="E122" s="7">
        <f>17.21*($A122/2021)^Inflation!B$1</f>
        <v>17.21</v>
      </c>
      <c r="F122" s="7">
        <f>2.2*($A122/2021)^Inflation!B$1</f>
        <v>2.2000000000000002</v>
      </c>
      <c r="G122" s="7">
        <f>7.74*($A122/2021)^Inflation!B$1</f>
        <v>7.74</v>
      </c>
      <c r="H122" s="7">
        <f>175*($A122/2021)^Inflation!B$1</f>
        <v>175</v>
      </c>
      <c r="I122" s="7">
        <f>250*($A122/2021)^Inflation!B$1</f>
        <v>250</v>
      </c>
      <c r="J122" s="7">
        <f>250*($A122/2021)^Inflation!B$1</f>
        <v>250</v>
      </c>
      <c r="K122" s="7">
        <f>60*($A122/2021)^Inflation!B$1</f>
        <v>60</v>
      </c>
    </row>
    <row r="123" spans="1:11" x14ac:dyDescent="0.3">
      <c r="A123" s="1">
        <f t="shared" si="0"/>
        <v>2022</v>
      </c>
      <c r="B123" s="4">
        <f>8119*($A123/2021)^Inflation!B$1</f>
        <v>8179.4689382454226</v>
      </c>
      <c r="C123" s="4">
        <f>1877*($A123/2021)^Inflation!B$1</f>
        <v>1890.9795784070277</v>
      </c>
      <c r="D123" s="4">
        <f>12.96*($A123/2021)^Inflation!B$1</f>
        <v>13.05652388713643</v>
      </c>
      <c r="E123" s="4">
        <f>17.21*($A123/2021)^Inflation!B$1</f>
        <v>17.338177168026078</v>
      </c>
      <c r="F123" s="4">
        <f>2.2*($A123/2021)^Inflation!B$1</f>
        <v>2.2163852277546412</v>
      </c>
      <c r="G123" s="4">
        <f>7.74*($A123/2021)^Inflation!B$1</f>
        <v>7.7976462103731459</v>
      </c>
      <c r="H123" s="4">
        <f>175*($A123/2021)^Inflation!B$1</f>
        <v>176.3033703895737</v>
      </c>
      <c r="I123" s="4">
        <f>250*($A123/2021)^Inflation!B$1</f>
        <v>251.86195769939101</v>
      </c>
      <c r="J123" s="4">
        <f>250*($A123/2021)^Inflation!B$1</f>
        <v>251.86195769939101</v>
      </c>
      <c r="K123" s="4">
        <f>60*($A123/2021)^Inflation!B$1</f>
        <v>60.446869847853847</v>
      </c>
    </row>
    <row r="124" spans="1:11" x14ac:dyDescent="0.3">
      <c r="A124" s="1">
        <f t="shared" si="0"/>
        <v>2023</v>
      </c>
      <c r="B124" s="4">
        <f>8119*($A124/2021)^Inflation!B$1</f>
        <v>8240.3580062843375</v>
      </c>
      <c r="C124" s="4">
        <f>1877*($A124/2021)^Inflation!B$1</f>
        <v>1905.0562849853065</v>
      </c>
      <c r="D124" s="4">
        <f>12.96*($A124/2021)^Inflation!B$1</f>
        <v>13.153718408849</v>
      </c>
      <c r="E124" s="4">
        <f>17.21*($A124/2021)^Inflation!B$1</f>
        <v>17.467244893232351</v>
      </c>
      <c r="F124" s="4">
        <f>2.2*($A124/2021)^Inflation!B$1</f>
        <v>2.2328842977984413</v>
      </c>
      <c r="G124" s="4">
        <f>7.74*($A124/2021)^Inflation!B$1</f>
        <v>7.8556929386181524</v>
      </c>
      <c r="H124" s="4">
        <f>175*($A124/2021)^Inflation!B$1</f>
        <v>177.6157964157851</v>
      </c>
      <c r="I124" s="4">
        <f>250*($A124/2021)^Inflation!B$1</f>
        <v>253.73685202255015</v>
      </c>
      <c r="J124" s="4">
        <f>250*($A124/2021)^Inflation!B$1</f>
        <v>253.73685202255015</v>
      </c>
      <c r="K124" s="4">
        <f>60*($A124/2021)^Inflation!B$1</f>
        <v>60.896844485412032</v>
      </c>
    </row>
    <row r="125" spans="1:11" x14ac:dyDescent="0.3">
      <c r="A125" s="1">
        <f t="shared" si="0"/>
        <v>2024</v>
      </c>
      <c r="B125" s="4">
        <f>8119*($A125/2021)^Inflation!B$1</f>
        <v>8301.6699132764697</v>
      </c>
      <c r="C125" s="4">
        <f>1877*($A125/2021)^Inflation!B$1</f>
        <v>1919.2307460549246</v>
      </c>
      <c r="D125" s="4">
        <f>12.96*($A125/2021)^Inflation!B$1</f>
        <v>13.251587889649347</v>
      </c>
      <c r="E125" s="4">
        <f>17.21*($A125/2021)^Inflation!B$1</f>
        <v>17.597208918276639</v>
      </c>
      <c r="F125" s="4">
        <f>2.2*($A125/2021)^Inflation!B$1</f>
        <v>2.2494979442305989</v>
      </c>
      <c r="G125" s="4">
        <f>7.74*($A125/2021)^Inflation!B$1</f>
        <v>7.9141427674294702</v>
      </c>
      <c r="H125" s="4">
        <f>175*($A125/2021)^Inflation!B$1</f>
        <v>178.93733647288855</v>
      </c>
      <c r="I125" s="4">
        <f>250*($A125/2021)^Inflation!B$1</f>
        <v>255.62476638984077</v>
      </c>
      <c r="J125" s="4">
        <f>250*($A125/2021)^Inflation!B$1</f>
        <v>255.62476638984077</v>
      </c>
      <c r="K125" s="4">
        <f>60*($A125/2021)^Inflation!B$1</f>
        <v>61.349943933561789</v>
      </c>
    </row>
    <row r="126" spans="1:11" x14ac:dyDescent="0.3">
      <c r="A126" s="1">
        <f t="shared" si="0"/>
        <v>2025</v>
      </c>
      <c r="B126" s="4">
        <f>8119*($A126/2021)^Inflation!B$1</f>
        <v>8363.4073844993018</v>
      </c>
      <c r="C126" s="4">
        <f>1877*($A126/2021)^Inflation!B$1</f>
        <v>1933.5035916621737</v>
      </c>
      <c r="D126" s="4">
        <f>12.96*($A126/2021)^Inflation!B$1</f>
        <v>13.350136679777183</v>
      </c>
      <c r="E126" s="4">
        <f>17.21*($A126/2021)^Inflation!B$1</f>
        <v>17.72807501998189</v>
      </c>
      <c r="F126" s="4">
        <f>2.2*($A126/2021)^Inflation!B$1</f>
        <v>2.2662269055177315</v>
      </c>
      <c r="G126" s="4">
        <f>7.74*($A126/2021)^Inflation!B$1</f>
        <v>7.9729982948669287</v>
      </c>
      <c r="H126" s="4">
        <f>175*($A126/2021)^Inflation!B$1</f>
        <v>180.26804930254681</v>
      </c>
      <c r="I126" s="4">
        <f>250*($A126/2021)^Inflation!B$1</f>
        <v>257.52578471792401</v>
      </c>
      <c r="J126" s="4">
        <f>250*($A126/2021)^Inflation!B$1</f>
        <v>257.52578471792401</v>
      </c>
      <c r="K126" s="4">
        <f>60*($A126/2021)^Inflation!B$1</f>
        <v>61.806188332301765</v>
      </c>
    </row>
    <row r="127" spans="1:11" x14ac:dyDescent="0.3">
      <c r="A127" s="1">
        <f t="shared" si="0"/>
        <v>2026</v>
      </c>
      <c r="B127" s="4">
        <f>8119*($A127/2021)^Inflation!B$1</f>
        <v>8425.5731614362103</v>
      </c>
      <c r="C127" s="4">
        <f>1877*($A127/2021)^Inflation!B$1</f>
        <v>1947.8754555999221</v>
      </c>
      <c r="D127" s="4">
        <f>12.96*($A127/2021)^Inflation!B$1</f>
        <v>13.449369155340966</v>
      </c>
      <c r="E127" s="4">
        <f>17.21*($A127/2021)^Inflation!B$1</f>
        <v>17.859849009522996</v>
      </c>
      <c r="F127" s="4">
        <f>2.2*($A127/2021)^Inflation!B$1</f>
        <v>2.2830719245177566</v>
      </c>
      <c r="G127" s="4">
        <f>7.74*($A127/2021)^Inflation!B$1</f>
        <v>8.0322621344397422</v>
      </c>
      <c r="H127" s="4">
        <f>175*($A127/2021)^Inflation!B$1</f>
        <v>181.60799399573062</v>
      </c>
      <c r="I127" s="4">
        <f>250*($A127/2021)^Inflation!B$1</f>
        <v>259.4399914224723</v>
      </c>
      <c r="J127" s="4">
        <f>250*($A127/2021)^Inflation!B$1</f>
        <v>259.4399914224723</v>
      </c>
      <c r="K127" s="4">
        <f>60*($A127/2021)^Inflation!B$1</f>
        <v>62.265597941393352</v>
      </c>
    </row>
    <row r="128" spans="1:11" x14ac:dyDescent="0.3">
      <c r="A128" s="1">
        <f t="shared" si="0"/>
        <v>2027</v>
      </c>
      <c r="B128" s="4">
        <f>8119*($A128/2021)^Inflation!B$1</f>
        <v>8488.1700018645515</v>
      </c>
      <c r="C128" s="4">
        <f>1877*($A128/2021)^Inflation!B$1</f>
        <v>1962.3469754279793</v>
      </c>
      <c r="D128" s="4">
        <f>12.96*($A128/2021)^Inflation!B$1</f>
        <v>13.549289718458505</v>
      </c>
      <c r="E128" s="4">
        <f>17.21*($A128/2021)^Inflation!B$1</f>
        <v>17.992536732613491</v>
      </c>
      <c r="F128" s="4">
        <f>2.2*($A128/2021)^Inflation!B$1</f>
        <v>2.3000337485037585</v>
      </c>
      <c r="G128" s="4">
        <f>7.74*($A128/2021)^Inflation!B$1</f>
        <v>8.0919369151904945</v>
      </c>
      <c r="H128" s="4">
        <f>175*($A128/2021)^Inflation!B$1</f>
        <v>182.95722999461714</v>
      </c>
      <c r="I128" s="4">
        <f>250*($A128/2021)^Inflation!B$1</f>
        <v>261.3674714208816</v>
      </c>
      <c r="J128" s="4">
        <f>250*($A128/2021)^Inflation!B$1</f>
        <v>261.3674714208816</v>
      </c>
      <c r="K128" s="4">
        <f>60*($A128/2021)^Inflation!B$1</f>
        <v>62.728193141011587</v>
      </c>
    </row>
    <row r="129" spans="1:11" x14ac:dyDescent="0.3">
      <c r="A129" s="1">
        <f t="shared" si="0"/>
        <v>2028</v>
      </c>
      <c r="B129" s="4">
        <f>8119*($A129/2021)^Inflation!B$1</f>
        <v>8551.200679944428</v>
      </c>
      <c r="C129" s="4">
        <f>1877*($A129/2021)^Inflation!B$1</f>
        <v>1976.9187924936189</v>
      </c>
      <c r="D129" s="4">
        <f>12.96*($A129/2021)^Inflation!B$1</f>
        <v>13.649902797398669</v>
      </c>
      <c r="E129" s="4">
        <f>17.21*($A129/2021)^Inflation!B$1</f>
        <v>18.126144069693755</v>
      </c>
      <c r="F129" s="4">
        <f>2.2*($A129/2021)^Inflation!B$1</f>
        <v>2.3171131291880456</v>
      </c>
      <c r="G129" s="4">
        <f>7.74*($A129/2021)^Inflation!B$1</f>
        <v>8.1520252817797605</v>
      </c>
      <c r="H129" s="4">
        <f>175*($A129/2021)^Inflation!B$1</f>
        <v>184.31581709450361</v>
      </c>
      <c r="I129" s="4">
        <f>250*($A129/2021)^Inflation!B$1</f>
        <v>263.30831013500517</v>
      </c>
      <c r="J129" s="4">
        <f>250*($A129/2021)^Inflation!B$1</f>
        <v>263.30831013500517</v>
      </c>
      <c r="K129" s="4">
        <f>60*($A129/2021)^Inflation!B$1</f>
        <v>63.19399443240124</v>
      </c>
    </row>
    <row r="130" spans="1:11" x14ac:dyDescent="0.3">
      <c r="A130" s="1">
        <f t="shared" si="0"/>
        <v>2029</v>
      </c>
      <c r="B130" s="4">
        <f>8119*($A130/2021)^Inflation!B$1</f>
        <v>8614.6679863079771</v>
      </c>
      <c r="C130" s="4">
        <f>1877*($A130/2021)^Inflation!B$1</f>
        <v>1991.5915519522198</v>
      </c>
      <c r="D130" s="4">
        <f>12.96*($A130/2021)^Inflation!B$1</f>
        <v>13.751212846723904</v>
      </c>
      <c r="E130" s="4">
        <f>17.21*($A130/2021)^Inflation!B$1</f>
        <v>18.260676936120248</v>
      </c>
      <c r="F130" s="4">
        <f>2.2*($A130/2021)^Inflation!B$1</f>
        <v>2.3343108227463421</v>
      </c>
      <c r="G130" s="4">
        <f>7.74*($A130/2021)^Inflation!B$1</f>
        <v>8.2125298945712206</v>
      </c>
      <c r="H130" s="4">
        <f>175*($A130/2021)^Inflation!B$1</f>
        <v>185.68381544573174</v>
      </c>
      <c r="I130" s="4">
        <f>250*($A130/2021)^Inflation!B$1</f>
        <v>265.26259349390244</v>
      </c>
      <c r="J130" s="4">
        <f>250*($A130/2021)^Inflation!B$1</f>
        <v>265.26259349390244</v>
      </c>
      <c r="K130" s="4">
        <f>60*($A130/2021)^Inflation!B$1</f>
        <v>63.663022438536593</v>
      </c>
    </row>
    <row r="131" spans="1:11" x14ac:dyDescent="0.3">
      <c r="A131" s="1">
        <f t="shared" si="0"/>
        <v>2030</v>
      </c>
      <c r="B131" s="4">
        <f>8119*($A131/2021)^Inflation!B$1</f>
        <v>8678.5747281488202</v>
      </c>
      <c r="C131" s="4">
        <f>1877*($A131/2021)^Inflation!B$1</f>
        <v>2006.3659027879462</v>
      </c>
      <c r="D131" s="4">
        <f>12.96*($A131/2021)^Inflation!B$1</f>
        <v>13.853224347433024</v>
      </c>
      <c r="E131" s="4">
        <f>17.21*($A131/2021)^Inflation!B$1</f>
        <v>18.396141282355117</v>
      </c>
      <c r="F131" s="4">
        <f>2.2*($A131/2021)^Inflation!B$1</f>
        <v>2.3516275898420256</v>
      </c>
      <c r="G131" s="4">
        <f>7.74*($A131/2021)^Inflation!B$1</f>
        <v>8.2734534297169446</v>
      </c>
      <c r="H131" s="4">
        <f>175*($A131/2021)^Inflation!B$1</f>
        <v>187.06128555561565</v>
      </c>
      <c r="I131" s="4">
        <f>250*($A131/2021)^Inflation!B$1</f>
        <v>267.23040793659379</v>
      </c>
      <c r="J131" s="4">
        <f>250*($A131/2021)^Inflation!B$1</f>
        <v>267.23040793659379</v>
      </c>
      <c r="K131" s="4">
        <f>60*($A131/2021)^Inflation!B$1</f>
        <v>64.135297904782519</v>
      </c>
    </row>
    <row r="132" spans="1:11" x14ac:dyDescent="0.3">
      <c r="A132" s="1">
        <f t="shared" ref="A132:A195" si="1">A131+1</f>
        <v>2031</v>
      </c>
      <c r="B132" s="4">
        <f>8119*($A132/2021)^Inflation!B$1</f>
        <v>8742.9237293121878</v>
      </c>
      <c r="C132" s="4">
        <f>1877*($A132/2021)^Inflation!B$1</f>
        <v>2021.2424978345828</v>
      </c>
      <c r="D132" s="4">
        <f>12.96*($A132/2021)^Inflation!B$1</f>
        <v>13.955941807105058</v>
      </c>
      <c r="E132" s="4">
        <f>17.21*($A132/2021)^Inflation!B$1</f>
        <v>18.532543094157255</v>
      </c>
      <c r="F132" s="4">
        <f>2.2*($A132/2021)^Inflation!B$1</f>
        <v>2.3690641956505498</v>
      </c>
      <c r="G132" s="4">
        <f>7.74*($A132/2021)^Inflation!B$1</f>
        <v>8.3347985792432979</v>
      </c>
      <c r="H132" s="4">
        <f>175*($A132/2021)^Inflation!B$1</f>
        <v>188.44828829038465</v>
      </c>
      <c r="I132" s="4">
        <f>250*($A132/2021)^Inflation!B$1</f>
        <v>269.21184041483519</v>
      </c>
      <c r="J132" s="4">
        <f>250*($A132/2021)^Inflation!B$1</f>
        <v>269.21184041483519</v>
      </c>
      <c r="K132" s="4">
        <f>60*($A132/2021)^Inflation!B$1</f>
        <v>64.610841699560453</v>
      </c>
    </row>
    <row r="133" spans="1:11" x14ac:dyDescent="0.3">
      <c r="A133" s="1">
        <f t="shared" si="1"/>
        <v>2032</v>
      </c>
      <c r="B133" s="4">
        <f>8119*($A133/2021)^Inflation!B$1</f>
        <v>8807.7178303854744</v>
      </c>
      <c r="C133" s="4">
        <f>1877*($A133/2021)^Inflation!B$1</f>
        <v>2036.2219937964694</v>
      </c>
      <c r="D133" s="4">
        <f>12.96*($A133/2021)^Inflation!B$1</f>
        <v>14.059369760043818</v>
      </c>
      <c r="E133" s="4">
        <f>17.21*($A133/2021)^Inflation!B$1</f>
        <v>18.669888392774237</v>
      </c>
      <c r="F133" s="4">
        <f>2.2*($A133/2021)^Inflation!B$1</f>
        <v>2.3866214098839813</v>
      </c>
      <c r="G133" s="4">
        <f>7.74*($A133/2021)^Inflation!B$1</f>
        <v>8.3965680511372796</v>
      </c>
      <c r="H133" s="4">
        <f>175*($A133/2021)^Inflation!B$1</f>
        <v>189.84488487713486</v>
      </c>
      <c r="I133" s="4">
        <f>250*($A133/2021)^Inflation!B$1</f>
        <v>271.20697839590696</v>
      </c>
      <c r="J133" s="4">
        <f>250*($A133/2021)^Inflation!B$1</f>
        <v>271.20697839590696</v>
      </c>
      <c r="K133" s="4">
        <f>60*($A133/2021)^Inflation!B$1</f>
        <v>65.089674815017673</v>
      </c>
    </row>
    <row r="134" spans="1:11" x14ac:dyDescent="0.3">
      <c r="A134" s="1">
        <f t="shared" si="1"/>
        <v>2033</v>
      </c>
      <c r="B134" s="4">
        <f>8119*($A134/2021)^Inflation!B$1</f>
        <v>8872.9598887890497</v>
      </c>
      <c r="C134" s="4">
        <f>1877*($A134/2021)^Inflation!B$1</f>
        <v>2051.3050512694972</v>
      </c>
      <c r="D134" s="4">
        <f>12.96*($A134/2021)^Inflation!B$1</f>
        <v>14.163512767422846</v>
      </c>
      <c r="E134" s="4">
        <f>17.21*($A134/2021)^Inflation!B$1</f>
        <v>18.808183235134813</v>
      </c>
      <c r="F134" s="4">
        <f>2.2*($A134/2021)^Inflation!B$1</f>
        <v>2.4043000068156068</v>
      </c>
      <c r="G134" s="4">
        <f>7.74*($A134/2021)^Inflation!B$1</f>
        <v>8.4587645694330895</v>
      </c>
      <c r="H134" s="4">
        <f>175*($A134/2021)^Inflation!B$1</f>
        <v>191.25113690578689</v>
      </c>
      <c r="I134" s="4">
        <f>250*($A134/2021)^Inflation!B$1</f>
        <v>273.21590986540986</v>
      </c>
      <c r="J134" s="4">
        <f>250*($A134/2021)^Inflation!B$1</f>
        <v>273.21590986540986</v>
      </c>
      <c r="K134" s="4">
        <f>60*($A134/2021)^Inflation!B$1</f>
        <v>65.571818367698356</v>
      </c>
    </row>
    <row r="135" spans="1:11" x14ac:dyDescent="0.3">
      <c r="A135" s="1">
        <f t="shared" si="1"/>
        <v>2034</v>
      </c>
      <c r="B135" s="4">
        <f>8119*($A135/2021)^Inflation!B$1</f>
        <v>8938.6527788678031</v>
      </c>
      <c r="C135" s="4">
        <f>1877*($A135/2021)^Inflation!B$1</f>
        <v>2066.4923347622698</v>
      </c>
      <c r="D135" s="4">
        <f>12.96*($A135/2021)^Inflation!B$1</f>
        <v>14.268375417431548</v>
      </c>
      <c r="E135" s="4">
        <f>17.21*($A135/2021)^Inflation!B$1</f>
        <v>18.947433714042976</v>
      </c>
      <c r="F135" s="4">
        <f>2.2*($A135/2021)^Inflation!B$1</f>
        <v>2.4221007653047382</v>
      </c>
      <c r="G135" s="4">
        <f>7.74*($A135/2021)^Inflation!B$1</f>
        <v>8.5213908742993976</v>
      </c>
      <c r="H135" s="4">
        <f>175*($A135/2021)^Inflation!B$1</f>
        <v>192.6671063310587</v>
      </c>
      <c r="I135" s="4">
        <f>250*($A135/2021)^Inflation!B$1</f>
        <v>275.23872333008387</v>
      </c>
      <c r="J135" s="4">
        <f>250*($A135/2021)^Inflation!B$1</f>
        <v>275.23872333008387</v>
      </c>
      <c r="K135" s="4">
        <f>60*($A135/2021)^Inflation!B$1</f>
        <v>66.057293599220131</v>
      </c>
    </row>
    <row r="136" spans="1:11" x14ac:dyDescent="0.3">
      <c r="A136" s="1">
        <f t="shared" si="1"/>
        <v>2035</v>
      </c>
      <c r="B136" s="4">
        <f>8119*($A136/2021)^Inflation!B$1</f>
        <v>9004.799391982855</v>
      </c>
      <c r="C136" s="4">
        <f>1877*($A136/2021)^Inflation!B$1</f>
        <v>2081.7845127173073</v>
      </c>
      <c r="D136" s="4">
        <f>12.96*($A136/2021)^Inflation!B$1</f>
        <v>14.37396232542158</v>
      </c>
      <c r="E136" s="4">
        <f>17.21*($A136/2021)^Inflation!B$1</f>
        <v>19.087645958372331</v>
      </c>
      <c r="F136" s="4">
        <f>2.2*($A136/2021)^Inflation!B$1</f>
        <v>2.4400244688215644</v>
      </c>
      <c r="G136" s="4">
        <f>7.74*($A136/2021)^Inflation!B$1</f>
        <v>8.5844497221267773</v>
      </c>
      <c r="H136" s="4">
        <f>175*($A136/2021)^Inflation!B$1</f>
        <v>194.09285547444262</v>
      </c>
      <c r="I136" s="4">
        <f>250*($A136/2021)^Inflation!B$1</f>
        <v>277.2755078206323</v>
      </c>
      <c r="J136" s="4">
        <f>250*($A136/2021)^Inflation!B$1</f>
        <v>277.2755078206323</v>
      </c>
      <c r="K136" s="4">
        <f>60*($A136/2021)^Inflation!B$1</f>
        <v>66.546121876951759</v>
      </c>
    </row>
    <row r="137" spans="1:11" x14ac:dyDescent="0.3">
      <c r="A137" s="1">
        <f t="shared" si="1"/>
        <v>2036</v>
      </c>
      <c r="B137" s="4">
        <f>8119*($A137/2021)^Inflation!B$1</f>
        <v>9071.402636603887</v>
      </c>
      <c r="C137" s="4">
        <f>1877*($A137/2021)^Inflation!B$1</f>
        <v>2097.1822575323927</v>
      </c>
      <c r="D137" s="4">
        <f>12.96*($A137/2021)^Inflation!B$1</f>
        <v>14.48027813405424</v>
      </c>
      <c r="E137" s="4">
        <f>17.21*($A137/2021)^Inflation!B$1</f>
        <v>19.228826133261844</v>
      </c>
      <c r="F137" s="4">
        <f>2.2*($A137/2021)^Inflation!B$1</f>
        <v>2.4580719054721705</v>
      </c>
      <c r="G137" s="4">
        <f>7.74*($A137/2021)^Inflation!B$1</f>
        <v>8.6479438856157262</v>
      </c>
      <c r="H137" s="4">
        <f>175*($A137/2021)^Inflation!B$1</f>
        <v>195.52844702619538</v>
      </c>
      <c r="I137" s="4">
        <f>250*($A137/2021)^Inflation!B$1</f>
        <v>279.32635289456482</v>
      </c>
      <c r="J137" s="4">
        <f>250*($A137/2021)^Inflation!B$1</f>
        <v>279.32635289456482</v>
      </c>
      <c r="K137" s="4">
        <f>60*($A137/2021)^Inflation!B$1</f>
        <v>67.038324694695561</v>
      </c>
    </row>
    <row r="138" spans="1:11" x14ac:dyDescent="0.3">
      <c r="A138" s="1">
        <f t="shared" si="1"/>
        <v>2037</v>
      </c>
      <c r="B138" s="4">
        <f>8119*($A138/2021)^Inflation!B$1</f>
        <v>9138.4654384020359</v>
      </c>
      <c r="C138" s="4">
        <f>1877*($A138/2021)^Inflation!B$1</f>
        <v>2112.6862455820446</v>
      </c>
      <c r="D138" s="4">
        <f>12.96*($A138/2021)^Inflation!B$1</f>
        <v>14.587327513448749</v>
      </c>
      <c r="E138" s="4">
        <f>17.21*($A138/2021)^Inflation!B$1</f>
        <v>19.370980440312728</v>
      </c>
      <c r="F138" s="4">
        <f>2.2*($A138/2021)^Inflation!B$1</f>
        <v>2.4762438680237073</v>
      </c>
      <c r="G138" s="4">
        <f>7.74*($A138/2021)^Inflation!B$1</f>
        <v>8.7118761538652247</v>
      </c>
      <c r="H138" s="4">
        <f>175*($A138/2021)^Inflation!B$1</f>
        <v>196.97394404734032</v>
      </c>
      <c r="I138" s="4">
        <f>250*($A138/2021)^Inflation!B$1</f>
        <v>281.39134863905764</v>
      </c>
      <c r="J138" s="4">
        <f>250*($A138/2021)^Inflation!B$1</f>
        <v>281.39134863905764</v>
      </c>
      <c r="K138" s="4">
        <f>60*($A138/2021)^Inflation!B$1</f>
        <v>67.533923673373835</v>
      </c>
    </row>
    <row r="139" spans="1:11" x14ac:dyDescent="0.3">
      <c r="A139" s="1">
        <f t="shared" si="1"/>
        <v>2038</v>
      </c>
      <c r="B139" s="4">
        <f>8119*($A139/2021)^Inflation!B$1</f>
        <v>9205.9907403428278</v>
      </c>
      <c r="C139" s="4">
        <f>1877*($A139/2021)^Inflation!B$1</f>
        <v>2128.2971572390061</v>
      </c>
      <c r="D139" s="4">
        <f>12.96*($A139/2021)^Inflation!B$1</f>
        <v>14.695115161330591</v>
      </c>
      <c r="E139" s="4">
        <f>17.21*($A139/2021)^Inflation!B$1</f>
        <v>19.514115117785451</v>
      </c>
      <c r="F139" s="4">
        <f>2.2*($A139/2021)^Inflation!B$1</f>
        <v>2.4945411539295756</v>
      </c>
      <c r="G139" s="4">
        <f>7.74*($A139/2021)^Inflation!B$1</f>
        <v>8.7762493324613242</v>
      </c>
      <c r="H139" s="4">
        <f>175*($A139/2021)^Inflation!B$1</f>
        <v>198.42940997167076</v>
      </c>
      <c r="I139" s="4">
        <f>250*($A139/2021)^Inflation!B$1</f>
        <v>283.47058567381538</v>
      </c>
      <c r="J139" s="4">
        <f>250*($A139/2021)^Inflation!B$1</f>
        <v>283.47058567381538</v>
      </c>
      <c r="K139" s="4">
        <f>60*($A139/2021)^Inflation!B$1</f>
        <v>68.032940561715691</v>
      </c>
    </row>
    <row r="140" spans="1:11" x14ac:dyDescent="0.3">
      <c r="A140" s="1">
        <f t="shared" si="1"/>
        <v>2039</v>
      </c>
      <c r="B140" s="4">
        <f>8119*($A140/2021)^Inflation!B$1</f>
        <v>9273.9815027801815</v>
      </c>
      <c r="C140" s="4">
        <f>1877*($A140/2021)^Inflation!B$1</f>
        <v>2144.0156768959723</v>
      </c>
      <c r="D140" s="4">
        <f>12.96*($A140/2021)^Inflation!B$1</f>
        <v>14.803645803181569</v>
      </c>
      <c r="E140" s="4">
        <f>17.21*($A140/2021)^Inflation!B$1</f>
        <v>19.65823644079898</v>
      </c>
      <c r="F140" s="4">
        <f>2.2*($A140/2021)^Inflation!B$1</f>
        <v>2.512964565354896</v>
      </c>
      <c r="G140" s="4">
        <f>7.74*($A140/2021)^Inflation!B$1</f>
        <v>8.84106624356677</v>
      </c>
      <c r="H140" s="4">
        <f>175*($A140/2021)^Inflation!B$1</f>
        <v>199.89490860777582</v>
      </c>
      <c r="I140" s="4">
        <f>250*($A140/2021)^Inflation!B$1</f>
        <v>285.56415515396543</v>
      </c>
      <c r="J140" s="4">
        <f>250*($A140/2021)^Inflation!B$1</f>
        <v>285.56415515396543</v>
      </c>
      <c r="K140" s="4">
        <f>60*($A140/2021)^Inflation!B$1</f>
        <v>68.535397236951709</v>
      </c>
    </row>
    <row r="141" spans="1:11" x14ac:dyDescent="0.3">
      <c r="A141" s="1">
        <f t="shared" si="1"/>
        <v>2040</v>
      </c>
      <c r="B141" s="4">
        <f>8119*($A141/2021)^Inflation!B$1</f>
        <v>9342.440703550179</v>
      </c>
      <c r="C141" s="4">
        <f>1877*($A141/2021)^Inflation!B$1</f>
        <v>2159.8424929872749</v>
      </c>
      <c r="D141" s="4">
        <f>12.96*($A141/2021)^Inflation!B$1</f>
        <v>14.912924192389497</v>
      </c>
      <c r="E141" s="4">
        <f>17.21*($A141/2021)^Inflation!B$1</f>
        <v>19.803350721529569</v>
      </c>
      <c r="F141" s="4">
        <f>2.2*($A141/2021)^Inflation!B$1</f>
        <v>2.5315149092019205</v>
      </c>
      <c r="G141" s="4">
        <f>7.74*($A141/2021)^Inflation!B$1</f>
        <v>8.9063297260103926</v>
      </c>
      <c r="H141" s="4">
        <f>175*($A141/2021)^Inflation!B$1</f>
        <v>201.37050414106184</v>
      </c>
      <c r="I141" s="4">
        <f>250*($A141/2021)^Inflation!B$1</f>
        <v>287.67214877294549</v>
      </c>
      <c r="J141" s="4">
        <f>250*($A141/2021)^Inflation!B$1</f>
        <v>287.67214877294549</v>
      </c>
      <c r="K141" s="4">
        <f>60*($A141/2021)^Inflation!B$1</f>
        <v>69.041315705506918</v>
      </c>
    </row>
    <row r="142" spans="1:11" x14ac:dyDescent="0.3">
      <c r="A142" s="1">
        <f t="shared" si="1"/>
        <v>2041</v>
      </c>
      <c r="B142" s="4">
        <f>8119*($A142/2021)^Inflation!B$1</f>
        <v>9411.3713380659246</v>
      </c>
      <c r="C142" s="4">
        <f>1877*($A142/2021)^Inflation!B$1</f>
        <v>2175.7782980108072</v>
      </c>
      <c r="D142" s="4">
        <f>12.96*($A142/2021)^Inflation!B$1</f>
        <v>15.022955110399606</v>
      </c>
      <c r="E142" s="4">
        <f>17.21*($A142/2021)^Inflation!B$1</f>
        <v>19.949464309411823</v>
      </c>
      <c r="F142" s="4">
        <f>2.2*($A142/2021)^Inflation!B$1</f>
        <v>2.5501929971357358</v>
      </c>
      <c r="G142" s="4">
        <f>7.74*($A142/2021)^Inflation!B$1</f>
        <v>8.9720426353775427</v>
      </c>
      <c r="H142" s="4">
        <f>175*($A142/2021)^Inflation!B$1</f>
        <v>202.85626113579713</v>
      </c>
      <c r="I142" s="4">
        <f>250*($A142/2021)^Inflation!B$1</f>
        <v>289.79465876542446</v>
      </c>
      <c r="J142" s="4">
        <f>250*($A142/2021)^Inflation!B$1</f>
        <v>289.79465876542446</v>
      </c>
      <c r="K142" s="4">
        <f>60*($A142/2021)^Inflation!B$1</f>
        <v>69.550718103701882</v>
      </c>
    </row>
    <row r="143" spans="1:11" x14ac:dyDescent="0.3">
      <c r="A143" s="1">
        <f t="shared" si="1"/>
        <v>2042</v>
      </c>
      <c r="B143" s="4">
        <f>8119*($A143/2021)^Inflation!B$1</f>
        <v>9480.7764194125302</v>
      </c>
      <c r="C143" s="4">
        <f>1877*($A143/2021)^Inflation!B$1</f>
        <v>2191.8237885499839</v>
      </c>
      <c r="D143" s="4">
        <f>12.96*($A143/2021)^Inflation!B$1</f>
        <v>15.133743366866167</v>
      </c>
      <c r="E143" s="4">
        <f>17.21*($A143/2021)^Inflation!B$1</f>
        <v>20.096583591340025</v>
      </c>
      <c r="F143" s="4">
        <f>2.2*($A143/2021)^Inflation!B$1</f>
        <v>2.5689996456099973</v>
      </c>
      <c r="G143" s="4">
        <f>7.74*($A143/2021)^Inflation!B$1</f>
        <v>9.0382078441006275</v>
      </c>
      <c r="H143" s="4">
        <f>175*($A143/2021)^Inflation!B$1</f>
        <v>204.35224453715887</v>
      </c>
      <c r="I143" s="4">
        <f>250*($A143/2021)^Inflation!B$1</f>
        <v>291.93177791022697</v>
      </c>
      <c r="J143" s="4">
        <f>250*($A143/2021)^Inflation!B$1</f>
        <v>291.93177791022697</v>
      </c>
      <c r="K143" s="4">
        <f>60*($A143/2021)^Inflation!B$1</f>
        <v>70.06362669845447</v>
      </c>
    </row>
    <row r="144" spans="1:11" x14ac:dyDescent="0.3">
      <c r="A144" s="1">
        <f t="shared" si="1"/>
        <v>2043</v>
      </c>
      <c r="B144" s="4">
        <f>8119*($A144/2021)^Inflation!B$1</f>
        <v>9550.6589784425796</v>
      </c>
      <c r="C144" s="4">
        <f>1877*($A144/2021)^Inflation!B$1</f>
        <v>2207.9796652958148</v>
      </c>
      <c r="D144" s="4">
        <f>12.96*($A144/2021)^Inflation!B$1</f>
        <v>15.245293799804882</v>
      </c>
      <c r="E144" s="4">
        <f>17.21*($A144/2021)^Inflation!B$1</f>
        <v>20.244714991870527</v>
      </c>
      <c r="F144" s="4">
        <f>2.2*($A144/2021)^Inflation!B$1</f>
        <v>2.5879356758928043</v>
      </c>
      <c r="G144" s="4">
        <f>7.74*($A144/2021)^Inflation!B$1</f>
        <v>9.1048282415501376</v>
      </c>
      <c r="H144" s="4">
        <f>175*($A144/2021)^Inflation!B$1</f>
        <v>205.85851967329123</v>
      </c>
      <c r="I144" s="4">
        <f>250*($A144/2021)^Inflation!B$1</f>
        <v>294.08359953327317</v>
      </c>
      <c r="J144" s="4">
        <f>250*($A144/2021)^Inflation!B$1</f>
        <v>294.08359953327317</v>
      </c>
      <c r="K144" s="4">
        <f>60*($A144/2021)^Inflation!B$1</f>
        <v>70.58006388798556</v>
      </c>
    </row>
    <row r="145" spans="1:11" x14ac:dyDescent="0.3">
      <c r="A145" s="1">
        <f t="shared" si="1"/>
        <v>2044</v>
      </c>
      <c r="B145" s="4">
        <f>8119*($A145/2021)^Inflation!B$1</f>
        <v>9621.022063872224</v>
      </c>
      <c r="C145" s="4">
        <f>1877*($A145/2021)^Inflation!B$1</f>
        <v>2224.2466330691177</v>
      </c>
      <c r="D145" s="4">
        <f>12.96*($A145/2021)^Inflation!B$1</f>
        <v>15.357611275746278</v>
      </c>
      <c r="E145" s="4">
        <f>17.21*($A145/2021)^Inflation!B$1</f>
        <v>20.393864973425419</v>
      </c>
      <c r="F145" s="4">
        <f>2.2*($A145/2021)^Inflation!B$1</f>
        <v>2.6070019140927325</v>
      </c>
      <c r="G145" s="4">
        <f>7.74*($A145/2021)^Inflation!B$1</f>
        <v>9.1719067341262495</v>
      </c>
      <c r="H145" s="4">
        <f>175*($A145/2021)^Inflation!B$1</f>
        <v>207.37515225737644</v>
      </c>
      <c r="I145" s="4">
        <f>250*($A145/2021)^Inflation!B$1</f>
        <v>296.25021751053777</v>
      </c>
      <c r="J145" s="4">
        <f>250*($A145/2021)^Inflation!B$1</f>
        <v>296.25021751053777</v>
      </c>
      <c r="K145" s="4">
        <f>60*($A145/2021)^Inflation!B$1</f>
        <v>71.100052202529056</v>
      </c>
    </row>
    <row r="146" spans="1:11" x14ac:dyDescent="0.3">
      <c r="A146" s="1">
        <f t="shared" si="1"/>
        <v>2045</v>
      </c>
      <c r="B146" s="4">
        <f>8119*($A146/2021)^Inflation!B$1</f>
        <v>9691.8687423775082</v>
      </c>
      <c r="C146" s="4">
        <f>1877*($A146/2021)^Inflation!B$1</f>
        <v>2240.6254008427863</v>
      </c>
      <c r="D146" s="4">
        <f>12.96*($A146/2021)^Inflation!B$1</f>
        <v>15.470700689889458</v>
      </c>
      <c r="E146" s="4">
        <f>17.21*($A146/2021)^Inflation!B$1</f>
        <v>20.544040036496728</v>
      </c>
      <c r="F146" s="4">
        <f>2.2*($A146/2021)^Inflation!B$1</f>
        <v>2.6261991911849392</v>
      </c>
      <c r="G146" s="4">
        <f>7.74*($A146/2021)^Inflation!B$1</f>
        <v>9.2394462453506492</v>
      </c>
      <c r="H146" s="4">
        <f>175*($A146/2021)^Inflation!B$1</f>
        <v>208.90220838971103</v>
      </c>
      <c r="I146" s="4">
        <f>250*($A146/2021)^Inflation!B$1</f>
        <v>298.43172627101575</v>
      </c>
      <c r="J146" s="4">
        <f>250*($A146/2021)^Inflation!B$1</f>
        <v>298.43172627101575</v>
      </c>
      <c r="K146" s="4">
        <f>60*($A146/2021)^Inflation!B$1</f>
        <v>71.623614305043787</v>
      </c>
    </row>
    <row r="147" spans="1:11" x14ac:dyDescent="0.3">
      <c r="A147" s="1">
        <f t="shared" si="1"/>
        <v>2046</v>
      </c>
      <c r="B147" s="4">
        <f>8119*($A147/2021)^Inflation!B$1</f>
        <v>9763.2020986914067</v>
      </c>
      <c r="C147" s="4">
        <f>1877*($A147/2021)^Inflation!B$1</f>
        <v>2257.1166817642284</v>
      </c>
      <c r="D147" s="4">
        <f>12.96*($A147/2021)^Inflation!B$1</f>
        <v>15.584566966257006</v>
      </c>
      <c r="E147" s="4">
        <f>17.21*($A147/2021)^Inflation!B$1</f>
        <v>20.69524671985209</v>
      </c>
      <c r="F147" s="4">
        <f>2.2*($A147/2021)^Inflation!B$1</f>
        <v>2.6455283430374545</v>
      </c>
      <c r="G147" s="4">
        <f>7.74*($A147/2021)^Inflation!B$1</f>
        <v>9.307449715959045</v>
      </c>
      <c r="H147" s="4">
        <f>175*($A147/2021)^Inflation!B$1</f>
        <v>210.43975455979751</v>
      </c>
      <c r="I147" s="4">
        <f>250*($A147/2021)^Inflation!B$1</f>
        <v>300.62822079971073</v>
      </c>
      <c r="J147" s="4">
        <f>250*($A147/2021)^Inflation!B$1</f>
        <v>300.62822079971073</v>
      </c>
      <c r="K147" s="4">
        <f>60*($A147/2021)^Inflation!B$1</f>
        <v>72.15077299193058</v>
      </c>
    </row>
    <row r="148" spans="1:11" x14ac:dyDescent="0.3">
      <c r="A148" s="1">
        <f t="shared" si="1"/>
        <v>2047</v>
      </c>
      <c r="B148" s="4">
        <f>8119*($A148/2021)^Inflation!B$1</f>
        <v>9835.0252357013123</v>
      </c>
      <c r="C148" s="4">
        <f>1877*($A148/2021)^Inflation!B$1</f>
        <v>2273.7211931778993</v>
      </c>
      <c r="D148" s="4">
        <f>12.96*($A148/2021)^Inflation!B$1</f>
        <v>15.6992150578506</v>
      </c>
      <c r="E148" s="4">
        <f>17.21*($A148/2021)^Inflation!B$1</f>
        <v>20.847491600741421</v>
      </c>
      <c r="F148" s="4">
        <f>2.2*($A148/2021)^Inflation!B$1</f>
        <v>2.6649902104376015</v>
      </c>
      <c r="G148" s="4">
        <f>7.74*($A148/2021)^Inflation!B$1</f>
        <v>9.3759201039941082</v>
      </c>
      <c r="H148" s="4">
        <f>175*($A148/2021)^Inflation!B$1</f>
        <v>211.98785764844558</v>
      </c>
      <c r="I148" s="4">
        <f>250*($A148/2021)^Inflation!B$1</f>
        <v>302.83979664063656</v>
      </c>
      <c r="J148" s="4">
        <f>250*($A148/2021)^Inflation!B$1</f>
        <v>302.83979664063656</v>
      </c>
      <c r="K148" s="4">
        <f>60*($A148/2021)^Inflation!B$1</f>
        <v>72.681551193752767</v>
      </c>
    </row>
    <row r="149" spans="1:11" x14ac:dyDescent="0.3">
      <c r="A149" s="1">
        <f t="shared" si="1"/>
        <v>2048</v>
      </c>
      <c r="B149" s="4">
        <f>8119*($A149/2021)^Inflation!B$1</f>
        <v>9907.341274546714</v>
      </c>
      <c r="C149" s="4">
        <f>1877*($A149/2021)^Inflation!B$1</f>
        <v>2290.4396566478854</v>
      </c>
      <c r="D149" s="4">
        <f>12.96*($A149/2021)^Inflation!B$1</f>
        <v>15.814649946806924</v>
      </c>
      <c r="E149" s="4">
        <f>17.21*($A149/2021)^Inflation!B$1</f>
        <v>21.000781295103948</v>
      </c>
      <c r="F149" s="4">
        <f>2.2*($A149/2021)^Inflation!B$1</f>
        <v>2.6845856391184593</v>
      </c>
      <c r="G149" s="4">
        <f>7.74*($A149/2021)^Inflation!B$1</f>
        <v>9.444860384898579</v>
      </c>
      <c r="H149" s="4">
        <f>175*($A149/2021)^Inflation!B$1</f>
        <v>213.54658492987744</v>
      </c>
      <c r="I149" s="4">
        <f>250*($A149/2021)^Inflation!B$1</f>
        <v>305.06654989982491</v>
      </c>
      <c r="J149" s="4">
        <f>250*($A149/2021)^Inflation!B$1</f>
        <v>305.06654989982491</v>
      </c>
      <c r="K149" s="4">
        <f>60*($A149/2021)^Inflation!B$1</f>
        <v>73.21597197595797</v>
      </c>
    </row>
    <row r="150" spans="1:11" x14ac:dyDescent="0.3">
      <c r="A150" s="1">
        <f t="shared" si="1"/>
        <v>2049</v>
      </c>
      <c r="B150" s="4">
        <f>8119*($A150/2021)^Inflation!B$1</f>
        <v>9980.1533547176732</v>
      </c>
      <c r="C150" s="4">
        <f>1877*($A150/2021)^Inflation!B$1</f>
        <v>2307.2727979806718</v>
      </c>
      <c r="D150" s="4">
        <f>12.96*($A150/2021)^Inflation!B$1</f>
        <v>15.930876644554878</v>
      </c>
      <c r="E150" s="4">
        <f>17.21*($A150/2021)^Inflation!B$1</f>
        <v>21.155122457776965</v>
      </c>
      <c r="F150" s="4">
        <f>2.2*($A150/2021)^Inflation!B$1</f>
        <v>2.7043154797855502</v>
      </c>
      <c r="G150" s="4">
        <f>7.74*($A150/2021)^Inflation!B$1</f>
        <v>9.514273551609163</v>
      </c>
      <c r="H150" s="4">
        <f>175*($A150/2021)^Inflation!B$1</f>
        <v>215.11600407385058</v>
      </c>
      <c r="I150" s="4">
        <f>250*($A150/2021)^Inflation!B$1</f>
        <v>307.30857724835795</v>
      </c>
      <c r="J150" s="4">
        <f>250*($A150/2021)^Inflation!B$1</f>
        <v>307.30857724835795</v>
      </c>
      <c r="K150" s="4">
        <f>60*($A150/2021)^Inflation!B$1</f>
        <v>73.754058539605907</v>
      </c>
    </row>
    <row r="151" spans="1:11" x14ac:dyDescent="0.3">
      <c r="A151" s="1">
        <f t="shared" si="1"/>
        <v>2050</v>
      </c>
      <c r="B151" s="4">
        <f>8119*($A151/2021)^Inflation!B$1</f>
        <v>10053.464634153848</v>
      </c>
      <c r="C151" s="4">
        <f>1877*($A151/2021)^Inflation!B$1</f>
        <v>2324.2213472480321</v>
      </c>
      <c r="D151" s="4">
        <f>12.96*($A151/2021)^Inflation!B$1</f>
        <v>16.047900191973628</v>
      </c>
      <c r="E151" s="4">
        <f>17.21*($A151/2021)^Inflation!B$1</f>
        <v>21.31052178270572</v>
      </c>
      <c r="F151" s="4">
        <f>2.2*($A151/2021)^Inflation!B$1</f>
        <v>2.7241805881436716</v>
      </c>
      <c r="G151" s="4">
        <f>7.74*($A151/2021)^Inflation!B$1</f>
        <v>9.584162614650916</v>
      </c>
      <c r="H151" s="4">
        <f>175*($A151/2021)^Inflation!B$1</f>
        <v>216.69618314779203</v>
      </c>
      <c r="I151" s="4">
        <f>250*($A151/2021)^Inflation!B$1</f>
        <v>309.56597592541721</v>
      </c>
      <c r="J151" s="4">
        <f>250*($A151/2021)^Inflation!B$1</f>
        <v>309.56597592541721</v>
      </c>
      <c r="K151" s="4">
        <f>60*($A151/2021)^Inflation!B$1</f>
        <v>74.295834222100126</v>
      </c>
    </row>
    <row r="152" spans="1:11" x14ac:dyDescent="0.3">
      <c r="A152" s="1">
        <f t="shared" si="1"/>
        <v>2051</v>
      </c>
      <c r="B152" s="4">
        <f>8119*($A152/2021)^Inflation!B$1</f>
        <v>10127.278289343478</v>
      </c>
      <c r="C152" s="4">
        <f>1877*($A152/2021)^Inflation!B$1</f>
        <v>2341.2860388099157</v>
      </c>
      <c r="D152" s="4">
        <f>12.96*($A152/2021)^Inflation!B$1</f>
        <v>16.16572565955062</v>
      </c>
      <c r="E152" s="4">
        <f>17.21*($A152/2021)^Inflation!B$1</f>
        <v>21.466986003153252</v>
      </c>
      <c r="F152" s="4">
        <f>2.2*($A152/2021)^Inflation!B$1</f>
        <v>2.7441818249237162</v>
      </c>
      <c r="G152" s="4">
        <f>7.74*($A152/2021)^Inflation!B$1</f>
        <v>9.6545306022316186</v>
      </c>
      <c r="H152" s="4">
        <f>175*($A152/2021)^Inflation!B$1</f>
        <v>218.28719061893196</v>
      </c>
      <c r="I152" s="4">
        <f>250*($A152/2021)^Inflation!B$1</f>
        <v>311.83884374133135</v>
      </c>
      <c r="J152" s="4">
        <f>250*($A152/2021)^Inflation!B$1</f>
        <v>311.83884374133135</v>
      </c>
      <c r="K152" s="4">
        <f>60*($A152/2021)^Inflation!B$1</f>
        <v>74.841322497919521</v>
      </c>
    </row>
    <row r="153" spans="1:11" x14ac:dyDescent="0.3">
      <c r="A153" s="1">
        <f t="shared" si="1"/>
        <v>2052</v>
      </c>
      <c r="B153" s="4">
        <f>8119*($A153/2021)^Inflation!B$1</f>
        <v>10201.597515423557</v>
      </c>
      <c r="C153" s="4">
        <f>1877*($A153/2021)^Inflation!B$1</f>
        <v>2358.4676113376049</v>
      </c>
      <c r="D153" s="4">
        <f>12.96*($A153/2021)^Inflation!B$1</f>
        <v>16.284358147541482</v>
      </c>
      <c r="E153" s="4">
        <f>17.21*($A153/2021)^Inflation!B$1</f>
        <v>21.624521891912725</v>
      </c>
      <c r="F153" s="4">
        <f>2.2*($A153/2021)^Inflation!B$1</f>
        <v>2.7643200559098196</v>
      </c>
      <c r="G153" s="4">
        <f>7.74*($A153/2021)^Inflation!B$1</f>
        <v>9.7253805603372747</v>
      </c>
      <c r="H153" s="4">
        <f>175*($A153/2021)^Inflation!B$1</f>
        <v>219.88909535646292</v>
      </c>
      <c r="I153" s="4">
        <f>250*($A153/2021)^Inflation!B$1</f>
        <v>314.12727908066131</v>
      </c>
      <c r="J153" s="4">
        <f>250*($A153/2021)^Inflation!B$1</f>
        <v>314.12727908066131</v>
      </c>
      <c r="K153" s="4">
        <f>60*($A153/2021)^Inflation!B$1</f>
        <v>75.390546979358703</v>
      </c>
    </row>
    <row r="154" spans="1:11" x14ac:dyDescent="0.3">
      <c r="A154" s="1">
        <f t="shared" si="1"/>
        <v>2053</v>
      </c>
      <c r="B154" s="4">
        <f>8119*($A154/2021)^Inflation!B$1</f>
        <v>10276.425526279854</v>
      </c>
      <c r="C154" s="4">
        <f>1877*($A154/2021)^Inflation!B$1</f>
        <v>2375.7668078368379</v>
      </c>
      <c r="D154" s="4">
        <f>12.96*($A154/2021)^Inflation!B$1</f>
        <v>16.403802786129685</v>
      </c>
      <c r="E154" s="4">
        <f>17.21*($A154/2021)^Inflation!B$1</f>
        <v>21.783136261519434</v>
      </c>
      <c r="F154" s="4">
        <f>2.2*($A154/2021)^Inflation!B$1</f>
        <v>2.784596151966459</v>
      </c>
      <c r="G154" s="4">
        <f>7.74*($A154/2021)^Inflation!B$1</f>
        <v>9.7967155528274503</v>
      </c>
      <c r="H154" s="4">
        <f>175*($A154/2021)^Inflation!B$1</f>
        <v>221.50196663369559</v>
      </c>
      <c r="I154" s="4">
        <f>250*($A154/2021)^Inflation!B$1</f>
        <v>316.43138090527941</v>
      </c>
      <c r="J154" s="4">
        <f>250*($A154/2021)^Inflation!B$1</f>
        <v>316.43138090527941</v>
      </c>
      <c r="K154" s="4">
        <f>60*($A154/2021)^Inflation!B$1</f>
        <v>75.943531417267053</v>
      </c>
    </row>
    <row r="155" spans="1:11" x14ac:dyDescent="0.3">
      <c r="A155" s="1">
        <f t="shared" si="1"/>
        <v>2054</v>
      </c>
      <c r="B155" s="4">
        <f>8119*($A155/2021)^Inflation!B$1</f>
        <v>10351.765554647878</v>
      </c>
      <c r="C155" s="4">
        <f>1877*($A155/2021)^Inflation!B$1</f>
        <v>2393.1843756711501</v>
      </c>
      <c r="D155" s="4">
        <f>12.96*($A155/2021)^Inflation!B$1</f>
        <v>16.524064735587697</v>
      </c>
      <c r="E155" s="4">
        <f>17.21*($A155/2021)^Inflation!B$1</f>
        <v>21.942835964464834</v>
      </c>
      <c r="F155" s="4">
        <f>2.2*($A155/2021)^Inflation!B$1</f>
        <v>2.8050109890658126</v>
      </c>
      <c r="G155" s="4">
        <f>7.74*($A155/2021)^Inflation!B$1</f>
        <v>9.8685386615315398</v>
      </c>
      <c r="H155" s="4">
        <f>175*($A155/2021)^Inflation!B$1</f>
        <v>223.12587413023508</v>
      </c>
      <c r="I155" s="4">
        <f>250*($A155/2021)^Inflation!B$1</f>
        <v>318.75124875747866</v>
      </c>
      <c r="J155" s="4">
        <f>250*($A155/2021)^Inflation!B$1</f>
        <v>318.75124875747866</v>
      </c>
      <c r="K155" s="4">
        <f>60*($A155/2021)^Inflation!B$1</f>
        <v>76.500299701794887</v>
      </c>
    </row>
    <row r="156" spans="1:11" x14ac:dyDescent="0.3">
      <c r="A156" s="1">
        <f t="shared" si="1"/>
        <v>2055</v>
      </c>
      <c r="B156" s="4">
        <f>8119*($A156/2021)^Inflation!B$1</f>
        <v>10427.620852214241</v>
      </c>
      <c r="C156" s="4">
        <f>1877*($A156/2021)^Inflation!B$1</f>
        <v>2410.7210665853099</v>
      </c>
      <c r="D156" s="4">
        <f>12.96*($A156/2021)^Inflation!B$1</f>
        <v>16.645149186438793</v>
      </c>
      <c r="E156" s="4">
        <f>17.21*($A156/2021)^Inflation!B$1</f>
        <v>22.103627893411392</v>
      </c>
      <c r="F156" s="4">
        <f>2.2*($A156/2021)^Inflation!B$1</f>
        <v>2.8255654483152273</v>
      </c>
      <c r="G156" s="4">
        <f>7.74*($A156/2021)^Inflation!B$1</f>
        <v>9.9408529863453907</v>
      </c>
      <c r="H156" s="4">
        <f>175*($A156/2021)^Inflation!B$1</f>
        <v>224.76088793416579</v>
      </c>
      <c r="I156" s="4">
        <f>250*($A156/2021)^Inflation!B$1</f>
        <v>321.086982763094</v>
      </c>
      <c r="J156" s="4">
        <f>250*($A156/2021)^Inflation!B$1</f>
        <v>321.086982763094</v>
      </c>
      <c r="K156" s="4">
        <f>60*($A156/2021)^Inflation!B$1</f>
        <v>77.060875863142556</v>
      </c>
    </row>
    <row r="157" spans="1:11" x14ac:dyDescent="0.3">
      <c r="A157" s="1">
        <f t="shared" si="1"/>
        <v>2056</v>
      </c>
      <c r="B157" s="4">
        <f>8119*($A157/2021)^Inflation!B$1</f>
        <v>10503.994689718153</v>
      </c>
      <c r="C157" s="4">
        <f>1877*($A157/2021)^Inflation!B$1</f>
        <v>2428.377636728781</v>
      </c>
      <c r="D157" s="4">
        <f>12.96*($A157/2021)^Inflation!B$1</f>
        <v>16.767061359619074</v>
      </c>
      <c r="E157" s="4">
        <f>17.21*($A157/2021)^Inflation!B$1</f>
        <v>22.265518981407737</v>
      </c>
      <c r="F157" s="4">
        <f>2.2*($A157/2021)^Inflation!B$1</f>
        <v>2.8462604159847196</v>
      </c>
      <c r="G157" s="4">
        <f>7.74*($A157/2021)^Inflation!B$1</f>
        <v>10.013661645328058</v>
      </c>
      <c r="H157" s="4">
        <f>175*($A157/2021)^Inflation!B$1</f>
        <v>226.40707854423903</v>
      </c>
      <c r="I157" s="4">
        <f>250*($A157/2021)^Inflation!B$1</f>
        <v>323.43868363462718</v>
      </c>
      <c r="J157" s="4">
        <f>250*($A157/2021)^Inflation!B$1</f>
        <v>323.43868363462718</v>
      </c>
      <c r="K157" s="4">
        <f>60*($A157/2021)^Inflation!B$1</f>
        <v>77.625284072310521</v>
      </c>
    </row>
    <row r="158" spans="1:11" x14ac:dyDescent="0.3">
      <c r="A158" s="1">
        <f t="shared" si="1"/>
        <v>2057</v>
      </c>
      <c r="B158" s="4">
        <f>8119*($A158/2021)^Inflation!B$1</f>
        <v>10580.89035705407</v>
      </c>
      <c r="C158" s="4">
        <f>1877*($A158/2021)^Inflation!B$1</f>
        <v>2446.1548466794543</v>
      </c>
      <c r="D158" s="4">
        <f>12.96*($A158/2021)^Inflation!B$1</f>
        <v>16.889806506641307</v>
      </c>
      <c r="E158" s="4">
        <f>17.21*($A158/2021)^Inflation!B$1</f>
        <v>22.428516202106241</v>
      </c>
      <c r="F158" s="4">
        <f>2.2*($A158/2021)^Inflation!B$1</f>
        <v>2.8670967835347896</v>
      </c>
      <c r="G158" s="4">
        <f>7.74*($A158/2021)^Inflation!B$1</f>
        <v>10.086967774799669</v>
      </c>
      <c r="H158" s="4">
        <f>175*($A158/2021)^Inflation!B$1</f>
        <v>228.06451687208553</v>
      </c>
      <c r="I158" s="4">
        <f>250*($A158/2021)^Inflation!B$1</f>
        <v>325.80645267440786</v>
      </c>
      <c r="J158" s="4">
        <f>250*($A158/2021)^Inflation!B$1</f>
        <v>325.80645267440786</v>
      </c>
      <c r="K158" s="4">
        <f>60*($A158/2021)^Inflation!B$1</f>
        <v>78.193548641857888</v>
      </c>
    </row>
    <row r="159" spans="1:11" x14ac:dyDescent="0.3">
      <c r="A159" s="1">
        <f t="shared" si="1"/>
        <v>2058</v>
      </c>
      <c r="B159" s="4">
        <f>8119*($A159/2021)^Inflation!B$1</f>
        <v>10658.311163374196</v>
      </c>
      <c r="C159" s="4">
        <f>1877*($A159/2021)^Inflation!B$1</f>
        <v>2464.0534614673443</v>
      </c>
      <c r="D159" s="4">
        <f>12.96*($A159/2021)^Inflation!B$1</f>
        <v>17.013389909758541</v>
      </c>
      <c r="E159" s="4">
        <f>17.21*($A159/2021)^Inflation!B$1</f>
        <v>22.592626569980286</v>
      </c>
      <c r="F159" s="4">
        <f>2.2*($A159/2021)^Inflation!B$1</f>
        <v>2.888075447644197</v>
      </c>
      <c r="G159" s="4">
        <f>7.74*($A159/2021)^Inflation!B$1</f>
        <v>10.160774529439129</v>
      </c>
      <c r="H159" s="4">
        <f>175*($A159/2021)^Inflation!B$1</f>
        <v>229.73327424442473</v>
      </c>
      <c r="I159" s="4">
        <f>250*($A159/2021)^Inflation!B$1</f>
        <v>328.1903917777496</v>
      </c>
      <c r="J159" s="4">
        <f>250*($A159/2021)^Inflation!B$1</f>
        <v>328.1903917777496</v>
      </c>
      <c r="K159" s="4">
        <f>60*($A159/2021)^Inflation!B$1</f>
        <v>78.765694026659901</v>
      </c>
    </row>
    <row r="160" spans="1:11" x14ac:dyDescent="0.3">
      <c r="A160" s="1">
        <f t="shared" si="1"/>
        <v>2059</v>
      </c>
      <c r="B160" s="4">
        <f>8119*($A160/2021)^Inflation!B$1</f>
        <v>10736.260437191866</v>
      </c>
      <c r="C160" s="4">
        <f>1877*($A160/2021)^Inflation!B$1</f>
        <v>2482.074250598489</v>
      </c>
      <c r="D160" s="4">
        <f>12.96*($A160/2021)^Inflation!B$1</f>
        <v>17.137816882129155</v>
      </c>
      <c r="E160" s="4">
        <f>17.21*($A160/2021)^Inflation!B$1</f>
        <v>22.757857140543418</v>
      </c>
      <c r="F160" s="4">
        <f>2.2*($A160/2021)^Inflation!B$1</f>
        <v>2.9091973102379738</v>
      </c>
      <c r="G160" s="4">
        <f>7.74*($A160/2021)^Inflation!B$1</f>
        <v>10.235085082382689</v>
      </c>
      <c r="H160" s="4">
        <f>175*($A160/2021)^Inflation!B$1</f>
        <v>231.41342240529335</v>
      </c>
      <c r="I160" s="4">
        <f>250*($A160/2021)^Inflation!B$1</f>
        <v>330.59060343613334</v>
      </c>
      <c r="J160" s="4">
        <f>250*($A160/2021)^Inflation!B$1</f>
        <v>330.59060343613334</v>
      </c>
      <c r="K160" s="4">
        <f>60*($A160/2021)^Inflation!B$1</f>
        <v>79.341744824672006</v>
      </c>
    </row>
    <row r="161" spans="1:11" x14ac:dyDescent="0.3">
      <c r="A161" s="1">
        <f t="shared" si="1"/>
        <v>2060</v>
      </c>
      <c r="B161" s="4">
        <f>8119*($A161/2021)^Inflation!B$1</f>
        <v>10814.741526485417</v>
      </c>
      <c r="C161" s="4">
        <f>1877*($A161/2021)^Inflation!B$1</f>
        <v>2500.2179880789663</v>
      </c>
      <c r="D161" s="4">
        <f>12.96*($A161/2021)^Inflation!B$1</f>
        <v>17.263092767982634</v>
      </c>
      <c r="E161" s="4">
        <f>17.21*($A161/2021)^Inflation!B$1</f>
        <v>22.924215010569533</v>
      </c>
      <c r="F161" s="4">
        <f>2.2*($A161/2021)^Inflation!B$1</f>
        <v>2.9304632785155706</v>
      </c>
      <c r="G161" s="4">
        <f>7.74*($A161/2021)^Inflation!B$1</f>
        <v>10.309902625322962</v>
      </c>
      <c r="H161" s="4">
        <f>175*($A161/2021)^Inflation!B$1</f>
        <v>233.10503351828402</v>
      </c>
      <c r="I161" s="4">
        <f>250*($A161/2021)^Inflation!B$1</f>
        <v>333.00719074040575</v>
      </c>
      <c r="J161" s="4">
        <f>250*($A161/2021)^Inflation!B$1</f>
        <v>333.00719074040575</v>
      </c>
      <c r="K161" s="4">
        <f>60*($A161/2021)^Inflation!B$1</f>
        <v>79.921725777697375</v>
      </c>
    </row>
    <row r="162" spans="1:11" x14ac:dyDescent="0.3">
      <c r="A162" s="1">
        <f t="shared" si="1"/>
        <v>2061</v>
      </c>
      <c r="B162" s="4">
        <f>8119*($A162/2021)^Inflation!B$1</f>
        <v>10893.757798802324</v>
      </c>
      <c r="C162" s="4">
        <f>1877*($A162/2021)^Inflation!B$1</f>
        <v>2518.4854524389657</v>
      </c>
      <c r="D162" s="4">
        <f>12.96*($A162/2021)^Inflation!B$1</f>
        <v>17.389222942785828</v>
      </c>
      <c r="E162" s="4">
        <f>17.21*($A162/2021)^Inflation!B$1</f>
        <v>23.091707318313588</v>
      </c>
      <c r="F162" s="4">
        <f>2.2*($A162/2021)^Inflation!B$1</f>
        <v>2.9518742649790757</v>
      </c>
      <c r="G162" s="4">
        <f>7.74*($A162/2021)^Inflation!B$1</f>
        <v>10.385230368608203</v>
      </c>
      <c r="H162" s="4">
        <f>175*($A162/2021)^Inflation!B$1</f>
        <v>234.8081801687901</v>
      </c>
      <c r="I162" s="4">
        <f>250*($A162/2021)^Inflation!B$1</f>
        <v>335.44025738398585</v>
      </c>
      <c r="J162" s="4">
        <f>250*($A162/2021)^Inflation!B$1</f>
        <v>335.44025738398585</v>
      </c>
      <c r="K162" s="4">
        <f>60*($A162/2021)^Inflation!B$1</f>
        <v>80.5056617721566</v>
      </c>
    </row>
    <row r="163" spans="1:11" x14ac:dyDescent="0.3">
      <c r="A163" s="1">
        <f t="shared" si="1"/>
        <v>2062</v>
      </c>
      <c r="B163" s="4">
        <f>8119*($A163/2021)^Inflation!B$1</f>
        <v>10973.312641364078</v>
      </c>
      <c r="C163" s="4">
        <f>1877*($A163/2021)^Inflation!B$1</f>
        <v>2536.8774267570357</v>
      </c>
      <c r="D163" s="4">
        <f>12.96*($A163/2021)^Inflation!B$1</f>
        <v>17.516212813410327</v>
      </c>
      <c r="E163" s="4">
        <f>17.21*($A163/2021)^Inflation!B$1</f>
        <v>23.260341243733933</v>
      </c>
      <c r="F163" s="4">
        <f>2.2*($A163/2021)^Inflation!B$1</f>
        <v>2.9734311874616299</v>
      </c>
      <c r="G163" s="4">
        <f>7.74*($A163/2021)^Inflation!B$1</f>
        <v>10.46107154134228</v>
      </c>
      <c r="H163" s="4">
        <f>175*($A163/2021)^Inflation!B$1</f>
        <v>236.52293536626598</v>
      </c>
      <c r="I163" s="4">
        <f>250*($A163/2021)^Inflation!B$1</f>
        <v>337.8899076660943</v>
      </c>
      <c r="J163" s="4">
        <f>250*($A163/2021)^Inflation!B$1</f>
        <v>337.8899076660943</v>
      </c>
      <c r="K163" s="4">
        <f>60*($A163/2021)^Inflation!B$1</f>
        <v>81.093577839862633</v>
      </c>
    </row>
    <row r="164" spans="1:11" x14ac:dyDescent="0.3">
      <c r="A164" s="1">
        <f t="shared" si="1"/>
        <v>2063</v>
      </c>
      <c r="B164" s="4">
        <f>8119*($A164/2021)^Inflation!B$1</f>
        <v>11053.40946117159</v>
      </c>
      <c r="C164" s="4">
        <f>1877*($A164/2021)^Inflation!B$1</f>
        <v>2555.394698684453</v>
      </c>
      <c r="D164" s="4">
        <f>12.96*($A164/2021)^Inflation!B$1</f>
        <v>17.644067818300751</v>
      </c>
      <c r="E164" s="4">
        <f>17.21*($A164/2021)^Inflation!B$1</f>
        <v>23.430124008715737</v>
      </c>
      <c r="F164" s="4">
        <f>2.2*($A164/2021)^Inflation!B$1</f>
        <v>2.9951349691559921</v>
      </c>
      <c r="G164" s="4">
        <f>7.74*($A164/2021)^Inflation!B$1</f>
        <v>10.537429391485171</v>
      </c>
      <c r="H164" s="4">
        <f>175*($A164/2021)^Inflation!B$1</f>
        <v>238.24937254649936</v>
      </c>
      <c r="I164" s="4">
        <f>250*($A164/2021)^Inflation!B$1</f>
        <v>340.35624649499908</v>
      </c>
      <c r="J164" s="4">
        <f>250*($A164/2021)^Inflation!B$1</f>
        <v>340.35624649499908</v>
      </c>
      <c r="K164" s="4">
        <f>60*($A164/2021)^Inflation!B$1</f>
        <v>81.685499158799772</v>
      </c>
    </row>
    <row r="165" spans="1:11" x14ac:dyDescent="0.3">
      <c r="A165" s="1">
        <f t="shared" si="1"/>
        <v>2064</v>
      </c>
      <c r="B165" s="4">
        <f>8119*($A165/2021)^Inflation!B$1</f>
        <v>11134.051685110802</v>
      </c>
      <c r="C165" s="4">
        <f>1877*($A165/2021)^Inflation!B$1</f>
        <v>2574.0380604696361</v>
      </c>
      <c r="D165" s="4">
        <f>12.96*($A165/2021)^Inflation!B$1</f>
        <v>17.772793427643307</v>
      </c>
      <c r="E165" s="4">
        <f>17.21*($A165/2021)^Inflation!B$1</f>
        <v>23.601062877294854</v>
      </c>
      <c r="F165" s="4">
        <f>2.2*($A165/2021)^Inflation!B$1</f>
        <v>3.0169865386431538</v>
      </c>
      <c r="G165" s="4">
        <f>7.74*($A165/2021)^Inflation!B$1</f>
        <v>10.61430718595364</v>
      </c>
      <c r="H165" s="4">
        <f>175*($A165/2021)^Inflation!B$1</f>
        <v>239.98756557388722</v>
      </c>
      <c r="I165" s="4">
        <f>250*($A165/2021)^Inflation!B$1</f>
        <v>342.83937939126747</v>
      </c>
      <c r="J165" s="4">
        <f>250*($A165/2021)^Inflation!B$1</f>
        <v>342.83937939126747</v>
      </c>
      <c r="K165" s="4">
        <f>60*($A165/2021)^Inflation!B$1</f>
        <v>82.281451053904192</v>
      </c>
    </row>
    <row r="166" spans="1:11" x14ac:dyDescent="0.3">
      <c r="A166" s="1">
        <f t="shared" si="1"/>
        <v>2065</v>
      </c>
      <c r="B166" s="4">
        <f>8119*($A166/2021)^Inflation!B$1</f>
        <v>11215.242760059249</v>
      </c>
      <c r="C166" s="4">
        <f>1877*($A166/2021)^Inflation!B$1</f>
        <v>2592.8083089827824</v>
      </c>
      <c r="D166" s="4">
        <f>12.96*($A166/2021)^Inflation!B$1</f>
        <v>17.902395143535887</v>
      </c>
      <c r="E166" s="4">
        <f>17.21*($A166/2021)^Inflation!B$1</f>
        <v>23.773165155883692</v>
      </c>
      <c r="F166" s="4">
        <f>2.2*($A166/2021)^Inflation!B$1</f>
        <v>3.0389868299212157</v>
      </c>
      <c r="G166" s="4">
        <f>7.74*($A166/2021)^Inflation!B$1</f>
        <v>10.691708210722823</v>
      </c>
      <c r="H166" s="4">
        <f>175*($A166/2021)^Inflation!B$1</f>
        <v>241.73758874373306</v>
      </c>
      <c r="I166" s="4">
        <f>250*($A166/2021)^Inflation!B$1</f>
        <v>345.3394124910472</v>
      </c>
      <c r="J166" s="4">
        <f>250*($A166/2021)^Inflation!B$1</f>
        <v>345.3394124910472</v>
      </c>
      <c r="K166" s="4">
        <f>60*($A166/2021)^Inflation!B$1</f>
        <v>82.881458997851325</v>
      </c>
    </row>
    <row r="167" spans="1:11" x14ac:dyDescent="0.3">
      <c r="A167" s="1">
        <f t="shared" si="1"/>
        <v>2066</v>
      </c>
      <c r="B167" s="4">
        <f>8119*($A167/2021)^Inflation!B$1</f>
        <v>11296.986152992735</v>
      </c>
      <c r="C167" s="4">
        <f>1877*($A167/2021)^Inflation!B$1</f>
        <v>2611.70624574053</v>
      </c>
      <c r="D167" s="4">
        <f>12.96*($A167/2021)^Inflation!B$1</f>
        <v>18.032878500158375</v>
      </c>
      <c r="E167" s="4">
        <f>17.21*($A167/2021)^Inflation!B$1</f>
        <v>23.94643819349735</v>
      </c>
      <c r="F167" s="4">
        <f>2.2*($A167/2021)^Inflation!B$1</f>
        <v>3.0611367824342923</v>
      </c>
      <c r="G167" s="4">
        <f>7.74*($A167/2021)^Inflation!B$1</f>
        <v>10.76963577092792</v>
      </c>
      <c r="H167" s="4">
        <f>175*($A167/2021)^Inflation!B$1</f>
        <v>243.49951678454596</v>
      </c>
      <c r="I167" s="4">
        <f>250*($A167/2021)^Inflation!B$1</f>
        <v>347.85645254935139</v>
      </c>
      <c r="J167" s="4">
        <f>250*($A167/2021)^Inflation!B$1</f>
        <v>347.85645254935139</v>
      </c>
      <c r="K167" s="4">
        <f>60*($A167/2021)^Inflation!B$1</f>
        <v>83.485548611844337</v>
      </c>
    </row>
    <row r="168" spans="1:11" x14ac:dyDescent="0.3">
      <c r="A168" s="1">
        <f t="shared" si="1"/>
        <v>2067</v>
      </c>
      <c r="B168" s="4">
        <f>8119*($A168/2021)^Inflation!B$1</f>
        <v>11379.285351092749</v>
      </c>
      <c r="C168" s="4">
        <f>1877*($A168/2021)^Inflation!B$1</f>
        <v>2630.7326769307906</v>
      </c>
      <c r="D168" s="4">
        <f>12.96*($A168/2021)^Inflation!B$1</f>
        <v>18.164249063944087</v>
      </c>
      <c r="E168" s="4">
        <f>17.21*($A168/2021)^Inflation!B$1</f>
        <v>24.120889381981304</v>
      </c>
      <c r="F168" s="4">
        <f>2.2*($A168/2021)^Inflation!B$1</f>
        <v>3.0834373411016194</v>
      </c>
      <c r="G168" s="4">
        <f>7.74*($A168/2021)^Inflation!B$1</f>
        <v>10.848093190966607</v>
      </c>
      <c r="H168" s="4">
        <f>175*($A168/2021)^Inflation!B$1</f>
        <v>245.27342486035607</v>
      </c>
      <c r="I168" s="4">
        <f>250*($A168/2021)^Inflation!B$1</f>
        <v>350.39060694336581</v>
      </c>
      <c r="J168" s="4">
        <f>250*($A168/2021)^Inflation!B$1</f>
        <v>350.39060694336581</v>
      </c>
      <c r="K168" s="4">
        <f>60*($A168/2021)^Inflation!B$1</f>
        <v>84.093745666407798</v>
      </c>
    </row>
    <row r="169" spans="1:11" x14ac:dyDescent="0.3">
      <c r="A169" s="1">
        <f t="shared" si="1"/>
        <v>2068</v>
      </c>
      <c r="B169" s="4">
        <f>8119*($A169/2021)^Inflation!B$1</f>
        <v>11462.143861854527</v>
      </c>
      <c r="C169" s="4">
        <f>1877*($A169/2021)^Inflation!B$1</f>
        <v>2649.8884134377322</v>
      </c>
      <c r="D169" s="4">
        <f>12.96*($A169/2021)^Inflation!B$1</f>
        <v>18.29651243375227</v>
      </c>
      <c r="E169" s="4">
        <f>17.21*($A169/2021)^Inflation!B$1</f>
        <v>24.296526156240475</v>
      </c>
      <c r="F169" s="4">
        <f>2.2*($A169/2021)^Inflation!B$1</f>
        <v>3.1058894563468358</v>
      </c>
      <c r="G169" s="4">
        <f>7.74*($A169/2021)^Inflation!B$1</f>
        <v>10.927083814602049</v>
      </c>
      <c r="H169" s="4">
        <f>175*($A169/2021)^Inflation!B$1</f>
        <v>247.05938857304375</v>
      </c>
      <c r="I169" s="4">
        <f>250*($A169/2021)^Inflation!B$1</f>
        <v>352.94198367577678</v>
      </c>
      <c r="J169" s="4">
        <f>250*($A169/2021)^Inflation!B$1</f>
        <v>352.94198367577678</v>
      </c>
      <c r="K169" s="4">
        <f>60*($A169/2021)^Inflation!B$1</f>
        <v>84.706076082186428</v>
      </c>
    </row>
    <row r="170" spans="1:11" x14ac:dyDescent="0.3">
      <c r="A170" s="1">
        <f t="shared" si="1"/>
        <v>2069</v>
      </c>
      <c r="B170" s="4">
        <f>8119*($A170/2021)^Inflation!B$1</f>
        <v>11545.565213195161</v>
      </c>
      <c r="C170" s="4">
        <f>1877*($A170/2021)^Inflation!B$1</f>
        <v>2669.1742708667712</v>
      </c>
      <c r="D170" s="4">
        <f>12.96*($A170/2021)^Inflation!B$1</f>
        <v>18.429674241040683</v>
      </c>
      <c r="E170" s="4">
        <f>17.21*($A170/2021)^Inflation!B$1</f>
        <v>24.473355994468374</v>
      </c>
      <c r="F170" s="4">
        <f>2.2*($A170/2021)^Inflation!B$1</f>
        <v>3.1284940841272761</v>
      </c>
      <c r="G170" s="4">
        <f>7.74*($A170/2021)^Inflation!B$1</f>
        <v>11.006611005065961</v>
      </c>
      <c r="H170" s="4">
        <f>175*($A170/2021)^Inflation!B$1</f>
        <v>248.85748396466968</v>
      </c>
      <c r="I170" s="4">
        <f>250*($A170/2021)^Inflation!B$1</f>
        <v>355.51069137809952</v>
      </c>
      <c r="J170" s="4">
        <f>250*($A170/2021)^Inflation!B$1</f>
        <v>355.51069137809952</v>
      </c>
      <c r="K170" s="4">
        <f>60*($A170/2021)^Inflation!B$1</f>
        <v>85.322565930743892</v>
      </c>
    </row>
    <row r="171" spans="1:11" x14ac:dyDescent="0.3">
      <c r="A171" s="1">
        <f t="shared" si="1"/>
        <v>2070</v>
      </c>
      <c r="B171" s="4">
        <f>8119*($A171/2021)^Inflation!B$1</f>
        <v>11629.552953562894</v>
      </c>
      <c r="C171" s="4">
        <f>1877*($A171/2021)^Inflation!B$1</f>
        <v>2688.5910695698426</v>
      </c>
      <c r="D171" s="4">
        <f>12.96*($A171/2021)^Inflation!B$1</f>
        <v>18.563740150040044</v>
      </c>
      <c r="E171" s="4">
        <f>17.21*($A171/2021)^Inflation!B$1</f>
        <v>24.651386418378792</v>
      </c>
      <c r="F171" s="4">
        <f>2.2*($A171/2021)^Inflation!B$1</f>
        <v>3.1512521859635876</v>
      </c>
      <c r="G171" s="4">
        <f>7.74*($A171/2021)^Inflation!B$1</f>
        <v>11.086678145162804</v>
      </c>
      <c r="H171" s="4">
        <f>175*($A171/2021)^Inflation!B$1</f>
        <v>250.6677875198308</v>
      </c>
      <c r="I171" s="4">
        <f>250*($A171/2021)^Inflation!B$1</f>
        <v>358.09683931404402</v>
      </c>
      <c r="J171" s="4">
        <f>250*($A171/2021)^Inflation!B$1</f>
        <v>358.09683931404402</v>
      </c>
      <c r="K171" s="4">
        <f>60*($A171/2021)^Inflation!B$1</f>
        <v>85.943241435370567</v>
      </c>
    </row>
    <row r="172" spans="1:11" x14ac:dyDescent="0.3">
      <c r="A172" s="1">
        <f t="shared" si="1"/>
        <v>2071</v>
      </c>
      <c r="B172" s="4">
        <f>8119*($A172/2021)^Inflation!B$1</f>
        <v>11714.110652046262</v>
      </c>
      <c r="C172" s="4">
        <f>1877*($A172/2021)^Inflation!B$1</f>
        <v>2708.1396346706283</v>
      </c>
      <c r="D172" s="4">
        <f>12.96*($A172/2021)^Inflation!B$1</f>
        <v>18.69871585792826</v>
      </c>
      <c r="E172" s="4">
        <f>17.21*($A172/2021)^Inflation!B$1</f>
        <v>24.830624993437144</v>
      </c>
      <c r="F172" s="4">
        <f>2.2*($A172/2021)^Inflation!B$1</f>
        <v>3.1741647289693038</v>
      </c>
      <c r="G172" s="4">
        <f>7.74*($A172/2021)^Inflation!B$1</f>
        <v>11.167288637373822</v>
      </c>
      <c r="H172" s="4">
        <f>175*($A172/2021)^Inflation!B$1</f>
        <v>252.49037616801277</v>
      </c>
      <c r="I172" s="4">
        <f>250*($A172/2021)^Inflation!B$1</f>
        <v>360.70053738287538</v>
      </c>
      <c r="J172" s="4">
        <f>250*($A172/2021)^Inflation!B$1</f>
        <v>360.70053738287538</v>
      </c>
      <c r="K172" s="4">
        <f>60*($A172/2021)^Inflation!B$1</f>
        <v>86.56812897189009</v>
      </c>
    </row>
    <row r="173" spans="1:11" x14ac:dyDescent="0.3">
      <c r="A173" s="1">
        <f t="shared" si="1"/>
        <v>2072</v>
      </c>
      <c r="B173" s="4">
        <f>8119*($A173/2021)^Inflation!B$1</f>
        <v>11799.241898484257</v>
      </c>
      <c r="C173" s="4">
        <f>1877*($A173/2021)^Inflation!B$1</f>
        <v>2727.8207960900295</v>
      </c>
      <c r="D173" s="4">
        <f>12.96*($A173/2021)^Inflation!B$1</f>
        <v>18.83460709500628</v>
      </c>
      <c r="E173" s="4">
        <f>17.21*($A173/2021)^Inflation!B$1</f>
        <v>25.011079329093988</v>
      </c>
      <c r="F173" s="4">
        <f>2.2*($A173/2021)^Inflation!B$1</f>
        <v>3.1972326858806959</v>
      </c>
      <c r="G173" s="4">
        <f>7.74*($A173/2021)^Inflation!B$1</f>
        <v>11.248445903962084</v>
      </c>
      <c r="H173" s="4">
        <f>175*($A173/2021)^Inflation!B$1</f>
        <v>254.32532728596442</v>
      </c>
      <c r="I173" s="4">
        <f>250*($A173/2021)^Inflation!B$1</f>
        <v>363.32189612280632</v>
      </c>
      <c r="J173" s="4">
        <f>250*($A173/2021)^Inflation!B$1</f>
        <v>363.32189612280632</v>
      </c>
      <c r="K173" s="4">
        <f>60*($A173/2021)^Inflation!B$1</f>
        <v>87.197255069473513</v>
      </c>
    </row>
    <row r="174" spans="1:11" x14ac:dyDescent="0.3">
      <c r="A174" s="1">
        <f t="shared" si="1"/>
        <v>2073</v>
      </c>
      <c r="B174" s="4">
        <f>8119*($A174/2021)^Inflation!B$1</f>
        <v>11884.95030357697</v>
      </c>
      <c r="C174" s="4">
        <f>1877*($A174/2021)^Inflation!B$1</f>
        <v>2747.6353885717417</v>
      </c>
      <c r="D174" s="4">
        <f>12.96*($A174/2021)^Inflation!B$1</f>
        <v>18.971419624874681</v>
      </c>
      <c r="E174" s="4">
        <f>17.21*($A174/2021)^Inflation!B$1</f>
        <v>25.192757079019543</v>
      </c>
      <c r="F174" s="4">
        <f>2.2*($A174/2021)^Inflation!B$1</f>
        <v>3.2204570350867514</v>
      </c>
      <c r="G174" s="4">
        <f>7.74*($A174/2021)^Inflation!B$1</f>
        <v>11.330153387077935</v>
      </c>
      <c r="H174" s="4">
        <f>175*($A174/2021)^Inflation!B$1</f>
        <v>256.1727187000825</v>
      </c>
      <c r="I174" s="4">
        <f>250*($A174/2021)^Inflation!B$1</f>
        <v>365.96102671440354</v>
      </c>
      <c r="J174" s="4">
        <f>250*($A174/2021)^Inflation!B$1</f>
        <v>365.96102671440354</v>
      </c>
      <c r="K174" s="4">
        <f>60*($A174/2021)^Inflation!B$1</f>
        <v>87.830646411456854</v>
      </c>
    </row>
    <row r="175" spans="1:11" x14ac:dyDescent="0.3">
      <c r="A175" s="1">
        <f t="shared" si="1"/>
        <v>2074</v>
      </c>
      <c r="B175" s="4">
        <f>8119*($A175/2021)^Inflation!B$1</f>
        <v>11971.23949899637</v>
      </c>
      <c r="C175" s="4">
        <f>1877*($A175/2021)^Inflation!B$1</f>
        <v>2767.584251707869</v>
      </c>
      <c r="D175" s="4">
        <f>12.96*($A175/2021)^Inflation!B$1</f>
        <v>19.109159244610538</v>
      </c>
      <c r="E175" s="4">
        <f>17.21*($A175/2021)^Inflation!B$1</f>
        <v>25.375665941338532</v>
      </c>
      <c r="F175" s="4">
        <f>2.2*($A175/2021)^Inflation!B$1</f>
        <v>3.2438387606591967</v>
      </c>
      <c r="G175" s="4">
        <f>7.74*($A175/2021)^Inflation!B$1</f>
        <v>11.412414548864627</v>
      </c>
      <c r="H175" s="4">
        <f>175*($A175/2021)^Inflation!B$1</f>
        <v>258.03262868879972</v>
      </c>
      <c r="I175" s="4">
        <f>250*($A175/2021)^Inflation!B$1</f>
        <v>368.61804098399961</v>
      </c>
      <c r="J175" s="4">
        <f>250*($A175/2021)^Inflation!B$1</f>
        <v>368.61804098399961</v>
      </c>
      <c r="K175" s="4">
        <f>60*($A175/2021)^Inflation!B$1</f>
        <v>88.468329836159896</v>
      </c>
    </row>
    <row r="176" spans="1:11" x14ac:dyDescent="0.3">
      <c r="A176" s="1">
        <f t="shared" si="1"/>
        <v>2075</v>
      </c>
      <c r="B176" s="4">
        <f>8119*($A176/2021)^Inflation!B$1</f>
        <v>12058.113137498271</v>
      </c>
      <c r="C176" s="4">
        <f>1877*($A176/2021)^Inflation!B$1</f>
        <v>2787.6682299648051</v>
      </c>
      <c r="D176" s="4">
        <f>12.96*($A176/2021)^Inflation!B$1</f>
        <v>19.247831784946126</v>
      </c>
      <c r="E176" s="4">
        <f>17.21*($A176/2021)^Inflation!B$1</f>
        <v>25.559813658867501</v>
      </c>
      <c r="F176" s="4">
        <f>2.2*($A176/2021)^Inflation!B$1</f>
        <v>3.26737885238283</v>
      </c>
      <c r="G176" s="4">
        <f>7.74*($A176/2021)^Inflation!B$1</f>
        <v>11.495232871565047</v>
      </c>
      <c r="H176" s="4">
        <f>175*($A176/2021)^Inflation!B$1</f>
        <v>259.9051359849978</v>
      </c>
      <c r="I176" s="4">
        <f>250*($A176/2021)^Inflation!B$1</f>
        <v>371.29305140713973</v>
      </c>
      <c r="J176" s="4">
        <f>250*($A176/2021)^Inflation!B$1</f>
        <v>371.29305140713973</v>
      </c>
      <c r="K176" s="4">
        <f>60*($A176/2021)^Inflation!B$1</f>
        <v>89.110332337713544</v>
      </c>
    </row>
    <row r="177" spans="1:11" x14ac:dyDescent="0.3">
      <c r="A177" s="1">
        <f t="shared" si="1"/>
        <v>2076</v>
      </c>
      <c r="B177" s="4">
        <f>8119*($A177/2021)^Inflation!B$1</f>
        <v>12145.574893034151</v>
      </c>
      <c r="C177" s="4">
        <f>1877*($A177/2021)^Inflation!B$1</f>
        <v>2807.8881727090898</v>
      </c>
      <c r="D177" s="4">
        <f>12.96*($A177/2021)^Inflation!B$1</f>
        <v>19.387443110447418</v>
      </c>
      <c r="E177" s="4">
        <f>17.21*($A177/2021)^Inflation!B$1</f>
        <v>25.745208019351857</v>
      </c>
      <c r="F177" s="4">
        <f>2.2*($A177/2021)^Inflation!B$1</f>
        <v>3.2910783057858275</v>
      </c>
      <c r="G177" s="4">
        <f>7.74*($A177/2021)^Inflation!B$1</f>
        <v>11.578611857628319</v>
      </c>
      <c r="H177" s="4">
        <f>175*($A177/2021)^Inflation!B$1</f>
        <v>261.79031977841805</v>
      </c>
      <c r="I177" s="4">
        <f>250*($A177/2021)^Inflation!B$1</f>
        <v>373.98617111202583</v>
      </c>
      <c r="J177" s="4">
        <f>250*($A177/2021)^Inflation!B$1</f>
        <v>373.98617111202583</v>
      </c>
      <c r="K177" s="4">
        <f>60*($A177/2021)^Inflation!B$1</f>
        <v>89.756681066886188</v>
      </c>
    </row>
    <row r="178" spans="1:11" x14ac:dyDescent="0.3">
      <c r="A178" s="1">
        <f t="shared" si="1"/>
        <v>2077</v>
      </c>
      <c r="B178" s="4">
        <f>8119*($A178/2021)^Inflation!B$1</f>
        <v>12233.628460863956</v>
      </c>
      <c r="C178" s="4">
        <f>1877*($A178/2021)^Inflation!B$1</f>
        <v>2828.2449342334826</v>
      </c>
      <c r="D178" s="4">
        <f>12.96*($A178/2021)^Inflation!B$1</f>
        <v>19.527999119694158</v>
      </c>
      <c r="E178" s="4">
        <f>17.21*($A178/2021)^Inflation!B$1</f>
        <v>25.931856855704975</v>
      </c>
      <c r="F178" s="4">
        <f>2.2*($A178/2021)^Inflation!B$1</f>
        <v>3.3149381221703051</v>
      </c>
      <c r="G178" s="4">
        <f>7.74*($A178/2021)^Inflation!B$1</f>
        <v>11.662555029817344</v>
      </c>
      <c r="H178" s="4">
        <f>175*($A178/2021)^Inflation!B$1</f>
        <v>263.68825971809241</v>
      </c>
      <c r="I178" s="4">
        <f>250*($A178/2021)^Inflation!B$1</f>
        <v>376.69751388298914</v>
      </c>
      <c r="J178" s="4">
        <f>250*($A178/2021)^Inflation!B$1</f>
        <v>376.69751388298914</v>
      </c>
      <c r="K178" s="4">
        <f>60*($A178/2021)^Inflation!B$1</f>
        <v>90.407403331917394</v>
      </c>
    </row>
    <row r="179" spans="1:11" x14ac:dyDescent="0.3">
      <c r="A179" s="1">
        <f t="shared" si="1"/>
        <v>2078</v>
      </c>
      <c r="B179" s="4">
        <f>8119*($A179/2021)^Inflation!B$1</f>
        <v>12322.277557669493</v>
      </c>
      <c r="C179" s="4">
        <f>1877*($A179/2021)^Inflation!B$1</f>
        <v>2848.7393737831799</v>
      </c>
      <c r="D179" s="4">
        <f>12.96*($A179/2021)^Inflation!B$1</f>
        <v>19.66950574546085</v>
      </c>
      <c r="E179" s="4">
        <f>17.21*($A179/2021)^Inflation!B$1</f>
        <v>26.119768046248549</v>
      </c>
      <c r="F179" s="4">
        <f>2.2*($A179/2021)^Inflation!B$1</f>
        <v>3.3389593086430454</v>
      </c>
      <c r="G179" s="4">
        <f>7.74*($A179/2021)^Inflation!B$1</f>
        <v>11.747065931316895</v>
      </c>
      <c r="H179" s="4">
        <f>175*($A179/2021)^Inflation!B$1</f>
        <v>265.59903591478769</v>
      </c>
      <c r="I179" s="4">
        <f>250*($A179/2021)^Inflation!B$1</f>
        <v>379.42719416398239</v>
      </c>
      <c r="J179" s="4">
        <f>250*($A179/2021)^Inflation!B$1</f>
        <v>379.42719416398239</v>
      </c>
      <c r="K179" s="4">
        <f>60*($A179/2021)^Inflation!B$1</f>
        <v>91.062526599355778</v>
      </c>
    </row>
    <row r="180" spans="1:11" x14ac:dyDescent="0.3">
      <c r="A180" s="1">
        <f t="shared" si="1"/>
        <v>2079</v>
      </c>
      <c r="B180" s="4">
        <f>8119*($A180/2021)^Inflation!B$1</f>
        <v>12411.525921667984</v>
      </c>
      <c r="C180" s="4">
        <f>1877*($A180/2021)^Inflation!B$1</f>
        <v>2869.3723555820675</v>
      </c>
      <c r="D180" s="4">
        <f>12.96*($A180/2021)^Inflation!B$1</f>
        <v>19.811968954898028</v>
      </c>
      <c r="E180" s="4">
        <f>17.21*($A180/2021)^Inflation!B$1</f>
        <v>26.308949514953323</v>
      </c>
      <c r="F180" s="4">
        <f>2.2*($A180/2021)^Inflation!B$1</f>
        <v>3.3631428781462702</v>
      </c>
      <c r="G180" s="4">
        <f>7.74*($A180/2021)^Inflation!B$1</f>
        <v>11.832148125841877</v>
      </c>
      <c r="H180" s="4">
        <f>175*($A180/2021)^Inflation!B$1</f>
        <v>267.52272894345327</v>
      </c>
      <c r="I180" s="4">
        <f>250*($A180/2021)^Inflation!B$1</f>
        <v>382.17532706207612</v>
      </c>
      <c r="J180" s="4">
        <f>250*($A180/2021)^Inflation!B$1</f>
        <v>382.17532706207612</v>
      </c>
      <c r="K180" s="4">
        <f>60*($A180/2021)^Inflation!B$1</f>
        <v>91.72207849489827</v>
      </c>
    </row>
    <row r="181" spans="1:11" x14ac:dyDescent="0.3">
      <c r="A181" s="1">
        <f t="shared" si="1"/>
        <v>2080</v>
      </c>
      <c r="B181" s="4">
        <f>8119*($A181/2021)^Inflation!B$1</f>
        <v>12501.377312726452</v>
      </c>
      <c r="C181" s="4">
        <f>1877*($A181/2021)^Inflation!B$1</f>
        <v>2890.1447488591639</v>
      </c>
      <c r="D181" s="4">
        <f>12.96*($A181/2021)^Inflation!B$1</f>
        <v>19.955394749714845</v>
      </c>
      <c r="E181" s="4">
        <f>17.21*($A181/2021)^Inflation!B$1</f>
        <v>26.499409231681518</v>
      </c>
      <c r="F181" s="4">
        <f>2.2*($A181/2021)^Inflation!B$1</f>
        <v>3.3874898494886314</v>
      </c>
      <c r="G181" s="4">
        <f>7.74*($A181/2021)^Inflation!B$1</f>
        <v>11.917805197746366</v>
      </c>
      <c r="H181" s="4">
        <f>175*($A181/2021)^Inflation!B$1</f>
        <v>269.45941984568657</v>
      </c>
      <c r="I181" s="4">
        <f>250*($A181/2021)^Inflation!B$1</f>
        <v>384.94202835098076</v>
      </c>
      <c r="J181" s="4">
        <f>250*($A181/2021)^Inflation!B$1</f>
        <v>384.94202835098076</v>
      </c>
      <c r="K181" s="4">
        <f>60*($A181/2021)^Inflation!B$1</f>
        <v>92.38608680423539</v>
      </c>
    </row>
    <row r="182" spans="1:11" x14ac:dyDescent="0.3">
      <c r="A182" s="1">
        <f t="shared" si="1"/>
        <v>2081</v>
      </c>
      <c r="B182" s="4">
        <f>8119*($A182/2021)^Inflation!B$1</f>
        <v>12591.835512476755</v>
      </c>
      <c r="C182" s="4">
        <f>1877*($A182/2021)^Inflation!B$1</f>
        <v>2911.0574278752147</v>
      </c>
      <c r="D182" s="4">
        <f>12.96*($A182/2021)^Inflation!B$1</f>
        <v>20.099789166362701</v>
      </c>
      <c r="E182" s="4">
        <f>17.21*($A182/2021)^Inflation!B$1</f>
        <v>26.691155212430715</v>
      </c>
      <c r="F182" s="4">
        <f>2.2*($A182/2021)^Inflation!B$1</f>
        <v>3.4120012473763843</v>
      </c>
      <c r="G182" s="4">
        <f>7.74*($A182/2021)^Inflation!B$1</f>
        <v>12.004040752133278</v>
      </c>
      <c r="H182" s="4">
        <f>175*($A182/2021)^Inflation!B$1</f>
        <v>271.40919013221236</v>
      </c>
      <c r="I182" s="4">
        <f>250*($A182/2021)^Inflation!B$1</f>
        <v>387.72741447458907</v>
      </c>
      <c r="J182" s="4">
        <f>250*($A182/2021)^Inflation!B$1</f>
        <v>387.72741447458907</v>
      </c>
      <c r="K182" s="4">
        <f>60*($A182/2021)^Inflation!B$1</f>
        <v>93.054579473901384</v>
      </c>
    </row>
    <row r="183" spans="1:11" x14ac:dyDescent="0.3">
      <c r="A183" s="1">
        <f t="shared" si="1"/>
        <v>2082</v>
      </c>
      <c r="B183" s="4">
        <f>8119*($A183/2021)^Inflation!B$1</f>
        <v>12682.904324430736</v>
      </c>
      <c r="C183" s="4">
        <f>1877*($A183/2021)^Inflation!B$1</f>
        <v>2932.1112719493153</v>
      </c>
      <c r="D183" s="4">
        <f>12.96*($A183/2021)^Inflation!B$1</f>
        <v>20.245158276219037</v>
      </c>
      <c r="E183" s="4">
        <f>17.21*($A183/2021)^Inflation!B$1</f>
        <v>26.884195519577901</v>
      </c>
      <c r="F183" s="4">
        <f>2.2*($A183/2021)^Inflation!B$1</f>
        <v>3.4366781024445894</v>
      </c>
      <c r="G183" s="4">
        <f>7.74*($A183/2021)^Inflation!B$1</f>
        <v>12.090858414964146</v>
      </c>
      <c r="H183" s="4">
        <f>175*($A183/2021)^Inflation!B$1</f>
        <v>273.37212178536504</v>
      </c>
      <c r="I183" s="4">
        <f>250*($A183/2021)^Inflation!B$1</f>
        <v>390.53160255052148</v>
      </c>
      <c r="J183" s="4">
        <f>250*($A183/2021)^Inflation!B$1</f>
        <v>390.53160255052148</v>
      </c>
      <c r="K183" s="4">
        <f>60*($A183/2021)^Inflation!B$1</f>
        <v>93.727584612125156</v>
      </c>
    </row>
    <row r="184" spans="1:11" x14ac:dyDescent="0.3">
      <c r="A184" s="1">
        <f t="shared" si="1"/>
        <v>2083</v>
      </c>
      <c r="B184" s="4">
        <f>8119*($A184/2021)^Inflation!B$1</f>
        <v>12774.587574096529</v>
      </c>
      <c r="C184" s="4">
        <f>1877*($A184/2021)^Inflation!B$1</f>
        <v>2953.3071654857968</v>
      </c>
      <c r="D184" s="4">
        <f>12.96*($A184/2021)^Inflation!B$1</f>
        <v>20.391508185773006</v>
      </c>
      <c r="E184" s="4">
        <f>17.21*($A184/2021)^Inflation!B$1</f>
        <v>27.078538262126035</v>
      </c>
      <c r="F184" s="4">
        <f>2.2*($A184/2021)^Inflation!B$1</f>
        <v>3.4615214512886272</v>
      </c>
      <c r="G184" s="4">
        <f>7.74*($A184/2021)^Inflation!B$1</f>
        <v>12.178261833169989</v>
      </c>
      <c r="H184" s="4">
        <f>175*($A184/2021)^Inflation!B$1</f>
        <v>275.34829726159535</v>
      </c>
      <c r="I184" s="4">
        <f>250*($A184/2021)^Inflation!B$1</f>
        <v>393.35471037370763</v>
      </c>
      <c r="J184" s="4">
        <f>250*($A184/2021)^Inflation!B$1</f>
        <v>393.35471037370763</v>
      </c>
      <c r="K184" s="4">
        <f>60*($A184/2021)^Inflation!B$1</f>
        <v>94.405130489689824</v>
      </c>
    </row>
    <row r="185" spans="1:11" x14ac:dyDescent="0.3">
      <c r="A185" s="1">
        <f t="shared" si="1"/>
        <v>2084</v>
      </c>
      <c r="B185" s="4">
        <f>8119*($A185/2021)^Inflation!B$1</f>
        <v>12866.889109094887</v>
      </c>
      <c r="C185" s="4">
        <f>1877*($A185/2021)^Inflation!B$1</f>
        <v>2974.6459980011214</v>
      </c>
      <c r="D185" s="4">
        <f>12.96*($A185/2021)^Inflation!B$1</f>
        <v>20.538845036811153</v>
      </c>
      <c r="E185" s="4">
        <f>17.21*($A185/2021)^Inflation!B$1</f>
        <v>27.274191595950612</v>
      </c>
      <c r="F185" s="4">
        <f>2.2*($A185/2021)^Inflation!B$1</f>
        <v>3.4865323364957206</v>
      </c>
      <c r="G185" s="4">
        <f>7.74*($A185/2021)^Inflation!B$1</f>
        <v>12.266254674762216</v>
      </c>
      <c r="H185" s="4">
        <f>175*($A185/2021)^Inflation!B$1</f>
        <v>277.33779949397774</v>
      </c>
      <c r="I185" s="4">
        <f>250*($A185/2021)^Inflation!B$1</f>
        <v>396.19685641996819</v>
      </c>
      <c r="J185" s="4">
        <f>250*($A185/2021)^Inflation!B$1</f>
        <v>396.19685641996819</v>
      </c>
      <c r="K185" s="4">
        <f>60*($A185/2021)^Inflation!B$1</f>
        <v>95.087245540792367</v>
      </c>
    </row>
    <row r="186" spans="1:11" x14ac:dyDescent="0.3">
      <c r="A186" s="1">
        <f t="shared" si="1"/>
        <v>2085</v>
      </c>
      <c r="B186" s="4">
        <f>8119*($A186/2021)^Inflation!B$1</f>
        <v>12959.812799276307</v>
      </c>
      <c r="C186" s="4">
        <f>1877*($A186/2021)^Inflation!B$1</f>
        <v>2996.1286641509582</v>
      </c>
      <c r="D186" s="4">
        <f>12.96*($A186/2021)^Inflation!B$1</f>
        <v>20.687175006604381</v>
      </c>
      <c r="E186" s="4">
        <f>17.21*($A186/2021)^Inflation!B$1</f>
        <v>27.471163724047948</v>
      </c>
      <c r="F186" s="4">
        <f>2.2*($A186/2021)^Inflation!B$1</f>
        <v>3.5117118066766695</v>
      </c>
      <c r="G186" s="4">
        <f>7.74*($A186/2021)^Inflation!B$1</f>
        <v>12.354840628944283</v>
      </c>
      <c r="H186" s="4">
        <f>175*($A186/2021)^Inflation!B$1</f>
        <v>279.34071189473508</v>
      </c>
      <c r="I186" s="4">
        <f>250*($A186/2021)^Inflation!B$1</f>
        <v>399.05815984962152</v>
      </c>
      <c r="J186" s="4">
        <f>250*($A186/2021)^Inflation!B$1</f>
        <v>399.05815984962152</v>
      </c>
      <c r="K186" s="4">
        <f>60*($A186/2021)^Inflation!B$1</f>
        <v>95.773958363909159</v>
      </c>
    </row>
    <row r="187" spans="1:11" x14ac:dyDescent="0.3">
      <c r="A187" s="1">
        <f t="shared" si="1"/>
        <v>2086</v>
      </c>
      <c r="B187" s="4">
        <f>8119*($A187/2021)^Inflation!B$1</f>
        <v>13053.362536838898</v>
      </c>
      <c r="C187" s="4">
        <f>1877*($A187/2021)^Inflation!B$1</f>
        <v>3017.7560637574347</v>
      </c>
      <c r="D187" s="4">
        <f>12.96*($A187/2021)^Inflation!B$1</f>
        <v>20.836504308096089</v>
      </c>
      <c r="E187" s="4">
        <f>17.21*($A187/2021)^Inflation!B$1</f>
        <v>27.669462896785006</v>
      </c>
      <c r="F187" s="4">
        <f>2.2*($A187/2021)^Inflation!B$1</f>
        <v>3.5370609164977926</v>
      </c>
      <c r="G187" s="4">
        <f>7.74*($A187/2021)^Inflation!B$1</f>
        <v>12.444023406224051</v>
      </c>
      <c r="H187" s="4">
        <f>175*($A187/2021)^Inflation!B$1</f>
        <v>281.35711835777897</v>
      </c>
      <c r="I187" s="4">
        <f>250*($A187/2021)^Inflation!B$1</f>
        <v>401.93874051111277</v>
      </c>
      <c r="J187" s="4">
        <f>250*($A187/2021)^Inflation!B$1</f>
        <v>401.93874051111277</v>
      </c>
      <c r="K187" s="4">
        <f>60*($A187/2021)^Inflation!B$1</f>
        <v>96.46529772266706</v>
      </c>
    </row>
    <row r="188" spans="1:11" x14ac:dyDescent="0.3">
      <c r="A188" s="1">
        <f t="shared" si="1"/>
        <v>2087</v>
      </c>
      <c r="B188" s="4">
        <f>8119*($A188/2021)^Inflation!B$1</f>
        <v>13147.542236446327</v>
      </c>
      <c r="C188" s="4">
        <f>1877*($A188/2021)^Inflation!B$1</f>
        <v>3039.5291018364028</v>
      </c>
      <c r="D188" s="4">
        <f>12.96*($A188/2021)^Inflation!B$1</f>
        <v>20.986839190090453</v>
      </c>
      <c r="E188" s="4">
        <f>17.21*($A188/2021)^Inflation!B$1</f>
        <v>27.869097412149436</v>
      </c>
      <c r="F188" s="4">
        <f>2.2*($A188/2021)^Inflation!B$1</f>
        <v>3.5625807267128855</v>
      </c>
      <c r="G188" s="4">
        <f>7.74*($A188/2021)^Inflation!B$1</f>
        <v>12.533806738526243</v>
      </c>
      <c r="H188" s="4">
        <f>175*($A188/2021)^Inflation!B$1</f>
        <v>283.38710326125226</v>
      </c>
      <c r="I188" s="4">
        <f>250*($A188/2021)^Inflation!B$1</f>
        <v>404.83871894464608</v>
      </c>
      <c r="J188" s="4">
        <f>250*($A188/2021)^Inflation!B$1</f>
        <v>404.83871894464608</v>
      </c>
      <c r="K188" s="4">
        <f>60*($A188/2021)^Inflation!B$1</f>
        <v>97.16129254671506</v>
      </c>
    </row>
    <row r="189" spans="1:11" x14ac:dyDescent="0.3">
      <c r="A189" s="1">
        <f t="shared" si="1"/>
        <v>2088</v>
      </c>
      <c r="B189" s="4">
        <f>8119*($A189/2021)^Inflation!B$1</f>
        <v>13242.355835346927</v>
      </c>
      <c r="C189" s="4">
        <f>1877*($A189/2021)^Inflation!B$1</f>
        <v>3061.4486886249761</v>
      </c>
      <c r="D189" s="4">
        <f>12.96*($A189/2021)^Inflation!B$1</f>
        <v>21.138185937442564</v>
      </c>
      <c r="E189" s="4">
        <f>17.21*($A189/2021)^Inflation!B$1</f>
        <v>28.070075616002047</v>
      </c>
      <c r="F189" s="4">
        <f>2.2*($A189/2021)^Inflation!B$1</f>
        <v>3.5882723041954971</v>
      </c>
      <c r="G189" s="4">
        <f>7.74*($A189/2021)^Inflation!B$1</f>
        <v>12.624194379305976</v>
      </c>
      <c r="H189" s="4">
        <f>175*($A189/2021)^Inflation!B$1</f>
        <v>285.43075147009631</v>
      </c>
      <c r="I189" s="4">
        <f>250*($A189/2021)^Inflation!B$1</f>
        <v>407.75821638585194</v>
      </c>
      <c r="J189" s="4">
        <f>250*($A189/2021)^Inflation!B$1</f>
        <v>407.75821638585194</v>
      </c>
      <c r="K189" s="4">
        <f>60*($A189/2021)^Inflation!B$1</f>
        <v>97.861971932604462</v>
      </c>
    </row>
    <row r="190" spans="1:11" x14ac:dyDescent="0.3">
      <c r="A190" s="1">
        <f t="shared" si="1"/>
        <v>2089</v>
      </c>
      <c r="B190" s="4">
        <f>8119*($A190/2021)^Inflation!B$1</f>
        <v>13337.807293492846</v>
      </c>
      <c r="C190" s="4">
        <f>1877*($A190/2021)^Inflation!B$1</f>
        <v>3083.515739609074</v>
      </c>
      <c r="D190" s="4">
        <f>12.96*($A190/2021)^Inflation!B$1</f>
        <v>21.290550871248591</v>
      </c>
      <c r="E190" s="4">
        <f>17.21*($A190/2021)^Inflation!B$1</f>
        <v>28.272405902329339</v>
      </c>
      <c r="F190" s="4">
        <f>2.2*($A190/2021)^Inflation!B$1</f>
        <v>3.6141367219712111</v>
      </c>
      <c r="G190" s="4">
        <f>7.74*($A190/2021)^Inflation!B$1</f>
        <v>12.715190103662351</v>
      </c>
      <c r="H190" s="4">
        <f>175*($A190/2021)^Inflation!B$1</f>
        <v>287.48814833861906</v>
      </c>
      <c r="I190" s="4">
        <f>250*($A190/2021)^Inflation!B$1</f>
        <v>410.69735476945579</v>
      </c>
      <c r="J190" s="4">
        <f>250*($A190/2021)^Inflation!B$1</f>
        <v>410.69735476945579</v>
      </c>
      <c r="K190" s="4">
        <f>60*($A190/2021)^Inflation!B$1</f>
        <v>98.567365144669395</v>
      </c>
    </row>
    <row r="191" spans="1:11" x14ac:dyDescent="0.3">
      <c r="A191" s="1">
        <f t="shared" si="1"/>
        <v>2090</v>
      </c>
      <c r="B191" s="4">
        <f>8119*($A191/2021)^Inflation!B$1</f>
        <v>13433.900593660064</v>
      </c>
      <c r="C191" s="4">
        <f>1877*($A191/2021)^Inflation!B$1</f>
        <v>3105.7311755511687</v>
      </c>
      <c r="D191" s="4">
        <f>12.96*($A191/2021)^Inflation!B$1</f>
        <v>21.443940349037373</v>
      </c>
      <c r="E191" s="4">
        <f>17.21*($A191/2021)^Inflation!B$1</f>
        <v>28.476096713497931</v>
      </c>
      <c r="F191" s="4">
        <f>2.2*($A191/2021)^Inflation!B$1</f>
        <v>3.6401750592501716</v>
      </c>
      <c r="G191" s="4">
        <f>7.74*($A191/2021)^Inflation!B$1</f>
        <v>12.806797708452876</v>
      </c>
      <c r="H191" s="4">
        <f>175*($A191/2021)^Inflation!B$1</f>
        <v>289.5593797130818</v>
      </c>
      <c r="I191" s="4">
        <f>250*($A191/2021)^Inflation!B$1</f>
        <v>413.65625673297404</v>
      </c>
      <c r="J191" s="4">
        <f>250*($A191/2021)^Inflation!B$1</f>
        <v>413.65625673297404</v>
      </c>
      <c r="K191" s="4">
        <f>60*($A191/2021)^Inflation!B$1</f>
        <v>99.277501615913764</v>
      </c>
    </row>
    <row r="192" spans="1:11" x14ac:dyDescent="0.3">
      <c r="A192" s="1">
        <f t="shared" si="1"/>
        <v>2091</v>
      </c>
      <c r="B192" s="4">
        <f>8119*($A192/2021)^Inflation!B$1</f>
        <v>13530.639741569044</v>
      </c>
      <c r="C192" s="4">
        <f>1877*($A192/2021)^Inflation!B$1</f>
        <v>3128.0959225181791</v>
      </c>
      <c r="D192" s="4">
        <f>12.96*($A192/2021)^Inflation!B$1</f>
        <v>21.598360764963026</v>
      </c>
      <c r="E192" s="4">
        <f>17.21*($A192/2021)^Inflation!B$1</f>
        <v>28.681156540510315</v>
      </c>
      <c r="F192" s="4">
        <f>2.2*($A192/2021)^Inflation!B$1</f>
        <v>3.6663884014597734</v>
      </c>
      <c r="G192" s="4">
        <f>7.74*($A192/2021)^Inflation!B$1</f>
        <v>12.899021012408474</v>
      </c>
      <c r="H192" s="4">
        <f>175*($A192/2021)^Inflation!B$1</f>
        <v>291.64453193430012</v>
      </c>
      <c r="I192" s="4">
        <f>250*($A192/2021)^Inflation!B$1</f>
        <v>416.63504562042874</v>
      </c>
      <c r="J192" s="4">
        <f>250*($A192/2021)^Inflation!B$1</f>
        <v>416.63504562042874</v>
      </c>
      <c r="K192" s="4">
        <f>60*($A192/2021)^Inflation!B$1</f>
        <v>99.992410948902901</v>
      </c>
    </row>
    <row r="193" spans="1:11" x14ac:dyDescent="0.3">
      <c r="A193" s="1">
        <f t="shared" si="1"/>
        <v>2092</v>
      </c>
      <c r="B193" s="4">
        <f>8119*($A193/2021)^Inflation!B$1</f>
        <v>13628.028766005658</v>
      </c>
      <c r="C193" s="4">
        <f>1877*($A193/2021)^Inflation!B$1</f>
        <v>3150.6109119094249</v>
      </c>
      <c r="D193" s="4">
        <f>12.96*($A193/2021)^Inflation!B$1</f>
        <v>21.753818549997948</v>
      </c>
      <c r="E193" s="4">
        <f>17.21*($A193/2021)^Inflation!B$1</f>
        <v>28.887593923261164</v>
      </c>
      <c r="F193" s="4">
        <f>2.2*($A193/2021)^Inflation!B$1</f>
        <v>3.6927778402774298</v>
      </c>
      <c r="G193" s="4">
        <f>7.74*($A193/2021)^Inflation!B$1</f>
        <v>12.991863856248775</v>
      </c>
      <c r="H193" s="4">
        <f>175*($A193/2021)^Inflation!B$1</f>
        <v>293.74369184025005</v>
      </c>
      <c r="I193" s="4">
        <f>250*($A193/2021)^Inflation!B$1</f>
        <v>419.63384548607155</v>
      </c>
      <c r="J193" s="4">
        <f>250*($A193/2021)^Inflation!B$1</f>
        <v>419.63384548607155</v>
      </c>
      <c r="K193" s="4">
        <f>60*($A193/2021)^Inflation!B$1</f>
        <v>100.71212291665717</v>
      </c>
    </row>
    <row r="194" spans="1:11" x14ac:dyDescent="0.3">
      <c r="A194" s="1">
        <f t="shared" si="1"/>
        <v>2093</v>
      </c>
      <c r="B194" s="4">
        <f>8119*($A194/2021)^Inflation!B$1</f>
        <v>13726.071718942927</v>
      </c>
      <c r="C194" s="4">
        <f>1877*($A194/2021)^Inflation!B$1</f>
        <v>3173.2770804847733</v>
      </c>
      <c r="D194" s="4">
        <f>12.96*($A194/2021)^Inflation!B$1</f>
        <v>21.91032017212715</v>
      </c>
      <c r="E194" s="4">
        <f>17.21*($A194/2021)^Inflation!B$1</f>
        <v>29.095417450795392</v>
      </c>
      <c r="F194" s="4">
        <f>2.2*($A194/2021)^Inflation!B$1</f>
        <v>3.7193444736635599</v>
      </c>
      <c r="G194" s="4">
        <f>7.74*($A194/2021)^Inflation!B$1</f>
        <v>13.08533010279816</v>
      </c>
      <c r="H194" s="4">
        <f>175*($A194/2021)^Inflation!B$1</f>
        <v>295.85694676869224</v>
      </c>
      <c r="I194" s="4">
        <f>250*($A194/2021)^Inflation!B$1</f>
        <v>422.65278109813175</v>
      </c>
      <c r="J194" s="4">
        <f>250*($A194/2021)^Inflation!B$1</f>
        <v>422.65278109813175</v>
      </c>
      <c r="K194" s="4">
        <f>60*($A194/2021)^Inflation!B$1</f>
        <v>101.43666746355163</v>
      </c>
    </row>
    <row r="195" spans="1:11" x14ac:dyDescent="0.3">
      <c r="A195" s="1">
        <f t="shared" si="1"/>
        <v>2094</v>
      </c>
      <c r="B195" s="4">
        <f>8119*($A195/2021)^Inflation!B$1</f>
        <v>13824.772675663484</v>
      </c>
      <c r="C195" s="4">
        <f>1877*($A195/2021)^Inflation!B$1</f>
        <v>3196.0953703929499</v>
      </c>
      <c r="D195" s="4">
        <f>12.96*($A195/2021)^Inflation!B$1</f>
        <v>22.067872136543759</v>
      </c>
      <c r="E195" s="4">
        <f>17.21*($A195/2021)^Inflation!B$1</f>
        <v>29.304635761567752</v>
      </c>
      <c r="F195" s="4">
        <f>2.2*($A195/2021)^Inflation!B$1</f>
        <v>3.7460894058947738</v>
      </c>
      <c r="G195" s="4">
        <f>7.74*($A195/2021)^Inflation!B$1</f>
        <v>13.179423637102522</v>
      </c>
      <c r="H195" s="4">
        <f>175*($A195/2021)^Inflation!B$1</f>
        <v>297.98438455981153</v>
      </c>
      <c r="I195" s="4">
        <f>250*($A195/2021)^Inflation!B$1</f>
        <v>425.69197794258787</v>
      </c>
      <c r="J195" s="4">
        <f>250*($A195/2021)^Inflation!B$1</f>
        <v>425.69197794258787</v>
      </c>
      <c r="K195" s="4">
        <f>60*($A195/2021)^Inflation!B$1</f>
        <v>102.1660747062211</v>
      </c>
    </row>
    <row r="196" spans="1:11" x14ac:dyDescent="0.3">
      <c r="A196" s="1">
        <f t="shared" ref="A196:A251" si="2">A195+1</f>
        <v>2095</v>
      </c>
      <c r="B196" s="4">
        <f>8119*($A196/2021)^Inflation!B$1</f>
        <v>13924.135734882042</v>
      </c>
      <c r="C196" s="4">
        <f>1877*($A196/2021)^Inflation!B$1</f>
        <v>3219.0667291998511</v>
      </c>
      <c r="D196" s="4">
        <f>12.96*($A196/2021)^Inflation!B$1</f>
        <v>22.226480985844471</v>
      </c>
      <c r="E196" s="4">
        <f>17.21*($A196/2021)^Inflation!B$1</f>
        <v>29.515257543702422</v>
      </c>
      <c r="F196" s="4">
        <f>2.2*($A196/2021)^Inflation!B$1</f>
        <v>3.7730137475970555</v>
      </c>
      <c r="G196" s="4">
        <f>7.74*($A196/2021)^Inflation!B$1</f>
        <v>13.274148366546004</v>
      </c>
      <c r="H196" s="4">
        <f>175*($A196/2021)^Inflation!B$1</f>
        <v>300.12609355885667</v>
      </c>
      <c r="I196" s="4">
        <f>250*($A196/2021)^Inflation!B$1</f>
        <v>428.75156222693812</v>
      </c>
      <c r="J196" s="4">
        <f>250*($A196/2021)^Inflation!B$1</f>
        <v>428.75156222693812</v>
      </c>
      <c r="K196" s="4">
        <f>60*($A196/2021)^Inflation!B$1</f>
        <v>102.90037493446515</v>
      </c>
    </row>
    <row r="197" spans="1:11" x14ac:dyDescent="0.3">
      <c r="A197" s="1">
        <f t="shared" si="2"/>
        <v>2096</v>
      </c>
      <c r="B197" s="4">
        <f>8119*($A197/2021)^Inflation!B$1</f>
        <v>14024.165018869306</v>
      </c>
      <c r="C197" s="4">
        <f>1877*($A197/2021)^Inflation!B$1</f>
        <v>3242.1921099171927</v>
      </c>
      <c r="D197" s="4">
        <f>12.96*($A197/2021)^Inflation!B$1</f>
        <v>22.386153300227395</v>
      </c>
      <c r="E197" s="4">
        <f>17.21*($A197/2021)^Inflation!B$1</f>
        <v>29.72729153525567</v>
      </c>
      <c r="F197" s="4">
        <f>2.2*($A197/2021)^Inflation!B$1</f>
        <v>3.8001186157793421</v>
      </c>
      <c r="G197" s="4">
        <f>7.74*($A197/2021)^Inflation!B$1</f>
        <v>13.369508220969138</v>
      </c>
      <c r="H197" s="4">
        <f>175*($A197/2021)^Inflation!B$1</f>
        <v>302.28216261881124</v>
      </c>
      <c r="I197" s="4">
        <f>250*($A197/2021)^Inflation!B$1</f>
        <v>431.83166088401612</v>
      </c>
      <c r="J197" s="4">
        <f>250*($A197/2021)^Inflation!B$1</f>
        <v>431.83166088401612</v>
      </c>
      <c r="K197" s="4">
        <f>60*($A197/2021)^Inflation!B$1</f>
        <v>103.63959861216387</v>
      </c>
    </row>
    <row r="198" spans="1:11" x14ac:dyDescent="0.3">
      <c r="A198" s="1">
        <f t="shared" si="2"/>
        <v>2097</v>
      </c>
      <c r="B198" s="4">
        <f>8119*($A198/2021)^Inflation!B$1</f>
        <v>14124.864673575607</v>
      </c>
      <c r="C198" s="4">
        <f>1877*($A198/2021)^Inflation!B$1</f>
        <v>3265.4724710310893</v>
      </c>
      <c r="D198" s="4">
        <f>12.96*($A198/2021)^Inflation!B$1</f>
        <v>22.546895697689354</v>
      </c>
      <c r="E198" s="4">
        <f>17.21*($A198/2021)^Inflation!B$1</f>
        <v>29.940746524477916</v>
      </c>
      <c r="F198" s="4">
        <f>2.2*($A198/2021)^Inflation!B$1</f>
        <v>3.8274051338670203</v>
      </c>
      <c r="G198" s="4">
        <f>7.74*($A198/2021)^Inflation!B$1</f>
        <v>13.465507152786698</v>
      </c>
      <c r="H198" s="4">
        <f>175*($A198/2021)^Inflation!B$1</f>
        <v>304.45268110305841</v>
      </c>
      <c r="I198" s="4">
        <f>250*($A198/2021)^Inflation!B$1</f>
        <v>434.93240157579771</v>
      </c>
      <c r="J198" s="4">
        <f>250*($A198/2021)^Inflation!B$1</f>
        <v>434.93240157579771</v>
      </c>
      <c r="K198" s="4">
        <f>60*($A198/2021)^Inflation!B$1</f>
        <v>104.38377637819146</v>
      </c>
    </row>
    <row r="199" spans="1:11" x14ac:dyDescent="0.3">
      <c r="A199" s="1">
        <f t="shared" si="2"/>
        <v>2098</v>
      </c>
      <c r="B199" s="4">
        <f>8119*($A199/2021)^Inflation!B$1</f>
        <v>14226.238868755681</v>
      </c>
      <c r="C199" s="4">
        <f>1877*($A199/2021)^Inflation!B$1</f>
        <v>3288.9087765309046</v>
      </c>
      <c r="D199" s="4">
        <f>12.96*($A199/2021)^Inflation!B$1</f>
        <v>22.708714834225106</v>
      </c>
      <c r="E199" s="4">
        <f>17.21*($A199/2021)^Inflation!B$1</f>
        <v>30.155631350078245</v>
      </c>
      <c r="F199" s="4">
        <f>2.2*($A199/2021)^Inflation!B$1</f>
        <v>3.8548744317357433</v>
      </c>
      <c r="G199" s="4">
        <f>7.74*($A199/2021)^Inflation!B$1</f>
        <v>13.56214913710666</v>
      </c>
      <c r="H199" s="4">
        <f>175*($A199/2021)^Inflation!B$1</f>
        <v>306.63773888807049</v>
      </c>
      <c r="I199" s="4">
        <f>250*($A199/2021)^Inflation!B$1</f>
        <v>438.0539126972435</v>
      </c>
      <c r="J199" s="4">
        <f>250*($A199/2021)^Inflation!B$1</f>
        <v>438.0539126972435</v>
      </c>
      <c r="K199" s="4">
        <f>60*($A199/2021)^Inflation!B$1</f>
        <v>105.13293904733845</v>
      </c>
    </row>
    <row r="200" spans="1:11" x14ac:dyDescent="0.3">
      <c r="A200" s="1">
        <f t="shared" si="2"/>
        <v>2099</v>
      </c>
      <c r="B200" s="4">
        <f>8119*($A200/2021)^Inflation!B$1</f>
        <v>14328.291798094071</v>
      </c>
      <c r="C200" s="4">
        <f>1877*($A200/2021)^Inflation!B$1</f>
        <v>3312.5019959382403</v>
      </c>
      <c r="D200" s="4">
        <f>12.96*($A200/2021)^Inflation!B$1</f>
        <v>22.871617404027489</v>
      </c>
      <c r="E200" s="4">
        <f>17.21*($A200/2021)^Inflation!B$1</f>
        <v>30.371954901490206</v>
      </c>
      <c r="F200" s="4">
        <f>2.2*($A200/2021)^Inflation!B$1</f>
        <v>3.882527645745407</v>
      </c>
      <c r="G200" s="4">
        <f>7.74*($A200/2021)^Inflation!B$1</f>
        <v>13.65943817184975</v>
      </c>
      <c r="H200" s="4">
        <f>175*($A200/2021)^Inflation!B$1</f>
        <v>308.83742636611191</v>
      </c>
      <c r="I200" s="4">
        <f>250*($A200/2021)^Inflation!B$1</f>
        <v>441.19632338015987</v>
      </c>
      <c r="J200" s="4">
        <f>250*($A200/2021)^Inflation!B$1</f>
        <v>441.19632338015987</v>
      </c>
      <c r="K200" s="4">
        <f>60*($A200/2021)^Inflation!B$1</f>
        <v>105.88711761123837</v>
      </c>
    </row>
    <row r="201" spans="1:11" x14ac:dyDescent="0.3">
      <c r="A201" s="1">
        <f t="shared" si="2"/>
        <v>2100</v>
      </c>
      <c r="B201" s="4">
        <f>8119*($A201/2021)^Inflation!B$1</f>
        <v>14431.027679330577</v>
      </c>
      <c r="C201" s="4">
        <f>1877*($A201/2021)^Inflation!B$1</f>
        <v>3336.2531043359395</v>
      </c>
      <c r="D201" s="4">
        <f>12.96*($A201/2021)^Inflation!B$1</f>
        <v>23.035610139687684</v>
      </c>
      <c r="E201" s="4">
        <f>17.21*($A201/2021)^Inflation!B$1</f>
        <v>30.589726119137733</v>
      </c>
      <c r="F201" s="4">
        <f>2.2*($A201/2021)^Inflation!B$1</f>
        <v>3.9103659187741435</v>
      </c>
      <c r="G201" s="4">
        <f>7.74*($A201/2021)^Inflation!B$1</f>
        <v>13.757378277869032</v>
      </c>
      <c r="H201" s="4">
        <f>175*($A201/2021)^Inflation!B$1</f>
        <v>311.05183444794324</v>
      </c>
      <c r="I201" s="4">
        <f>250*($A201/2021)^Inflation!B$1</f>
        <v>444.35976349706175</v>
      </c>
      <c r="J201" s="4">
        <f>250*($A201/2021)^Inflation!B$1</f>
        <v>444.35976349706175</v>
      </c>
      <c r="K201" s="4">
        <f>60*($A201/2021)^Inflation!B$1</f>
        <v>106.64634323929482</v>
      </c>
    </row>
    <row r="202" spans="1:11" x14ac:dyDescent="0.3">
      <c r="A202" s="1">
        <f t="shared" si="2"/>
        <v>2101</v>
      </c>
      <c r="B202" s="4">
        <f>8119*($A202/2021)^Inflation!B$1</f>
        <v>14534.450754387137</v>
      </c>
      <c r="C202" s="4">
        <f>1877*($A202/2021)^Inflation!B$1</f>
        <v>3360.1630823974201</v>
      </c>
      <c r="D202" s="4">
        <f>12.96*($A202/2021)^Inflation!B$1</f>
        <v>23.200699812397744</v>
      </c>
      <c r="E202" s="4">
        <f>17.21*($A202/2021)^Inflation!B$1</f>
        <v>30.808953994704105</v>
      </c>
      <c r="F202" s="4">
        <f>2.2*($A202/2021)^Inflation!B$1</f>
        <v>3.9383904002527039</v>
      </c>
      <c r="G202" s="4">
        <f>7.74*($A202/2021)^Inflation!B$1</f>
        <v>13.855973499070876</v>
      </c>
      <c r="H202" s="4">
        <f>175*($A202/2021)^Inflation!B$1</f>
        <v>313.28105456555596</v>
      </c>
      <c r="I202" s="4">
        <f>250*($A202/2021)^Inflation!B$1</f>
        <v>447.54436366507991</v>
      </c>
      <c r="J202" s="4">
        <f>250*($A202/2021)^Inflation!B$1</f>
        <v>447.54436366507991</v>
      </c>
      <c r="K202" s="4">
        <f>60*($A202/2021)^Inflation!B$1</f>
        <v>107.41064727961918</v>
      </c>
    </row>
    <row r="203" spans="1:11" x14ac:dyDescent="0.3">
      <c r="A203" s="1">
        <f t="shared" si="2"/>
        <v>2102</v>
      </c>
      <c r="B203" s="4">
        <f>8119*($A203/2021)^Inflation!B$1</f>
        <v>14638.565289494441</v>
      </c>
      <c r="C203" s="4">
        <f>1877*($A203/2021)^Inflation!B$1</f>
        <v>3384.232916415946</v>
      </c>
      <c r="D203" s="4">
        <f>12.96*($A203/2021)^Inflation!B$1</f>
        <v>23.366893232152723</v>
      </c>
      <c r="E203" s="4">
        <f>17.21*($A203/2021)^Inflation!B$1</f>
        <v>31.029647571400339</v>
      </c>
      <c r="F203" s="4">
        <f>2.2*($A203/2021)^Inflation!B$1</f>
        <v>3.9666022461987649</v>
      </c>
      <c r="G203" s="4">
        <f>7.74*($A203/2021)^Inflation!B$1</f>
        <v>13.955227902535654</v>
      </c>
      <c r="H203" s="4">
        <f>175*($A203/2021)^Inflation!B$1</f>
        <v>315.52517867490172</v>
      </c>
      <c r="I203" s="4">
        <f>250*($A203/2021)^Inflation!B$1</f>
        <v>450.75025524985961</v>
      </c>
      <c r="J203" s="4">
        <f>250*($A203/2021)^Inflation!B$1</f>
        <v>450.75025524985961</v>
      </c>
      <c r="K203" s="4">
        <f>60*($A203/2021)^Inflation!B$1</f>
        <v>108.18006125996631</v>
      </c>
    </row>
    <row r="204" spans="1:11" x14ac:dyDescent="0.3">
      <c r="A204" s="1">
        <f t="shared" si="2"/>
        <v>2103</v>
      </c>
      <c r="B204" s="4">
        <f>8119*($A204/2021)^Inflation!B$1</f>
        <v>14743.375575319697</v>
      </c>
      <c r="C204" s="4">
        <f>1877*($A204/2021)^Inflation!B$1</f>
        <v>3408.4635983341627</v>
      </c>
      <c r="D204" s="4">
        <f>12.96*($A204/2021)^Inflation!B$1</f>
        <v>23.534197247954584</v>
      </c>
      <c r="E204" s="4">
        <f>17.21*($A204/2021)^Inflation!B$1</f>
        <v>31.251815944235986</v>
      </c>
      <c r="F204" s="4">
        <f>2.2*($A204/2021)^Inflation!B$1</f>
        <v>3.99500261925155</v>
      </c>
      <c r="G204" s="4">
        <f>7.74*($A204/2021)^Inflation!B$1</f>
        <v>14.055145578639543</v>
      </c>
      <c r="H204" s="4">
        <f>175*($A204/2021)^Inflation!B$1</f>
        <v>317.784299258646</v>
      </c>
      <c r="I204" s="4">
        <f>250*($A204/2021)^Inflation!B$1</f>
        <v>453.97757036949429</v>
      </c>
      <c r="J204" s="4">
        <f>250*($A204/2021)^Inflation!B$1</f>
        <v>453.97757036949429</v>
      </c>
      <c r="K204" s="4">
        <f>60*($A204/2021)^Inflation!B$1</f>
        <v>108.95461688867863</v>
      </c>
    </row>
    <row r="205" spans="1:11" x14ac:dyDescent="0.3">
      <c r="A205" s="1">
        <f t="shared" si="2"/>
        <v>2104</v>
      </c>
      <c r="B205" s="4">
        <f>8119*($A205/2021)^Inflation!B$1</f>
        <v>14848.885927095131</v>
      </c>
      <c r="C205" s="4">
        <f>1877*($A205/2021)^Inflation!B$1</f>
        <v>3432.8561257738097</v>
      </c>
      <c r="D205" s="4">
        <f>12.96*($A205/2021)^Inflation!B$1</f>
        <v>23.702618748017354</v>
      </c>
      <c r="E205" s="4">
        <f>17.21*($A205/2021)^Inflation!B$1</f>
        <v>31.475468260291564</v>
      </c>
      <c r="F205" s="4">
        <f>2.2*($A205/2021)^Inflation!B$1</f>
        <v>4.0235926887066498</v>
      </c>
      <c r="G205" s="4">
        <f>7.74*($A205/2021)^Inflation!B$1</f>
        <v>14.15573064117703</v>
      </c>
      <c r="H205" s="4">
        <f>175*($A205/2021)^Inflation!B$1</f>
        <v>320.05850932893804</v>
      </c>
      <c r="I205" s="4">
        <f>250*($A205/2021)^Inflation!B$1</f>
        <v>457.2264418984829</v>
      </c>
      <c r="J205" s="4">
        <f>250*($A205/2021)^Inflation!B$1</f>
        <v>457.2264418984829</v>
      </c>
      <c r="K205" s="4">
        <f>60*($A205/2021)^Inflation!B$1</f>
        <v>109.7343460556359</v>
      </c>
    </row>
    <row r="206" spans="1:11" x14ac:dyDescent="0.3">
      <c r="A206" s="1">
        <f t="shared" si="2"/>
        <v>2105</v>
      </c>
      <c r="B206" s="4">
        <f>8119*($A206/2021)^Inflation!B$1</f>
        <v>14955.100684746452</v>
      </c>
      <c r="C206" s="4">
        <f>1877*($A206/2021)^Inflation!B$1</f>
        <v>3457.4115020654135</v>
      </c>
      <c r="D206" s="4">
        <f>12.96*($A206/2021)^Inflation!B$1</f>
        <v>23.872164659972167</v>
      </c>
      <c r="E206" s="4">
        <f>17.21*($A206/2021)^Inflation!B$1</f>
        <v>31.700613718990819</v>
      </c>
      <c r="F206" s="4">
        <f>2.2*($A206/2021)^Inflation!B$1</f>
        <v>4.0523736305508313</v>
      </c>
      <c r="G206" s="4">
        <f>7.74*($A206/2021)^Inflation!B$1</f>
        <v>14.256987227483378</v>
      </c>
      <c r="H206" s="4">
        <f>175*($A206/2021)^Inflation!B$1</f>
        <v>322.34790243017972</v>
      </c>
      <c r="I206" s="4">
        <f>250*($A206/2021)^Inflation!B$1</f>
        <v>460.49700347168533</v>
      </c>
      <c r="J206" s="4">
        <f>250*($A206/2021)^Inflation!B$1</f>
        <v>460.49700347168533</v>
      </c>
      <c r="K206" s="4">
        <f>60*($A206/2021)^Inflation!B$1</f>
        <v>110.51928083320448</v>
      </c>
    </row>
    <row r="207" spans="1:11" x14ac:dyDescent="0.3">
      <c r="A207" s="1">
        <f t="shared" si="2"/>
        <v>2106</v>
      </c>
      <c r="B207" s="4">
        <f>8119*($A207/2021)^Inflation!B$1</f>
        <v>15062.024213022598</v>
      </c>
      <c r="C207" s="4">
        <f>1877*($A207/2021)^Inflation!B$1</f>
        <v>3482.1307362782873</v>
      </c>
      <c r="D207" s="4">
        <f>12.96*($A207/2021)^Inflation!B$1</f>
        <v>24.042841951074376</v>
      </c>
      <c r="E207" s="4">
        <f>17.21*($A207/2021)^Inflation!B$1</f>
        <v>31.927261572375773</v>
      </c>
      <c r="F207" s="4">
        <f>2.2*($A207/2021)^Inflation!B$1</f>
        <v>4.0813466274971937</v>
      </c>
      <c r="G207" s="4">
        <f>7.74*($A207/2021)^Inflation!B$1</f>
        <v>14.358919498558308</v>
      </c>
      <c r="H207" s="4">
        <f>175*($A207/2021)^Inflation!B$1</f>
        <v>324.65257264182219</v>
      </c>
      <c r="I207" s="4">
        <f>250*($A207/2021)^Inflation!B$1</f>
        <v>463.78938948831745</v>
      </c>
      <c r="J207" s="4">
        <f>250*($A207/2021)^Inflation!B$1</f>
        <v>463.78938948831745</v>
      </c>
      <c r="K207" s="4">
        <f>60*($A207/2021)^Inflation!B$1</f>
        <v>111.30945347719619</v>
      </c>
    </row>
    <row r="208" spans="1:11" x14ac:dyDescent="0.3">
      <c r="A208" s="1">
        <f t="shared" si="2"/>
        <v>2107</v>
      </c>
      <c r="B208" s="4">
        <f>8119*($A208/2021)^Inflation!B$1</f>
        <v>15169.660901625701</v>
      </c>
      <c r="C208" s="4">
        <f>1877*($A208/2021)^Inflation!B$1</f>
        <v>3507.0148432505775</v>
      </c>
      <c r="D208" s="4">
        <f>12.96*($A208/2021)^Inflation!B$1</f>
        <v>24.214657628411022</v>
      </c>
      <c r="E208" s="4">
        <f>17.21*($A208/2021)^Inflation!B$1</f>
        <v>32.155421125382226</v>
      </c>
      <c r="F208" s="4">
        <f>2.2*($A208/2021)^Inflation!B$1</f>
        <v>4.1105128690203898</v>
      </c>
      <c r="G208" s="4">
        <f>7.74*($A208/2021)^Inflation!B$1</f>
        <v>14.461531639189916</v>
      </c>
      <c r="H208" s="4">
        <f>175*($A208/2021)^Inflation!B$1</f>
        <v>326.97261458116731</v>
      </c>
      <c r="I208" s="4">
        <f>250*($A208/2021)^Inflation!B$1</f>
        <v>467.10373511595333</v>
      </c>
      <c r="J208" s="4">
        <f>250*($A208/2021)^Inflation!B$1</f>
        <v>467.10373511595333</v>
      </c>
      <c r="K208" s="4">
        <f>60*($A208/2021)^Inflation!B$1</f>
        <v>112.10489642782879</v>
      </c>
    </row>
    <row r="209" spans="1:11" x14ac:dyDescent="0.3">
      <c r="A209" s="1">
        <f t="shared" si="2"/>
        <v>2108</v>
      </c>
      <c r="B209" s="4">
        <f>8119*($A209/2021)^Inflation!B$1</f>
        <v>15278.015165341749</v>
      </c>
      <c r="C209" s="4">
        <f>1877*($A209/2021)^Inflation!B$1</f>
        <v>3532.0648436194683</v>
      </c>
      <c r="D209" s="4">
        <f>12.96*($A209/2021)^Inflation!B$1</f>
        <v>24.387618739109385</v>
      </c>
      <c r="E209" s="4">
        <f>17.21*($A209/2021)^Inflation!B$1</f>
        <v>32.385101736116702</v>
      </c>
      <c r="F209" s="4">
        <f>2.2*($A209/2021)^Inflation!B$1</f>
        <v>4.1398735513920251</v>
      </c>
      <c r="G209" s="4">
        <f>7.74*($A209/2021)^Inflation!B$1</f>
        <v>14.564827858079214</v>
      </c>
      <c r="H209" s="4">
        <f>175*($A209/2021)^Inflation!B$1</f>
        <v>329.30812340618377</v>
      </c>
      <c r="I209" s="4">
        <f>250*($A209/2021)^Inflation!B$1</f>
        <v>470.44017629454828</v>
      </c>
      <c r="J209" s="4">
        <f>250*($A209/2021)^Inflation!B$1</f>
        <v>470.44017629454828</v>
      </c>
      <c r="K209" s="4">
        <f>60*($A209/2021)^Inflation!B$1</f>
        <v>112.90564231069158</v>
      </c>
    </row>
    <row r="210" spans="1:11" x14ac:dyDescent="0.3">
      <c r="A210" s="1">
        <f t="shared" si="2"/>
        <v>2109</v>
      </c>
      <c r="B210" s="4">
        <f>8119*($A210/2021)^Inflation!B$1</f>
        <v>15387.091444172132</v>
      </c>
      <c r="C210" s="4">
        <f>1877*($A210/2021)^Inflation!B$1</f>
        <v>3557.281763851594</v>
      </c>
      <c r="D210" s="4">
        <f>12.96*($A210/2021)^Inflation!B$1</f>
        <v>24.56173237054697</v>
      </c>
      <c r="E210" s="4">
        <f>17.21*($A210/2021)^Inflation!B$1</f>
        <v>32.616312816135292</v>
      </c>
      <c r="F210" s="4">
        <f>2.2*($A210/2021)^Inflation!B$1</f>
        <v>4.1694298777163068</v>
      </c>
      <c r="G210" s="4">
        <f>7.74*($A210/2021)^Inflation!B$1</f>
        <v>14.66881238796555</v>
      </c>
      <c r="H210" s="4">
        <f>175*($A210/2021)^Inflation!B$1</f>
        <v>331.65919481834254</v>
      </c>
      <c r="I210" s="4">
        <f>250*($A210/2021)^Inflation!B$1</f>
        <v>473.79884974048935</v>
      </c>
      <c r="J210" s="4">
        <f>250*($A210/2021)^Inflation!B$1</f>
        <v>473.79884974048935</v>
      </c>
      <c r="K210" s="4">
        <f>60*($A210/2021)^Inflation!B$1</f>
        <v>113.71172393771745</v>
      </c>
    </row>
    <row r="211" spans="1:11" x14ac:dyDescent="0.3">
      <c r="A211" s="1">
        <f t="shared" si="2"/>
        <v>2110</v>
      </c>
      <c r="B211" s="4">
        <f>8119*($A211/2021)^Inflation!B$1</f>
        <v>15496.89420346535</v>
      </c>
      <c r="C211" s="4">
        <f>1877*($A211/2021)^Inflation!B$1</f>
        <v>3582.66663627349</v>
      </c>
      <c r="D211" s="4">
        <f>12.96*($A211/2021)^Inflation!B$1</f>
        <v>24.737005650561763</v>
      </c>
      <c r="E211" s="4">
        <f>17.21*($A211/2021)^Inflation!B$1</f>
        <v>32.849063830722834</v>
      </c>
      <c r="F211" s="4">
        <f>2.2*($A211/2021)^Inflation!B$1</f>
        <v>4.1991830579657314</v>
      </c>
      <c r="G211" s="4">
        <f>7.74*($A211/2021)^Inflation!B$1</f>
        <v>14.773489485752163</v>
      </c>
      <c r="H211" s="4">
        <f>175*($A211/2021)^Inflation!B$1</f>
        <v>334.02592506545591</v>
      </c>
      <c r="I211" s="4">
        <f>250*($A211/2021)^Inflation!B$1</f>
        <v>477.17989295065126</v>
      </c>
      <c r="J211" s="4">
        <f>250*($A211/2021)^Inflation!B$1</f>
        <v>477.17989295065126</v>
      </c>
      <c r="K211" s="4">
        <f>60*($A211/2021)^Inflation!B$1</f>
        <v>114.5231743081563</v>
      </c>
    </row>
    <row r="212" spans="1:11" x14ac:dyDescent="0.3">
      <c r="A212" s="1">
        <f t="shared" si="2"/>
        <v>2111</v>
      </c>
      <c r="B212" s="4">
        <f>8119*($A212/2021)^Inflation!B$1</f>
        <v>15607.427934049696</v>
      </c>
      <c r="C212" s="4">
        <f>1877*($A212/2021)^Inflation!B$1</f>
        <v>3608.2204991022636</v>
      </c>
      <c r="D212" s="4">
        <f>12.96*($A212/2021)^Inflation!B$1</f>
        <v>24.913445747664007</v>
      </c>
      <c r="E212" s="4">
        <f>17.21*($A212/2021)^Inflation!B$1</f>
        <v>33.083364299174193</v>
      </c>
      <c r="F212" s="4">
        <f>2.2*($A212/2021)^Inflation!B$1</f>
        <v>4.2291343090170379</v>
      </c>
      <c r="G212" s="4">
        <f>7.74*($A212/2021)^Inflation!B$1</f>
        <v>14.87886343263267</v>
      </c>
      <c r="H212" s="4">
        <f>175*($A212/2021)^Inflation!B$1</f>
        <v>336.40841094453708</v>
      </c>
      <c r="I212" s="4">
        <f>250*($A212/2021)^Inflation!B$1</f>
        <v>480.5834442064816</v>
      </c>
      <c r="J212" s="4">
        <f>250*($A212/2021)^Inflation!B$1</f>
        <v>480.5834442064816</v>
      </c>
      <c r="K212" s="4">
        <f>60*($A212/2021)^Inflation!B$1</f>
        <v>115.34002660955558</v>
      </c>
    </row>
    <row r="213" spans="1:11" x14ac:dyDescent="0.3">
      <c r="A213" s="1">
        <f t="shared" si="2"/>
        <v>2112</v>
      </c>
      <c r="B213" s="4">
        <f>8119*($A213/2021)^Inflation!B$1</f>
        <v>15718.697152366534</v>
      </c>
      <c r="C213" s="4">
        <f>1877*($A213/2021)^Inflation!B$1</f>
        <v>3633.9443964764114</v>
      </c>
      <c r="D213" s="4">
        <f>12.96*($A213/2021)^Inflation!B$1</f>
        <v>25.091059871248959</v>
      </c>
      <c r="E213" s="4">
        <f>17.21*($A213/2021)^Inflation!B$1</f>
        <v>33.319223795076738</v>
      </c>
      <c r="F213" s="4">
        <f>2.2*($A213/2021)^Inflation!B$1</f>
        <v>4.2592848546873228</v>
      </c>
      <c r="G213" s="4">
        <f>7.74*($A213/2021)^Inflation!B$1</f>
        <v>14.984938534218127</v>
      </c>
      <c r="H213" s="4">
        <f>175*($A213/2021)^Inflation!B$1</f>
        <v>338.80674980467342</v>
      </c>
      <c r="I213" s="4">
        <f>250*($A213/2021)^Inflation!B$1</f>
        <v>484.00964257810483</v>
      </c>
      <c r="J213" s="4">
        <f>250*($A213/2021)^Inflation!B$1</f>
        <v>484.00964257810483</v>
      </c>
      <c r="K213" s="4">
        <f>60*($A213/2021)^Inflation!B$1</f>
        <v>116.16231421874517</v>
      </c>
    </row>
    <row r="214" spans="1:11" x14ac:dyDescent="0.3">
      <c r="A214" s="1">
        <f t="shared" si="2"/>
        <v>2113</v>
      </c>
      <c r="B214" s="4">
        <f>8119*($A214/2021)^Inflation!B$1</f>
        <v>15830.706400603998</v>
      </c>
      <c r="C214" s="4">
        <f>1877*($A214/2021)^Inflation!B$1</f>
        <v>3659.839378486723</v>
      </c>
      <c r="D214" s="4">
        <f>12.96*($A214/2021)^Inflation!B$1</f>
        <v>25.2698552718103</v>
      </c>
      <c r="E214" s="4">
        <f>17.21*($A214/2021)^Inflation!B$1</f>
        <v>33.556651946593774</v>
      </c>
      <c r="F214" s="4">
        <f>2.2*($A214/2021)^Inflation!B$1</f>
        <v>4.2896359257702672</v>
      </c>
      <c r="G214" s="4">
        <f>7.74*($A214/2021)^Inflation!B$1</f>
        <v>15.091719120664484</v>
      </c>
      <c r="H214" s="4">
        <f>175*($A214/2021)^Inflation!B$1</f>
        <v>341.22103954990757</v>
      </c>
      <c r="I214" s="4">
        <f>250*($A214/2021)^Inflation!B$1</f>
        <v>487.4586279284394</v>
      </c>
      <c r="J214" s="4">
        <f>250*($A214/2021)^Inflation!B$1</f>
        <v>487.4586279284394</v>
      </c>
      <c r="K214" s="4">
        <f>60*($A214/2021)^Inflation!B$1</f>
        <v>116.99007070282546</v>
      </c>
    </row>
    <row r="215" spans="1:11" x14ac:dyDescent="0.3">
      <c r="A215" s="1">
        <f t="shared" si="2"/>
        <v>2114</v>
      </c>
      <c r="B215" s="4">
        <f>8119*($A215/2021)^Inflation!B$1</f>
        <v>15943.460246831659</v>
      </c>
      <c r="C215" s="4">
        <f>1877*($A215/2021)^Inflation!B$1</f>
        <v>3685.9065012074175</v>
      </c>
      <c r="D215" s="4">
        <f>12.96*($A215/2021)^Inflation!B$1</f>
        <v>25.449839241155107</v>
      </c>
      <c r="E215" s="4">
        <f>17.21*($A215/2021)^Inflation!B$1</f>
        <v>33.795658436749953</v>
      </c>
      <c r="F215" s="4">
        <f>2.2*($A215/2021)^Inflation!B$1</f>
        <v>4.3201887600726261</v>
      </c>
      <c r="G215" s="4">
        <f>7.74*($A215/2021)^Inflation!B$1</f>
        <v>15.199209546800965</v>
      </c>
      <c r="H215" s="4">
        <f>175*($A215/2021)^Inflation!B$1</f>
        <v>343.65137864214068</v>
      </c>
      <c r="I215" s="4">
        <f>250*($A215/2021)^Inflation!B$1</f>
        <v>490.93054091734382</v>
      </c>
      <c r="J215" s="4">
        <f>250*($A215/2021)^Inflation!B$1</f>
        <v>490.93054091734382</v>
      </c>
      <c r="K215" s="4">
        <f>60*($A215/2021)^Inflation!B$1</f>
        <v>117.82332982016253</v>
      </c>
    </row>
    <row r="216" spans="1:11" x14ac:dyDescent="0.3">
      <c r="A216" s="1">
        <f t="shared" si="2"/>
        <v>2115</v>
      </c>
      <c r="B216" s="4">
        <f>8119*($A216/2021)^Inflation!B$1</f>
        <v>16056.963285135402</v>
      </c>
      <c r="C216" s="4">
        <f>1877*($A216/2021)^Inflation!B$1</f>
        <v>3712.1468267273249</v>
      </c>
      <c r="D216" s="4">
        <f>12.96*($A216/2021)^Inflation!B$1</f>
        <v>25.631019112619143</v>
      </c>
      <c r="E216" s="4">
        <f>17.21*($A216/2021)^Inflation!B$1</f>
        <v>34.036253003717242</v>
      </c>
      <c r="F216" s="4">
        <f>2.2*($A216/2021)^Inflation!B$1</f>
        <v>4.3509446024507801</v>
      </c>
      <c r="G216" s="4">
        <f>7.74*($A216/2021)^Inflation!B$1</f>
        <v>15.307414192258655</v>
      </c>
      <c r="H216" s="4">
        <f>175*($A216/2021)^Inflation!B$1</f>
        <v>346.09786610403933</v>
      </c>
      <c r="I216" s="4">
        <f>250*($A216/2021)^Inflation!B$1</f>
        <v>494.42552300577046</v>
      </c>
      <c r="J216" s="4">
        <f>250*($A216/2021)^Inflation!B$1</f>
        <v>494.42552300577046</v>
      </c>
      <c r="K216" s="4">
        <f>60*($A216/2021)^Inflation!B$1</f>
        <v>118.66212552138491</v>
      </c>
    </row>
    <row r="217" spans="1:11" x14ac:dyDescent="0.3">
      <c r="A217" s="1">
        <f t="shared" si="2"/>
        <v>2116</v>
      </c>
      <c r="B217" s="4">
        <f>8119*($A217/2021)^Inflation!B$1</f>
        <v>16171.220135753341</v>
      </c>
      <c r="C217" s="4">
        <f>1877*($A217/2021)^Inflation!B$1</f>
        <v>3738.5614231813061</v>
      </c>
      <c r="D217" s="4">
        <f>12.96*($A217/2021)^Inflation!B$1</f>
        <v>25.813402261283819</v>
      </c>
      <c r="E217" s="4">
        <f>17.21*($A217/2021)^Inflation!B$1</f>
        <v>34.278445441102974</v>
      </c>
      <c r="F217" s="4">
        <f>2.2*($A217/2021)^Inflation!B$1</f>
        <v>4.3819047048475621</v>
      </c>
      <c r="G217" s="4">
        <f>7.74*($A217/2021)^Inflation!B$1</f>
        <v>15.416337461600058</v>
      </c>
      <c r="H217" s="4">
        <f>175*($A217/2021)^Inflation!B$1</f>
        <v>348.56060152196511</v>
      </c>
      <c r="I217" s="4">
        <f>250*($A217/2021)^Inflation!B$1</f>
        <v>497.94371645995017</v>
      </c>
      <c r="J217" s="4">
        <f>250*($A217/2021)^Inflation!B$1</f>
        <v>497.94371645995017</v>
      </c>
      <c r="K217" s="4">
        <f>60*($A217/2021)^Inflation!B$1</f>
        <v>119.50649195038804</v>
      </c>
    </row>
    <row r="218" spans="1:11" x14ac:dyDescent="0.3">
      <c r="A218" s="1">
        <f t="shared" si="2"/>
        <v>2117</v>
      </c>
      <c r="B218" s="4">
        <f>8119*($A218/2021)^Inflation!B$1</f>
        <v>16286.235445212355</v>
      </c>
      <c r="C218" s="4">
        <f>1877*($A218/2021)^Inflation!B$1</f>
        <v>3765.1513647818192</v>
      </c>
      <c r="D218" s="4">
        <f>12.96*($A218/2021)^Inflation!B$1</f>
        <v>25.996996104194128</v>
      </c>
      <c r="E218" s="4">
        <f>17.21*($A218/2021)^Inflation!B$1</f>
        <v>34.522245598239273</v>
      </c>
      <c r="F218" s="4">
        <f>2.2*($A218/2021)^Inflation!B$1</f>
        <v>4.4130703263292501</v>
      </c>
      <c r="G218" s="4">
        <f>7.74*($A218/2021)^Inflation!B$1</f>
        <v>15.525983784449272</v>
      </c>
      <c r="H218" s="4">
        <f>175*($A218/2021)^Inflation!B$1</f>
        <v>351.03968504891759</v>
      </c>
      <c r="I218" s="4">
        <f>250*($A218/2021)^Inflation!B$1</f>
        <v>501.4852643555966</v>
      </c>
      <c r="J218" s="4">
        <f>250*($A218/2021)^Inflation!B$1</f>
        <v>501.4852643555966</v>
      </c>
      <c r="K218" s="4">
        <f>60*($A218/2021)^Inflation!B$1</f>
        <v>120.35646344534318</v>
      </c>
    </row>
    <row r="219" spans="1:11" x14ac:dyDescent="0.3">
      <c r="A219" s="1">
        <f t="shared" si="2"/>
        <v>2118</v>
      </c>
      <c r="B219" s="4">
        <f>8119*($A219/2021)^Inflation!B$1</f>
        <v>16402.013886464756</v>
      </c>
      <c r="C219" s="4">
        <f>1877*($A219/2021)^Inflation!B$1</f>
        <v>3791.9177318505172</v>
      </c>
      <c r="D219" s="4">
        <f>12.96*($A219/2021)^Inflation!B$1</f>
        <v>26.181808100576827</v>
      </c>
      <c r="E219" s="4">
        <f>17.21*($A219/2021)^Inflation!B$1</f>
        <v>34.767663380472776</v>
      </c>
      <c r="F219" s="4">
        <f>2.2*($A219/2021)^Inflation!B$1</f>
        <v>4.4444427331226093</v>
      </c>
      <c r="G219" s="4">
        <f>7.74*($A219/2021)^Inflation!B$1</f>
        <v>15.636357615622272</v>
      </c>
      <c r="H219" s="4">
        <f>175*($A219/2021)^Inflation!B$1</f>
        <v>353.53521740748027</v>
      </c>
      <c r="I219" s="4">
        <f>250*($A219/2021)^Inflation!B$1</f>
        <v>505.05031058211472</v>
      </c>
      <c r="J219" s="4">
        <f>250*($A219/2021)^Inflation!B$1</f>
        <v>505.05031058211472</v>
      </c>
      <c r="K219" s="4">
        <f>60*($A219/2021)^Inflation!B$1</f>
        <v>121.21207453970753</v>
      </c>
    </row>
    <row r="220" spans="1:11" x14ac:dyDescent="0.3">
      <c r="A220" s="1">
        <f t="shared" si="2"/>
        <v>2119</v>
      </c>
      <c r="B220" s="4">
        <f>8119*($A220/2021)^Inflation!B$1</f>
        <v>16518.560159026409</v>
      </c>
      <c r="C220" s="4">
        <f>1877*($A220/2021)^Inflation!B$1</f>
        <v>3818.8616108501751</v>
      </c>
      <c r="D220" s="4">
        <f>12.96*($A220/2021)^Inflation!B$1</f>
        <v>26.36784575206088</v>
      </c>
      <c r="E220" s="4">
        <f>17.21*($A220/2021)^Inflation!B$1</f>
        <v>35.014708749457384</v>
      </c>
      <c r="F220" s="4">
        <f>2.2*($A220/2021)^Inflation!B$1</f>
        <v>4.4760231986523102</v>
      </c>
      <c r="G220" s="4">
        <f>7.74*($A220/2021)^Inflation!B$1</f>
        <v>15.747463435258579</v>
      </c>
      <c r="H220" s="4">
        <f>175*($A220/2021)^Inflation!B$1</f>
        <v>356.04729989279735</v>
      </c>
      <c r="I220" s="4">
        <f>250*($A220/2021)^Inflation!B$1</f>
        <v>508.63899984685332</v>
      </c>
      <c r="J220" s="4">
        <f>250*($A220/2021)^Inflation!B$1</f>
        <v>508.63899984685332</v>
      </c>
      <c r="K220" s="4">
        <f>60*($A220/2021)^Inflation!B$1</f>
        <v>122.0733599632448</v>
      </c>
    </row>
    <row r="221" spans="1:11" x14ac:dyDescent="0.3">
      <c r="A221" s="1">
        <f t="shared" si="2"/>
        <v>2120</v>
      </c>
      <c r="B221" s="4">
        <f>8119*($A221/2021)^Inflation!B$1</f>
        <v>16635.878989114772</v>
      </c>
      <c r="C221" s="4">
        <f>1877*($A221/2021)^Inflation!B$1</f>
        <v>3845.9840944166062</v>
      </c>
      <c r="D221" s="4">
        <f>12.96*($A221/2021)^Inflation!B$1</f>
        <v>26.555116602897826</v>
      </c>
      <c r="E221" s="4">
        <f>17.21*($A221/2021)^Inflation!B$1</f>
        <v>35.26339172344688</v>
      </c>
      <c r="F221" s="4">
        <f>2.2*($A221/2021)^Inflation!B$1</f>
        <v>4.5078130035783346</v>
      </c>
      <c r="G221" s="4">
        <f>7.74*($A221/2021)^Inflation!B$1</f>
        <v>15.859305748952869</v>
      </c>
      <c r="H221" s="4">
        <f>175*($A221/2021)^Inflation!B$1</f>
        <v>358.57603437554934</v>
      </c>
      <c r="I221" s="4">
        <f>250*($A221/2021)^Inflation!B$1</f>
        <v>512.25147767935619</v>
      </c>
      <c r="J221" s="4">
        <f>250*($A221/2021)^Inflation!B$1</f>
        <v>512.25147767935619</v>
      </c>
      <c r="K221" s="4">
        <f>60*($A221/2021)^Inflation!B$1</f>
        <v>122.94035464304548</v>
      </c>
    </row>
    <row r="222" spans="1:11" x14ac:dyDescent="0.3">
      <c r="A222" s="1">
        <f t="shared" si="2"/>
        <v>2121</v>
      </c>
      <c r="B222" s="4">
        <f>8119*($A222/2021)^Inflation!B$1</f>
        <v>16753.975129787981</v>
      </c>
      <c r="C222" s="4">
        <f>1877*($A222/2021)^Inflation!B$1</f>
        <v>3873.2862813908168</v>
      </c>
      <c r="D222" s="4">
        <f>12.96*($A222/2021)^Inflation!B$1</f>
        <v>26.743628240183796</v>
      </c>
      <c r="E222" s="4">
        <f>17.21*($A222/2021)^Inflation!B$1</f>
        <v>35.513722377589751</v>
      </c>
      <c r="F222" s="4">
        <f>2.2*($A222/2021)^Inflation!B$1</f>
        <v>4.5398134358336693</v>
      </c>
      <c r="G222" s="4">
        <f>7.74*($A222/2021)^Inflation!B$1</f>
        <v>15.971889087887545</v>
      </c>
      <c r="H222" s="4">
        <f>175*($A222/2021)^Inflation!B$1</f>
        <v>361.12152330495093</v>
      </c>
      <c r="I222" s="4">
        <f>250*($A222/2021)^Inflation!B$1</f>
        <v>515.88789043564418</v>
      </c>
      <c r="J222" s="4">
        <f>250*($A222/2021)^Inflation!B$1</f>
        <v>515.88789043564418</v>
      </c>
      <c r="K222" s="4">
        <f>60*($A222/2021)^Inflation!B$1</f>
        <v>123.8130937045546</v>
      </c>
    </row>
    <row r="223" spans="1:11" x14ac:dyDescent="0.3">
      <c r="A223" s="1">
        <f t="shared" si="2"/>
        <v>2122</v>
      </c>
      <c r="B223" s="4">
        <f>8119*($A223/2021)^Inflation!B$1</f>
        <v>16872.853361084686</v>
      </c>
      <c r="C223" s="4">
        <f>1877*($A223/2021)^Inflation!B$1</f>
        <v>3900.7692768513311</v>
      </c>
      <c r="D223" s="4">
        <f>12.96*($A223/2021)^Inflation!B$1</f>
        <v>26.933388294082715</v>
      </c>
      <c r="E223" s="4">
        <f>17.21*($A223/2021)^Inflation!B$1</f>
        <v>35.76571084422558</v>
      </c>
      <c r="F223" s="4">
        <f>2.2*($A223/2021)^Inflation!B$1</f>
        <v>4.5720257906621891</v>
      </c>
      <c r="G223" s="4">
        <f>7.74*($A223/2021)^Inflation!B$1</f>
        <v>16.085218008966066</v>
      </c>
      <c r="H223" s="4">
        <f>175*($A223/2021)^Inflation!B$1</f>
        <v>363.683869711765</v>
      </c>
      <c r="I223" s="4">
        <f>250*($A223/2021)^Inflation!B$1</f>
        <v>519.54838530252141</v>
      </c>
      <c r="J223" s="4">
        <f>250*($A223/2021)^Inflation!B$1</f>
        <v>519.54838530252141</v>
      </c>
      <c r="K223" s="4">
        <f>60*($A223/2021)^Inflation!B$1</f>
        <v>124.69161247260514</v>
      </c>
    </row>
    <row r="224" spans="1:11" x14ac:dyDescent="0.3">
      <c r="A224" s="1">
        <f t="shared" si="2"/>
        <v>2123</v>
      </c>
      <c r="B224" s="4">
        <f>8119*($A224/2021)^Inflation!B$1</f>
        <v>16992.518490164108</v>
      </c>
      <c r="C224" s="4">
        <f>1877*($A224/2021)^Inflation!B$1</f>
        <v>3928.4341921465734</v>
      </c>
      <c r="D224" s="4">
        <f>12.96*($A224/2021)^Inflation!B$1</f>
        <v>27.124404438049865</v>
      </c>
      <c r="E224" s="4">
        <f>17.21*($A224/2021)^Inflation!B$1</f>
        <v>36.019367313181959</v>
      </c>
      <c r="F224" s="4">
        <f>2.2*($A224/2021)^Inflation!B$1</f>
        <v>4.604451370656613</v>
      </c>
      <c r="G224" s="4">
        <f>7.74*($A224/2021)^Inflation!B$1</f>
        <v>16.199297094946445</v>
      </c>
      <c r="H224" s="4">
        <f>175*($A224/2021)^Inflation!B$1</f>
        <v>366.26317721132148</v>
      </c>
      <c r="I224" s="4">
        <f>250*($A224/2021)^Inflation!B$1</f>
        <v>523.23311030188779</v>
      </c>
      <c r="J224" s="4">
        <f>250*($A224/2021)^Inflation!B$1</f>
        <v>523.23311030188779</v>
      </c>
      <c r="K224" s="4">
        <f>60*($A224/2021)^Inflation!B$1</f>
        <v>125.57594647245307</v>
      </c>
    </row>
    <row r="225" spans="1:11" x14ac:dyDescent="0.3">
      <c r="A225" s="1">
        <f t="shared" si="2"/>
        <v>2124</v>
      </c>
      <c r="B225" s="4">
        <f>8119*($A225/2021)^Inflation!B$1</f>
        <v>17112.975351447181</v>
      </c>
      <c r="C225" s="4">
        <f>1877*($A225/2021)^Inflation!B$1</f>
        <v>3956.2821449274984</v>
      </c>
      <c r="D225" s="4">
        <f>12.96*($A225/2021)^Inflation!B$1</f>
        <v>27.316684389057208</v>
      </c>
      <c r="E225" s="4">
        <f>17.21*($A225/2021)^Inflation!B$1</f>
        <v>36.274702032073655</v>
      </c>
      <c r="F225" s="4">
        <f>2.2*($A225/2021)^Inflation!B$1</f>
        <v>4.6370914857967485</v>
      </c>
      <c r="G225" s="4">
        <f>7.74*($A225/2021)^Inflation!B$1</f>
        <v>16.314130954575834</v>
      </c>
      <c r="H225" s="4">
        <f>175*($A225/2021)^Inflation!B$1</f>
        <v>368.85955000655952</v>
      </c>
      <c r="I225" s="4">
        <f>250*($A225/2021)^Inflation!B$1</f>
        <v>526.94221429508502</v>
      </c>
      <c r="J225" s="4">
        <f>250*($A225/2021)^Inflation!B$1</f>
        <v>526.94221429508502</v>
      </c>
      <c r="K225" s="4">
        <f>60*($A225/2021)^Inflation!B$1</f>
        <v>126.46613143082041</v>
      </c>
    </row>
    <row r="226" spans="1:11" x14ac:dyDescent="0.3">
      <c r="A226" s="1">
        <f t="shared" si="2"/>
        <v>2125</v>
      </c>
      <c r="B226" s="4">
        <f>8119*($A226/2021)^Inflation!B$1</f>
        <v>17234.228806758245</v>
      </c>
      <c r="C226" s="4">
        <f>1877*($A226/2021)^Inflation!B$1</f>
        <v>3984.3142591803457</v>
      </c>
      <c r="D226" s="4">
        <f>12.96*($A226/2021)^Inflation!B$1</f>
        <v>27.510235907819542</v>
      </c>
      <c r="E226" s="4">
        <f>17.21*($A226/2021)^Inflation!B$1</f>
        <v>36.531725306602958</v>
      </c>
      <c r="F226" s="4">
        <f>2.2*($A226/2021)^Inflation!B$1</f>
        <v>4.6699474534878851</v>
      </c>
      <c r="G226" s="4">
        <f>7.74*($A226/2021)^Inflation!B$1</f>
        <v>16.429724222725561</v>
      </c>
      <c r="H226" s="4">
        <f>175*($A226/2021)^Inflation!B$1</f>
        <v>371.47309289108176</v>
      </c>
      <c r="I226" s="4">
        <f>250*($A226/2021)^Inflation!B$1</f>
        <v>530.67584698725966</v>
      </c>
      <c r="J226" s="4">
        <f>250*($A226/2021)^Inflation!B$1</f>
        <v>530.67584698725966</v>
      </c>
      <c r="K226" s="4">
        <f>60*($A226/2021)^Inflation!B$1</f>
        <v>127.36220327694232</v>
      </c>
    </row>
    <row r="227" spans="1:11" x14ac:dyDescent="0.3">
      <c r="A227" s="1">
        <f t="shared" si="2"/>
        <v>2126</v>
      </c>
      <c r="B227" s="4">
        <f>8119*($A227/2021)^Inflation!B$1</f>
        <v>17356.283745467194</v>
      </c>
      <c r="C227" s="4">
        <f>1877*($A227/2021)^Inflation!B$1</f>
        <v>4012.5316652595052</v>
      </c>
      <c r="D227" s="4">
        <f>12.96*($A227/2021)^Inflation!B$1</f>
        <v>27.705066799021413</v>
      </c>
      <c r="E227" s="4">
        <f>17.21*($A227/2021)^Inflation!B$1</f>
        <v>36.790447500860992</v>
      </c>
      <c r="F227" s="4">
        <f>2.2*($A227/2021)^Inflation!B$1</f>
        <v>4.7030205985993137</v>
      </c>
      <c r="G227" s="4">
        <f>7.74*($A227/2021)^Inflation!B$1</f>
        <v>16.546081560526677</v>
      </c>
      <c r="H227" s="4">
        <f>175*($A227/2021)^Inflation!B$1</f>
        <v>374.1039112522181</v>
      </c>
      <c r="I227" s="4">
        <f>250*($A227/2021)^Inflation!B$1</f>
        <v>534.43415893174017</v>
      </c>
      <c r="J227" s="4">
        <f>250*($A227/2021)^Inflation!B$1</f>
        <v>534.43415893174017</v>
      </c>
      <c r="K227" s="4">
        <f>60*($A227/2021)^Inflation!B$1</f>
        <v>128.26419814361765</v>
      </c>
    </row>
    <row r="228" spans="1:11" x14ac:dyDescent="0.3">
      <c r="A228" s="1">
        <f t="shared" si="2"/>
        <v>2127</v>
      </c>
      <c r="B228" s="4">
        <f>8119*($A228/2021)^Inflation!B$1</f>
        <v>17479.145084632681</v>
      </c>
      <c r="C228" s="4">
        <f>1877*($A228/2021)^Inflation!B$1</f>
        <v>4040.9354999206234</v>
      </c>
      <c r="D228" s="4">
        <f>12.96*($A228/2021)^Inflation!B$1</f>
        <v>27.901184911545702</v>
      </c>
      <c r="E228" s="4">
        <f>17.21*($A228/2021)^Inflation!B$1</f>
        <v>37.05087903763129</v>
      </c>
      <c r="F228" s="4">
        <f>2.2*($A228/2021)^Inflation!B$1</f>
        <v>4.7363122535031286</v>
      </c>
      <c r="G228" s="4">
        <f>7.74*($A228/2021)^Inflation!B$1</f>
        <v>16.663207655506461</v>
      </c>
      <c r="H228" s="4">
        <f>175*($A228/2021)^Inflation!B$1</f>
        <v>376.75211107411246</v>
      </c>
      <c r="I228" s="4">
        <f>250*($A228/2021)^Inflation!B$1</f>
        <v>538.21730153444639</v>
      </c>
      <c r="J228" s="4">
        <f>250*($A228/2021)^Inflation!B$1</f>
        <v>538.21730153444639</v>
      </c>
      <c r="K228" s="4">
        <f>60*($A228/2021)^Inflation!B$1</f>
        <v>129.17215236826712</v>
      </c>
    </row>
    <row r="229" spans="1:11" x14ac:dyDescent="0.3">
      <c r="A229" s="1">
        <f t="shared" si="2"/>
        <v>2128</v>
      </c>
      <c r="B229" s="4">
        <f>8119*($A229/2021)^Inflation!B$1</f>
        <v>17602.817769145568</v>
      </c>
      <c r="C229" s="4">
        <f>1877*($A229/2021)^Inflation!B$1</f>
        <v>4069.5269063537667</v>
      </c>
      <c r="D229" s="4">
        <f>12.96*($A229/2021)^Inflation!B$1</f>
        <v>28.09859813870262</v>
      </c>
      <c r="E229" s="4">
        <f>17.21*($A229/2021)^Inflation!B$1</f>
        <v>37.313030398693833</v>
      </c>
      <c r="F229" s="4">
        <f>2.2*($A229/2021)^Inflation!B$1</f>
        <v>4.7698237581130991</v>
      </c>
      <c r="G229" s="4">
        <f>7.74*($A229/2021)^Inflation!B$1</f>
        <v>16.781107221725176</v>
      </c>
      <c r="H229" s="4">
        <f>175*($A229/2021)^Inflation!B$1</f>
        <v>379.41779894081469</v>
      </c>
      <c r="I229" s="4">
        <f>250*($A229/2021)^Inflation!B$1</f>
        <v>542.02542705830672</v>
      </c>
      <c r="J229" s="4">
        <f>250*($A229/2021)^Inflation!B$1</f>
        <v>542.02542705830672</v>
      </c>
      <c r="K229" s="4">
        <f>60*($A229/2021)^Inflation!B$1</f>
        <v>130.08610249399362</v>
      </c>
    </row>
    <row r="230" spans="1:11" x14ac:dyDescent="0.3">
      <c r="A230" s="1">
        <f t="shared" si="2"/>
        <v>2129</v>
      </c>
      <c r="B230" s="4">
        <f>8119*($A230/2021)^Inflation!B$1</f>
        <v>17727.306771873395</v>
      </c>
      <c r="C230" s="4">
        <f>1877*($A230/2021)^Inflation!B$1</f>
        <v>4098.3070342168203</v>
      </c>
      <c r="D230" s="4">
        <f>12.96*($A230/2021)^Inflation!B$1</f>
        <v>28.297314418460306</v>
      </c>
      <c r="E230" s="4">
        <f>17.21*($A230/2021)^Inflation!B$1</f>
        <v>37.576912125131315</v>
      </c>
      <c r="F230" s="4">
        <f>2.2*($A230/2021)^Inflation!B$1</f>
        <v>4.8035564599238176</v>
      </c>
      <c r="G230" s="4">
        <f>7.74*($A230/2021)^Inflation!B$1</f>
        <v>16.899784999913795</v>
      </c>
      <c r="H230" s="4">
        <f>175*($A230/2021)^Inflation!B$1</f>
        <v>382.10108203939456</v>
      </c>
      <c r="I230" s="4">
        <f>250*($A230/2021)^Inflation!B$1</f>
        <v>545.85868862770644</v>
      </c>
      <c r="J230" s="4">
        <f>250*($A230/2021)^Inflation!B$1</f>
        <v>545.85868862770644</v>
      </c>
      <c r="K230" s="4">
        <f>60*($A230/2021)^Inflation!B$1</f>
        <v>131.00608527064955</v>
      </c>
    </row>
    <row r="231" spans="1:11" x14ac:dyDescent="0.3">
      <c r="A231" s="1">
        <f t="shared" si="2"/>
        <v>2130</v>
      </c>
      <c r="B231" s="4">
        <f>8119*($A231/2021)^Inflation!B$1</f>
        <v>17852.617093805529</v>
      </c>
      <c r="C231" s="4">
        <f>1877*($A231/2021)^Inflation!B$1</f>
        <v>4127.2770396690448</v>
      </c>
      <c r="D231" s="4">
        <f>12.96*($A231/2021)^Inflation!B$1</f>
        <v>28.497341733676521</v>
      </c>
      <c r="E231" s="4">
        <f>17.21*($A231/2021)^Inflation!B$1</f>
        <v>37.842534817636796</v>
      </c>
      <c r="F231" s="4">
        <f>2.2*($A231/2021)^Inflation!B$1</f>
        <v>4.8375117140500263</v>
      </c>
      <c r="G231" s="4">
        <f>7.74*($A231/2021)^Inflation!B$1</f>
        <v>17.019245757612367</v>
      </c>
      <c r="H231" s="4">
        <f>175*($A231/2021)^Inflation!B$1</f>
        <v>384.80206816307026</v>
      </c>
      <c r="I231" s="4">
        <f>250*($A231/2021)^Inflation!B$1</f>
        <v>549.71724023295758</v>
      </c>
      <c r="J231" s="4">
        <f>250*($A231/2021)^Inflation!B$1</f>
        <v>549.71724023295758</v>
      </c>
      <c r="K231" s="4">
        <f>60*($A231/2021)^Inflation!B$1</f>
        <v>131.9321376559098</v>
      </c>
    </row>
    <row r="232" spans="1:11" x14ac:dyDescent="0.3">
      <c r="A232" s="1">
        <f t="shared" si="2"/>
        <v>2131</v>
      </c>
      <c r="B232" s="4">
        <f>8119*($A232/2021)^Inflation!B$1</f>
        <v>17978.753764198475</v>
      </c>
      <c r="C232" s="4">
        <f>1877*($A232/2021)^Inflation!B$1</f>
        <v>4156.4380854046722</v>
      </c>
      <c r="D232" s="4">
        <f>12.96*($A232/2021)^Inflation!B$1</f>
        <v>28.698688112330611</v>
      </c>
      <c r="E232" s="4">
        <f>17.21*($A232/2021)^Inflation!B$1</f>
        <v>38.109909136821749</v>
      </c>
      <c r="F232" s="4">
        <f>2.2*($A232/2021)^Inflation!B$1</f>
        <v>4.8716908832659991</v>
      </c>
      <c r="G232" s="4">
        <f>7.74*($A232/2021)^Inflation!B$1</f>
        <v>17.139494289308558</v>
      </c>
      <c r="H232" s="4">
        <f>175*($A232/2021)^Inflation!B$1</f>
        <v>387.5208657143408</v>
      </c>
      <c r="I232" s="4">
        <f>250*($A232/2021)^Inflation!B$1</f>
        <v>553.60123673477256</v>
      </c>
      <c r="J232" s="4">
        <f>250*($A232/2021)^Inflation!B$1</f>
        <v>553.60123673477256</v>
      </c>
      <c r="K232" s="4">
        <f>60*($A232/2021)^Inflation!B$1</f>
        <v>132.86429681634542</v>
      </c>
    </row>
    <row r="233" spans="1:11" x14ac:dyDescent="0.3">
      <c r="A233" s="1">
        <f t="shared" si="2"/>
        <v>2132</v>
      </c>
      <c r="B233" s="4">
        <f>8119*($A233/2021)^Inflation!B$1</f>
        <v>18105.721840722825</v>
      </c>
      <c r="C233" s="4">
        <f>1877*($A233/2021)^Inflation!B$1</f>
        <v>4185.7913406868747</v>
      </c>
      <c r="D233" s="4">
        <f>12.96*($A233/2021)^Inflation!B$1</f>
        <v>28.901361627758074</v>
      </c>
      <c r="E233" s="4">
        <f>17.21*($A233/2021)^Inflation!B$1</f>
        <v>38.379045803527504</v>
      </c>
      <c r="F233" s="4">
        <f>2.2*($A233/2021)^Inflation!B$1</f>
        <v>4.9060953380453522</v>
      </c>
      <c r="G233" s="4">
        <f>7.74*($A233/2021)^Inflation!B$1</f>
        <v>17.260535416577738</v>
      </c>
      <c r="H233" s="4">
        <f>175*($A233/2021)^Inflation!B$1</f>
        <v>390.25758370815299</v>
      </c>
      <c r="I233" s="4">
        <f>250*($A233/2021)^Inflation!B$1</f>
        <v>557.51083386878997</v>
      </c>
      <c r="J233" s="4">
        <f>250*($A233/2021)^Inflation!B$1</f>
        <v>557.51083386878997</v>
      </c>
      <c r="K233" s="4">
        <f>60*($A233/2021)^Inflation!B$1</f>
        <v>133.8026001285096</v>
      </c>
    </row>
    <row r="234" spans="1:11" x14ac:dyDescent="0.3">
      <c r="A234" s="1">
        <f t="shared" si="2"/>
        <v>2133</v>
      </c>
      <c r="B234" s="4">
        <f>8119*($A234/2021)^Inflation!B$1</f>
        <v>18233.526409609778</v>
      </c>
      <c r="C234" s="4">
        <f>1877*($A234/2021)^Inflation!B$1</f>
        <v>4215.3379813816418</v>
      </c>
      <c r="D234" s="4">
        <f>12.96*($A234/2021)^Inflation!B$1</f>
        <v>29.105370398884435</v>
      </c>
      <c r="E234" s="4">
        <f>17.21*($A234/2021)^Inflation!B$1</f>
        <v>38.649955599135886</v>
      </c>
      <c r="F234" s="4">
        <f>2.2*($A234/2021)^Inflation!B$1</f>
        <v>4.9407264566007534</v>
      </c>
      <c r="G234" s="4">
        <f>7.74*($A234/2021)^Inflation!B$1</f>
        <v>17.38237398822265</v>
      </c>
      <c r="H234" s="4">
        <f>175*($A234/2021)^Inflation!B$1</f>
        <v>393.01233177505986</v>
      </c>
      <c r="I234" s="4">
        <f>250*($A234/2021)^Inflation!B$1</f>
        <v>561.44618825008547</v>
      </c>
      <c r="J234" s="4">
        <f>250*($A234/2021)^Inflation!B$1</f>
        <v>561.44618825008547</v>
      </c>
      <c r="K234" s="4">
        <f>60*($A234/2021)^Inflation!B$1</f>
        <v>134.74708518002052</v>
      </c>
    </row>
    <row r="235" spans="1:11" x14ac:dyDescent="0.3">
      <c r="A235" s="1">
        <f t="shared" si="2"/>
        <v>2134</v>
      </c>
      <c r="B235" s="4">
        <f>8119*($A235/2021)^Inflation!B$1</f>
        <v>18362.172585799279</v>
      </c>
      <c r="C235" s="4">
        <f>1877*($A235/2021)^Inflation!B$1</f>
        <v>4245.0791899920241</v>
      </c>
      <c r="D235" s="4">
        <f>12.96*($A235/2021)^Inflation!B$1</f>
        <v>29.310722590461715</v>
      </c>
      <c r="E235" s="4">
        <f>17.21*($A235/2021)^Inflation!B$1</f>
        <v>38.922649365883188</v>
      </c>
      <c r="F235" s="4">
        <f>2.2*($A235/2021)^Inflation!B$1</f>
        <v>4.9755856249240571</v>
      </c>
      <c r="G235" s="4">
        <f>7.74*($A235/2021)^Inflation!B$1</f>
        <v>17.505014880414635</v>
      </c>
      <c r="H235" s="4">
        <f>175*($A235/2021)^Inflation!B$1</f>
        <v>395.7852201644136</v>
      </c>
      <c r="I235" s="4">
        <f>250*($A235/2021)^Inflation!B$1</f>
        <v>565.40745737773364</v>
      </c>
      <c r="J235" s="4">
        <f>250*($A235/2021)^Inflation!B$1</f>
        <v>565.40745737773364</v>
      </c>
      <c r="K235" s="4">
        <f>60*($A235/2021)^Inflation!B$1</f>
        <v>135.69778977065607</v>
      </c>
    </row>
    <row r="236" spans="1:11" x14ac:dyDescent="0.3">
      <c r="A236" s="1">
        <f t="shared" si="2"/>
        <v>2135</v>
      </c>
      <c r="B236" s="4">
        <f>8119*($A236/2021)^Inflation!B$1</f>
        <v>18491.665513088505</v>
      </c>
      <c r="C236" s="4">
        <f>1877*($A236/2021)^Inflation!B$1</f>
        <v>4275.016155692465</v>
      </c>
      <c r="D236" s="4">
        <f>12.96*($A236/2021)^Inflation!B$1</f>
        <v>29.517426413305461</v>
      </c>
      <c r="E236" s="4">
        <f>17.21*($A236/2021)^Inflation!B$1</f>
        <v>39.197138007174921</v>
      </c>
      <c r="F236" s="4">
        <f>2.2*($A236/2021)^Inflation!B$1</f>
        <v>5.010674236826544</v>
      </c>
      <c r="G236" s="4">
        <f>7.74*($A236/2021)^Inflation!B$1</f>
        <v>17.628462996835204</v>
      </c>
      <c r="H236" s="4">
        <f>175*($A236/2021)^Inflation!B$1</f>
        <v>398.57635974756602</v>
      </c>
      <c r="I236" s="4">
        <f>250*($A236/2021)^Inflation!B$1</f>
        <v>569.39479963938004</v>
      </c>
      <c r="J236" s="4">
        <f>250*($A236/2021)^Inflation!B$1</f>
        <v>569.39479963938004</v>
      </c>
      <c r="K236" s="4">
        <f>60*($A236/2021)^Inflation!B$1</f>
        <v>136.65475191345121</v>
      </c>
    </row>
    <row r="237" spans="1:11" x14ac:dyDescent="0.3">
      <c r="A237" s="1">
        <f t="shared" si="2"/>
        <v>2136</v>
      </c>
      <c r="B237" s="4">
        <f>8119*($A237/2021)^Inflation!B$1</f>
        <v>18622.010364280693</v>
      </c>
      <c r="C237" s="4">
        <f>1877*($A237/2021)^Inflation!B$1</f>
        <v>4305.150074363205</v>
      </c>
      <c r="D237" s="4">
        <f>12.96*($A237/2021)^Inflation!B$1</f>
        <v>29.725490124532307</v>
      </c>
      <c r="E237" s="4">
        <f>17.21*($A237/2021)^Inflation!B$1</f>
        <v>39.473432487901313</v>
      </c>
      <c r="F237" s="4">
        <f>2.2*($A237/2021)^Inflation!B$1</f>
        <v>5.0459936939792502</v>
      </c>
      <c r="G237" s="4">
        <f>7.74*($A237/2021)^Inflation!B$1</f>
        <v>17.752723268817906</v>
      </c>
      <c r="H237" s="4">
        <f>175*($A237/2021)^Inflation!B$1</f>
        <v>401.38586202107666</v>
      </c>
      <c r="I237" s="4">
        <f>250*($A237/2021)^Inflation!B$1</f>
        <v>573.40837431582383</v>
      </c>
      <c r="J237" s="4">
        <f>250*($A237/2021)^Inflation!B$1</f>
        <v>573.40837431582383</v>
      </c>
      <c r="K237" s="4">
        <f>60*($A237/2021)^Inflation!B$1</f>
        <v>137.61800983579772</v>
      </c>
    </row>
    <row r="238" spans="1:11" x14ac:dyDescent="0.3">
      <c r="A238" s="1">
        <f t="shared" si="2"/>
        <v>2137</v>
      </c>
      <c r="B238" s="4">
        <f>8119*($A238/2021)^Inflation!B$1</f>
        <v>18753.212341335344</v>
      </c>
      <c r="C238" s="4">
        <f>1877*($A238/2021)^Inflation!B$1</f>
        <v>4335.4821486250084</v>
      </c>
      <c r="D238" s="4">
        <f>12.96*($A238/2021)^Inflation!B$1</f>
        <v>29.93492202779974</v>
      </c>
      <c r="E238" s="4">
        <f>17.21*($A238/2021)^Inflation!B$1</f>
        <v>39.751543834755672</v>
      </c>
      <c r="F238" s="4">
        <f>2.2*($A238/2021)^Inflation!B$1</f>
        <v>5.0815454059536593</v>
      </c>
      <c r="G238" s="4">
        <f>7.74*($A238/2021)^Inflation!B$1</f>
        <v>17.877800655491509</v>
      </c>
      <c r="H238" s="4">
        <f>175*($A238/2021)^Inflation!B$1</f>
        <v>404.21383910995013</v>
      </c>
      <c r="I238" s="4">
        <f>250*($A238/2021)^Inflation!B$1</f>
        <v>577.44834158564311</v>
      </c>
      <c r="J238" s="4">
        <f>250*($A238/2021)^Inflation!B$1</f>
        <v>577.44834158564311</v>
      </c>
      <c r="K238" s="4">
        <f>60*($A238/2021)^Inflation!B$1</f>
        <v>138.58760198055433</v>
      </c>
    </row>
    <row r="239" spans="1:11" x14ac:dyDescent="0.3">
      <c r="A239" s="1">
        <f t="shared" si="2"/>
        <v>2138</v>
      </c>
      <c r="B239" s="4">
        <f>8119*($A239/2021)^Inflation!B$1</f>
        <v>18885.276675518737</v>
      </c>
      <c r="C239" s="4">
        <f>1877*($A239/2021)^Inflation!B$1</f>
        <v>4366.0135878739584</v>
      </c>
      <c r="D239" s="4">
        <f>12.96*($A239/2021)^Inflation!B$1</f>
        <v>30.145730473546354</v>
      </c>
      <c r="E239" s="4">
        <f>17.21*($A239/2021)^Inflation!B$1</f>
        <v>40.031483136553454</v>
      </c>
      <c r="F239" s="4">
        <f>2.2*($A239/2021)^Inflation!B$1</f>
        <v>5.117330790262498</v>
      </c>
      <c r="G239" s="4">
        <f>7.74*($A239/2021)^Inflation!B$1</f>
        <v>18.003700143923517</v>
      </c>
      <c r="H239" s="4">
        <f>175*($A239/2021)^Inflation!B$1</f>
        <v>407.0604037708805</v>
      </c>
      <c r="I239" s="4">
        <f>250*($A239/2021)^Inflation!B$1</f>
        <v>581.51486252982932</v>
      </c>
      <c r="J239" s="4">
        <f>250*($A239/2021)^Inflation!B$1</f>
        <v>581.51486252982932</v>
      </c>
      <c r="K239" s="4">
        <f>60*($A239/2021)^Inflation!B$1</f>
        <v>139.56356700715904</v>
      </c>
    </row>
    <row r="240" spans="1:11" x14ac:dyDescent="0.3">
      <c r="A240" s="1">
        <f t="shared" si="2"/>
        <v>2139</v>
      </c>
      <c r="B240" s="4">
        <f>8119*($A240/2021)^Inflation!B$1</f>
        <v>19018.208627555003</v>
      </c>
      <c r="C240" s="4">
        <f>1877*($A240/2021)^Inflation!B$1</f>
        <v>4396.7456083163861</v>
      </c>
      <c r="D240" s="4">
        <f>12.96*($A240/2021)^Inflation!B$1</f>
        <v>30.357923859233015</v>
      </c>
      <c r="E240" s="4">
        <f>17.21*($A240/2021)^Inflation!B$1</f>
        <v>40.313261544552482</v>
      </c>
      <c r="F240" s="4">
        <f>2.2*($A240/2021)^Inflation!B$1</f>
        <v>5.1533512724006663</v>
      </c>
      <c r="G240" s="4">
        <f>7.74*($A240/2021)^Inflation!B$1</f>
        <v>18.13042674926416</v>
      </c>
      <c r="H240" s="4">
        <f>175*($A240/2021)^Inflation!B$1</f>
        <v>409.9256693955075</v>
      </c>
      <c r="I240" s="4">
        <f>250*($A240/2021)^Inflation!B$1</f>
        <v>585.60809913643925</v>
      </c>
      <c r="J240" s="4">
        <f>250*($A240/2021)^Inflation!B$1</f>
        <v>585.60809913643925</v>
      </c>
      <c r="K240" s="4">
        <f>60*($A240/2021)^Inflation!B$1</f>
        <v>140.54594379274542</v>
      </c>
    </row>
    <row r="241" spans="1:11" x14ac:dyDescent="0.3">
      <c r="A241" s="1">
        <f t="shared" si="2"/>
        <v>2140</v>
      </c>
      <c r="B241" s="4">
        <f>8119*($A241/2021)^Inflation!B$1</f>
        <v>19152.013487778429</v>
      </c>
      <c r="C241" s="4">
        <f>1877*($A241/2021)^Inflation!B$1</f>
        <v>4427.6794330040784</v>
      </c>
      <c r="D241" s="4">
        <f>12.96*($A241/2021)^Inflation!B$1</f>
        <v>30.571510629585966</v>
      </c>
      <c r="E241" s="4">
        <f>17.21*($A241/2021)^Inflation!B$1</f>
        <v>40.596890272775802</v>
      </c>
      <c r="F241" s="4">
        <f>2.2*($A241/2021)^Inflation!B$1</f>
        <v>5.1896082858865062</v>
      </c>
      <c r="G241" s="4">
        <f>7.74*($A241/2021)^Inflation!B$1</f>
        <v>18.257985514891615</v>
      </c>
      <c r="H241" s="4">
        <f>175*($A241/2021)^Inflation!B$1</f>
        <v>412.80975001369933</v>
      </c>
      <c r="I241" s="4">
        <f>250*($A241/2021)^Inflation!B$1</f>
        <v>589.72821430528472</v>
      </c>
      <c r="J241" s="4">
        <f>250*($A241/2021)^Inflation!B$1</f>
        <v>589.72821430528472</v>
      </c>
      <c r="K241" s="4">
        <f>60*($A241/2021)^Inflation!B$1</f>
        <v>141.53477143326833</v>
      </c>
    </row>
    <row r="242" spans="1:11" x14ac:dyDescent="0.3">
      <c r="A242" s="1">
        <f t="shared" si="2"/>
        <v>2141</v>
      </c>
      <c r="B242" s="4">
        <f>8119*($A242/2021)^Inflation!B$1</f>
        <v>19286.696576285845</v>
      </c>
      <c r="C242" s="4">
        <f>1877*($A242/2021)^Inflation!B$1</f>
        <v>4458.816291869507</v>
      </c>
      <c r="D242" s="4">
        <f>12.96*($A242/2021)^Inflation!B$1</f>
        <v>30.786499276840075</v>
      </c>
      <c r="E242" s="4">
        <f>17.21*($A242/2021)^Inflation!B$1</f>
        <v>40.882380598334699</v>
      </c>
      <c r="F242" s="4">
        <f>2.2*($A242/2021)^Inflation!B$1</f>
        <v>5.2261032723030993</v>
      </c>
      <c r="G242" s="4">
        <f>7.74*($A242/2021)^Inflation!B$1</f>
        <v>18.386381512557264</v>
      </c>
      <c r="H242" s="4">
        <f>175*($A242/2021)^Inflation!B$1</f>
        <v>415.71276029683742</v>
      </c>
      <c r="I242" s="4">
        <f>250*($A242/2021)^Inflation!B$1</f>
        <v>593.87537185262488</v>
      </c>
      <c r="J242" s="4">
        <f>250*($A242/2021)^Inflation!B$1</f>
        <v>593.87537185262488</v>
      </c>
      <c r="K242" s="4">
        <f>60*($A242/2021)^Inflation!B$1</f>
        <v>142.53008924462995</v>
      </c>
    </row>
    <row r="243" spans="1:11" x14ac:dyDescent="0.3">
      <c r="A243" s="1">
        <f t="shared" si="2"/>
        <v>2142</v>
      </c>
      <c r="B243" s="4">
        <f>8119*($A243/2021)^Inflation!B$1</f>
        <v>19422.263243090198</v>
      </c>
      <c r="C243" s="4">
        <f>1877*($A243/2021)^Inflation!B$1</f>
        <v>4490.1574217613379</v>
      </c>
      <c r="D243" s="4">
        <f>12.96*($A243/2021)^Inflation!B$1</f>
        <v>31.002898340983986</v>
      </c>
      <c r="E243" s="4">
        <f>17.21*($A243/2021)^Inflation!B$1</f>
        <v>41.169743861754199</v>
      </c>
      <c r="F243" s="4">
        <f>2.2*($A243/2021)^Inflation!B$1</f>
        <v>5.2628376813398745</v>
      </c>
      <c r="G243" s="4">
        <f>7.74*($A243/2021)^Inflation!B$1</f>
        <v>18.515619842532104</v>
      </c>
      <c r="H243" s="4">
        <f>175*($A243/2021)^Inflation!B$1</f>
        <v>418.63481556112635</v>
      </c>
      <c r="I243" s="4">
        <f>250*($A243/2021)^Inflation!B$1</f>
        <v>598.04973651589478</v>
      </c>
      <c r="J243" s="4">
        <f>250*($A243/2021)^Inflation!B$1</f>
        <v>598.04973651589478</v>
      </c>
      <c r="K243" s="4">
        <f>60*($A243/2021)^Inflation!B$1</f>
        <v>143.53193676381474</v>
      </c>
    </row>
    <row r="244" spans="1:11" x14ac:dyDescent="0.3">
      <c r="A244" s="1">
        <f t="shared" si="2"/>
        <v>2143</v>
      </c>
      <c r="B244" s="4">
        <f>8119*($A244/2021)^Inflation!B$1</f>
        <v>19558.718868274776</v>
      </c>
      <c r="C244" s="4">
        <f>1877*($A244/2021)^Inflation!B$1</f>
        <v>4521.7040664800788</v>
      </c>
      <c r="D244" s="4">
        <f>12.96*($A244/2021)^Inflation!B$1</f>
        <v>31.2207164100063</v>
      </c>
      <c r="E244" s="4">
        <f>17.21*($A244/2021)^Inflation!B$1</f>
        <v>41.458991467300031</v>
      </c>
      <c r="F244" s="4">
        <f>2.2*($A244/2021)^Inflation!B$1</f>
        <v>5.2998129708344024</v>
      </c>
      <c r="G244" s="4">
        <f>7.74*($A244/2021)^Inflation!B$1</f>
        <v>18.64570563375376</v>
      </c>
      <c r="H244" s="4">
        <f>175*($A244/2021)^Inflation!B$1</f>
        <v>421.57603177091835</v>
      </c>
      <c r="I244" s="4">
        <f>250*($A244/2021)^Inflation!B$1</f>
        <v>602.25147395845477</v>
      </c>
      <c r="J244" s="4">
        <f>250*($A244/2021)^Inflation!B$1</f>
        <v>602.25147395845477</v>
      </c>
      <c r="K244" s="4">
        <f>60*($A244/2021)^Inflation!B$1</f>
        <v>144.54035375002914</v>
      </c>
    </row>
    <row r="245" spans="1:11" x14ac:dyDescent="0.3">
      <c r="A245" s="1">
        <f t="shared" si="2"/>
        <v>2144</v>
      </c>
      <c r="B245" s="4">
        <f>8119*($A245/2021)^Inflation!B$1</f>
        <v>19696.068862147811</v>
      </c>
      <c r="C245" s="4">
        <f>1877*($A245/2021)^Inflation!B$1</f>
        <v>4553.4574768138245</v>
      </c>
      <c r="D245" s="4">
        <f>12.96*($A245/2021)^Inflation!B$1</f>
        <v>31.439962120142336</v>
      </c>
      <c r="E245" s="4">
        <f>17.21*($A245/2021)^Inflation!B$1</f>
        <v>41.750134883306295</v>
      </c>
      <c r="F245" s="4">
        <f>2.2*($A245/2021)^Inflation!B$1</f>
        <v>5.3370306068142854</v>
      </c>
      <c r="G245" s="4">
        <f>7.74*($A245/2021)^Inflation!B$1</f>
        <v>18.776644043973896</v>
      </c>
      <c r="H245" s="4">
        <f>175*($A245/2021)^Inflation!B$1</f>
        <v>424.53652554204541</v>
      </c>
      <c r="I245" s="4">
        <f>250*($A245/2021)^Inflation!B$1</f>
        <v>606.48075077435055</v>
      </c>
      <c r="J245" s="4">
        <f>250*($A245/2021)^Inflation!B$1</f>
        <v>606.48075077435055</v>
      </c>
      <c r="K245" s="4">
        <f>60*($A245/2021)^Inflation!B$1</f>
        <v>145.55538018584414</v>
      </c>
    </row>
    <row r="246" spans="1:11" x14ac:dyDescent="0.3">
      <c r="A246" s="1">
        <f t="shared" si="2"/>
        <v>2145</v>
      </c>
      <c r="B246" s="4">
        <f>8119*($A246/2021)^Inflation!B$1</f>
        <v>19834.318665398347</v>
      </c>
      <c r="C246" s="4">
        <f>1877*($A246/2021)^Inflation!B$1</f>
        <v>4585.4189105742944</v>
      </c>
      <c r="D246" s="4">
        <f>12.96*($A246/2021)^Inflation!B$1</f>
        <v>31.660644156122995</v>
      </c>
      <c r="E246" s="4">
        <f>17.21*($A246/2021)^Inflation!B$1</f>
        <v>42.043185642505925</v>
      </c>
      <c r="F246" s="4">
        <f>2.2*($A246/2021)^Inflation!B$1</f>
        <v>5.3744920635393978</v>
      </c>
      <c r="G246" s="4">
        <f>7.74*($A246/2021)^Inflation!B$1</f>
        <v>18.90844025990679</v>
      </c>
      <c r="H246" s="4">
        <f>175*($A246/2021)^Inflation!B$1</f>
        <v>427.51641414517934</v>
      </c>
      <c r="I246" s="4">
        <f>250*($A246/2021)^Inflation!B$1</f>
        <v>610.73773449311329</v>
      </c>
      <c r="J246" s="4">
        <f>250*($A246/2021)^Inflation!B$1</f>
        <v>610.73773449311329</v>
      </c>
      <c r="K246" s="4">
        <f>60*($A246/2021)^Inflation!B$1</f>
        <v>146.57705627834719</v>
      </c>
    </row>
    <row r="247" spans="1:11" x14ac:dyDescent="0.3">
      <c r="A247" s="1">
        <f t="shared" si="2"/>
        <v>2146</v>
      </c>
      <c r="B247" s="4">
        <f>8119*($A247/2021)^Inflation!B$1</f>
        <v>19973.473749252327</v>
      </c>
      <c r="C247" s="4">
        <f>1877*($A247/2021)^Inflation!B$1</f>
        <v>4617.5896326329121</v>
      </c>
      <c r="D247" s="4">
        <f>12.96*($A247/2021)^Inflation!B$1</f>
        <v>31.88277125142384</v>
      </c>
      <c r="E247" s="4">
        <f>17.21*($A247/2021)^Inflation!B$1</f>
        <v>42.338155342361439</v>
      </c>
      <c r="F247" s="4">
        <f>2.2*($A247/2021)^Inflation!B$1</f>
        <v>5.4121988235441707</v>
      </c>
      <c r="G247" s="4">
        <f>7.74*($A247/2021)^Inflation!B$1</f>
        <v>19.041099497378127</v>
      </c>
      <c r="H247" s="4">
        <f>175*($A247/2021)^Inflation!B$1</f>
        <v>430.51581550919536</v>
      </c>
      <c r="I247" s="4">
        <f>250*($A247/2021)^Inflation!B$1</f>
        <v>615.02259358456479</v>
      </c>
      <c r="J247" s="4">
        <f>250*($A247/2021)^Inflation!B$1</f>
        <v>615.02259358456479</v>
      </c>
      <c r="K247" s="4">
        <f>60*($A247/2021)^Inflation!B$1</f>
        <v>147.60542246029556</v>
      </c>
    </row>
    <row r="248" spans="1:11" x14ac:dyDescent="0.3">
      <c r="A248" s="1">
        <f t="shared" si="2"/>
        <v>2147</v>
      </c>
      <c r="B248" s="4">
        <f>8119*($A248/2021)^Inflation!B$1</f>
        <v>20113.539615629648</v>
      </c>
      <c r="C248" s="4">
        <f>1877*($A248/2021)^Inflation!B$1</f>
        <v>4649.970914957119</v>
      </c>
      <c r="D248" s="4">
        <f>12.96*($A248/2021)^Inflation!B$1</f>
        <v>32.106352188515864</v>
      </c>
      <c r="E248" s="4">
        <f>17.21*($A248/2021)^Inflation!B$1</f>
        <v>42.635055645397991</v>
      </c>
      <c r="F248" s="4">
        <f>2.2*($A248/2021)^Inflation!B$1</f>
        <v>5.4501523776801619</v>
      </c>
      <c r="G248" s="4">
        <f>7.74*($A248/2021)^Inflation!B$1</f>
        <v>19.17462700147475</v>
      </c>
      <c r="H248" s="4">
        <f>175*($A248/2021)^Inflation!B$1</f>
        <v>433.53484822455829</v>
      </c>
      <c r="I248" s="4">
        <f>250*($A248/2021)^Inflation!B$1</f>
        <v>619.33549746365463</v>
      </c>
      <c r="J248" s="4">
        <f>250*($A248/2021)^Inflation!B$1</f>
        <v>619.33549746365463</v>
      </c>
      <c r="K248" s="4">
        <f>60*($A248/2021)^Inflation!B$1</f>
        <v>148.64051939127711</v>
      </c>
    </row>
    <row r="249" spans="1:11" x14ac:dyDescent="0.3">
      <c r="A249" s="1">
        <f t="shared" si="2"/>
        <v>2148</v>
      </c>
      <c r="B249" s="4">
        <f>8119*($A249/2021)^Inflation!B$1</f>
        <v>20254.521797302157</v>
      </c>
      <c r="C249" s="4">
        <f>1877*($A249/2021)^Inflation!B$1</f>
        <v>4682.5640366468961</v>
      </c>
      <c r="D249" s="4">
        <f>12.96*($A249/2021)^Inflation!B$1</f>
        <v>32.331395799117622</v>
      </c>
      <c r="E249" s="4">
        <f>17.21*($A249/2021)^Inflation!B$1</f>
        <v>42.933898279538141</v>
      </c>
      <c r="F249" s="4">
        <f>2.2*($A249/2021)^Inflation!B$1</f>
        <v>5.4883542251588553</v>
      </c>
      <c r="G249" s="4">
        <f>7.74*($A249/2021)^Inflation!B$1</f>
        <v>19.309028046695246</v>
      </c>
      <c r="H249" s="4">
        <f>175*($A249/2021)^Inflation!B$1</f>
        <v>436.57363154672714</v>
      </c>
      <c r="I249" s="4">
        <f>250*($A249/2021)^Inflation!B$1</f>
        <v>623.67661649532442</v>
      </c>
      <c r="J249" s="4">
        <f>250*($A249/2021)^Inflation!B$1</f>
        <v>623.67661649532442</v>
      </c>
      <c r="K249" s="4">
        <f>60*($A249/2021)^Inflation!B$1</f>
        <v>149.68238795887788</v>
      </c>
    </row>
    <row r="250" spans="1:11" x14ac:dyDescent="0.3">
      <c r="A250" s="1">
        <f t="shared" si="2"/>
        <v>2149</v>
      </c>
      <c r="B250" s="4">
        <f>8119*($A250/2021)^Inflation!B$1</f>
        <v>20396.425858051804</v>
      </c>
      <c r="C250" s="4">
        <f>1877*($A250/2021)^Inflation!B$1</f>
        <v>4715.3702839713314</v>
      </c>
      <c r="D250" s="4">
        <f>12.96*($A250/2021)^Inflation!B$1</f>
        <v>32.557910964447764</v>
      </c>
      <c r="E250" s="4">
        <f>17.21*($A250/2021)^Inflation!B$1</f>
        <v>43.234695038437195</v>
      </c>
      <c r="F250" s="4">
        <f>2.2*($A250/2021)^Inflation!B$1</f>
        <v>5.5268058735945278</v>
      </c>
      <c r="G250" s="4">
        <f>7.74*($A250/2021)^Inflation!B$1</f>
        <v>19.444307937100749</v>
      </c>
      <c r="H250" s="4">
        <f>175*($A250/2021)^Inflation!B$1</f>
        <v>439.63228539956469</v>
      </c>
      <c r="I250" s="4">
        <f>250*($A250/2021)^Inflation!B$1</f>
        <v>628.0461219993781</v>
      </c>
      <c r="J250" s="4">
        <f>250*($A250/2021)^Inflation!B$1</f>
        <v>628.0461219993781</v>
      </c>
      <c r="K250" s="4">
        <f>60*($A250/2021)^Inflation!B$1</f>
        <v>150.73106927985074</v>
      </c>
    </row>
    <row r="251" spans="1:11" x14ac:dyDescent="0.3">
      <c r="A251" s="1">
        <f t="shared" si="2"/>
        <v>2150</v>
      </c>
      <c r="B251" s="4">
        <f>8119*($A251/2021)^Inflation!B$1</f>
        <v>20539.257392830325</v>
      </c>
      <c r="C251" s="4">
        <f>1877*($A251/2021)^Inflation!B$1</f>
        <v>4748.3909504055327</v>
      </c>
      <c r="D251" s="4">
        <f>12.96*($A251/2021)^Inflation!B$1</f>
        <v>32.78590661547986</v>
      </c>
      <c r="E251" s="4">
        <f>17.21*($A251/2021)^Inflation!B$1</f>
        <v>43.537457781821637</v>
      </c>
      <c r="F251" s="4">
        <f>2.2*($A251/2021)^Inflation!B$1</f>
        <v>5.5655088390475074</v>
      </c>
      <c r="G251" s="4">
        <f>7.74*($A251/2021)^Inflation!B$1</f>
        <v>19.58047200646714</v>
      </c>
      <c r="H251" s="4">
        <f>175*($A251/2021)^Inflation!B$1</f>
        <v>442.71093037877898</v>
      </c>
      <c r="I251" s="4">
        <f>250*($A251/2021)^Inflation!B$1</f>
        <v>632.44418625539856</v>
      </c>
      <c r="J251" s="4">
        <f>250*($A251/2021)^Inflation!B$1</f>
        <v>632.44418625539856</v>
      </c>
      <c r="K251" s="4">
        <f>60*($A251/2021)^Inflation!B$1</f>
        <v>151.78660470129566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3C81F-44B3-4CBC-8BAA-6FFE5C485B68}">
  <dimension ref="A1:K251"/>
  <sheetViews>
    <sheetView workbookViewId="0">
      <selection activeCell="G4" sqref="G4"/>
    </sheetView>
  </sheetViews>
  <sheetFormatPr defaultRowHeight="14.4" x14ac:dyDescent="0.3"/>
  <cols>
    <col min="2" max="11" width="12.44140625" customWidth="1"/>
  </cols>
  <sheetData>
    <row r="1" spans="1:11" ht="100.8" x14ac:dyDescent="0.3">
      <c r="A1" s="2" t="s">
        <v>0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10</v>
      </c>
      <c r="G1" s="3" t="s">
        <v>8</v>
      </c>
      <c r="H1" s="3" t="s">
        <v>9</v>
      </c>
      <c r="I1" s="3" t="s">
        <v>1</v>
      </c>
      <c r="J1" s="3" t="s">
        <v>2</v>
      </c>
      <c r="K1" s="3" t="s">
        <v>3</v>
      </c>
    </row>
    <row r="2" spans="1:11" x14ac:dyDescent="0.3">
      <c r="A2" s="1">
        <v>1901</v>
      </c>
      <c r="B2" s="10">
        <f>8119</f>
        <v>8119</v>
      </c>
      <c r="C2" s="10">
        <f>1877</f>
        <v>1877</v>
      </c>
      <c r="D2" s="10">
        <f t="shared" ref="D2:D65" si="0">12.96</f>
        <v>12.96</v>
      </c>
      <c r="E2" s="10">
        <f t="shared" ref="E2:E65" si="1">17.21</f>
        <v>17.21</v>
      </c>
      <c r="F2" s="10">
        <f t="shared" ref="F2:F65" si="2">2.2</f>
        <v>2.2000000000000002</v>
      </c>
      <c r="G2" s="10">
        <f t="shared" ref="G2:G65" si="3">7.74</f>
        <v>7.74</v>
      </c>
      <c r="H2" s="10">
        <f>175</f>
        <v>175</v>
      </c>
      <c r="I2" s="10">
        <f>250</f>
        <v>250</v>
      </c>
      <c r="J2" s="10">
        <f>250</f>
        <v>250</v>
      </c>
      <c r="K2" s="10">
        <f>60</f>
        <v>60</v>
      </c>
    </row>
    <row r="3" spans="1:11" x14ac:dyDescent="0.3">
      <c r="A3" s="1">
        <f>A2+1</f>
        <v>1902</v>
      </c>
      <c r="B3" s="10">
        <f>8119</f>
        <v>8119</v>
      </c>
      <c r="C3" s="10">
        <f>1877</f>
        <v>1877</v>
      </c>
      <c r="D3" s="10">
        <f t="shared" si="0"/>
        <v>12.96</v>
      </c>
      <c r="E3" s="10">
        <f t="shared" si="1"/>
        <v>17.21</v>
      </c>
      <c r="F3" s="10">
        <f t="shared" si="2"/>
        <v>2.2000000000000002</v>
      </c>
      <c r="G3" s="10">
        <f t="shared" si="3"/>
        <v>7.74</v>
      </c>
      <c r="H3" s="10">
        <f>175</f>
        <v>175</v>
      </c>
      <c r="I3" s="10">
        <f>250</f>
        <v>250</v>
      </c>
      <c r="J3" s="10">
        <f>250</f>
        <v>250</v>
      </c>
      <c r="K3" s="10">
        <f>60</f>
        <v>60</v>
      </c>
    </row>
    <row r="4" spans="1:11" x14ac:dyDescent="0.3">
      <c r="A4" s="1">
        <f>A3+1</f>
        <v>1903</v>
      </c>
      <c r="B4" s="10">
        <f>8119</f>
        <v>8119</v>
      </c>
      <c r="C4" s="10">
        <f>1877</f>
        <v>1877</v>
      </c>
      <c r="D4" s="10">
        <f t="shared" si="0"/>
        <v>12.96</v>
      </c>
      <c r="E4" s="10">
        <f t="shared" si="1"/>
        <v>17.21</v>
      </c>
      <c r="F4" s="10">
        <f t="shared" si="2"/>
        <v>2.2000000000000002</v>
      </c>
      <c r="G4" s="10">
        <f t="shared" si="3"/>
        <v>7.74</v>
      </c>
      <c r="H4" s="10">
        <f>175</f>
        <v>175</v>
      </c>
      <c r="I4" s="10">
        <f>250</f>
        <v>250</v>
      </c>
      <c r="J4" s="10">
        <f>250</f>
        <v>250</v>
      </c>
      <c r="K4" s="10">
        <f>60</f>
        <v>60</v>
      </c>
    </row>
    <row r="5" spans="1:11" x14ac:dyDescent="0.3">
      <c r="A5" s="1">
        <f>A4+1</f>
        <v>1904</v>
      </c>
      <c r="B5" s="10">
        <f>8119</f>
        <v>8119</v>
      </c>
      <c r="C5" s="10">
        <f>1877</f>
        <v>1877</v>
      </c>
      <c r="D5" s="10">
        <f t="shared" si="0"/>
        <v>12.96</v>
      </c>
      <c r="E5" s="10">
        <f t="shared" si="1"/>
        <v>17.21</v>
      </c>
      <c r="F5" s="10">
        <f t="shared" si="2"/>
        <v>2.2000000000000002</v>
      </c>
      <c r="G5" s="10">
        <f t="shared" si="3"/>
        <v>7.74</v>
      </c>
      <c r="H5" s="10">
        <f>175</f>
        <v>175</v>
      </c>
      <c r="I5" s="10">
        <f>250</f>
        <v>250</v>
      </c>
      <c r="J5" s="10">
        <f>250</f>
        <v>250</v>
      </c>
      <c r="K5" s="10">
        <f>60</f>
        <v>60</v>
      </c>
    </row>
    <row r="6" spans="1:11" x14ac:dyDescent="0.3">
      <c r="A6" s="1">
        <f>A5+1</f>
        <v>1905</v>
      </c>
      <c r="B6" s="10">
        <f>8119</f>
        <v>8119</v>
      </c>
      <c r="C6" s="10">
        <f>1877</f>
        <v>1877</v>
      </c>
      <c r="D6" s="10">
        <f t="shared" si="0"/>
        <v>12.96</v>
      </c>
      <c r="E6" s="10">
        <f t="shared" si="1"/>
        <v>17.21</v>
      </c>
      <c r="F6" s="10">
        <f t="shared" si="2"/>
        <v>2.2000000000000002</v>
      </c>
      <c r="G6" s="10">
        <f t="shared" si="3"/>
        <v>7.74</v>
      </c>
      <c r="H6" s="10">
        <f>175</f>
        <v>175</v>
      </c>
      <c r="I6" s="10">
        <f>250</f>
        <v>250</v>
      </c>
      <c r="J6" s="10">
        <f>250</f>
        <v>250</v>
      </c>
      <c r="K6" s="10">
        <f>60</f>
        <v>60</v>
      </c>
    </row>
    <row r="7" spans="1:11" x14ac:dyDescent="0.3">
      <c r="A7" s="1">
        <f>A6+1</f>
        <v>1906</v>
      </c>
      <c r="B7" s="10">
        <f>8119</f>
        <v>8119</v>
      </c>
      <c r="C7" s="10">
        <f>1877</f>
        <v>1877</v>
      </c>
      <c r="D7" s="10">
        <f t="shared" si="0"/>
        <v>12.96</v>
      </c>
      <c r="E7" s="10">
        <f t="shared" si="1"/>
        <v>17.21</v>
      </c>
      <c r="F7" s="10">
        <f t="shared" si="2"/>
        <v>2.2000000000000002</v>
      </c>
      <c r="G7" s="10">
        <f t="shared" si="3"/>
        <v>7.74</v>
      </c>
      <c r="H7" s="10">
        <f>175</f>
        <v>175</v>
      </c>
      <c r="I7" s="10">
        <f>250</f>
        <v>250</v>
      </c>
      <c r="J7" s="10">
        <f>250</f>
        <v>250</v>
      </c>
      <c r="K7" s="10">
        <f>60</f>
        <v>60</v>
      </c>
    </row>
    <row r="8" spans="1:11" x14ac:dyDescent="0.3">
      <c r="A8" s="1">
        <f>A7+1</f>
        <v>1907</v>
      </c>
      <c r="B8" s="10">
        <f>8119</f>
        <v>8119</v>
      </c>
      <c r="C8" s="10">
        <f>1877</f>
        <v>1877</v>
      </c>
      <c r="D8" s="10">
        <f t="shared" si="0"/>
        <v>12.96</v>
      </c>
      <c r="E8" s="10">
        <f t="shared" si="1"/>
        <v>17.21</v>
      </c>
      <c r="F8" s="10">
        <f t="shared" si="2"/>
        <v>2.2000000000000002</v>
      </c>
      <c r="G8" s="10">
        <f t="shared" si="3"/>
        <v>7.74</v>
      </c>
      <c r="H8" s="10">
        <f>175</f>
        <v>175</v>
      </c>
      <c r="I8" s="10">
        <f>250</f>
        <v>250</v>
      </c>
      <c r="J8" s="10">
        <f>250</f>
        <v>250</v>
      </c>
      <c r="K8" s="10">
        <f>60</f>
        <v>60</v>
      </c>
    </row>
    <row r="9" spans="1:11" x14ac:dyDescent="0.3">
      <c r="A9" s="1">
        <f>A8+1</f>
        <v>1908</v>
      </c>
      <c r="B9" s="10">
        <f>8119</f>
        <v>8119</v>
      </c>
      <c r="C9" s="10">
        <f>1877</f>
        <v>1877</v>
      </c>
      <c r="D9" s="10">
        <f t="shared" si="0"/>
        <v>12.96</v>
      </c>
      <c r="E9" s="10">
        <f t="shared" si="1"/>
        <v>17.21</v>
      </c>
      <c r="F9" s="10">
        <f t="shared" si="2"/>
        <v>2.2000000000000002</v>
      </c>
      <c r="G9" s="10">
        <f t="shared" si="3"/>
        <v>7.74</v>
      </c>
      <c r="H9" s="10">
        <f>175</f>
        <v>175</v>
      </c>
      <c r="I9" s="10">
        <f>250</f>
        <v>250</v>
      </c>
      <c r="J9" s="10">
        <f>250</f>
        <v>250</v>
      </c>
      <c r="K9" s="10">
        <f>60</f>
        <v>60</v>
      </c>
    </row>
    <row r="10" spans="1:11" x14ac:dyDescent="0.3">
      <c r="A10" s="1">
        <f>A9+1</f>
        <v>1909</v>
      </c>
      <c r="B10" s="10">
        <f>8119</f>
        <v>8119</v>
      </c>
      <c r="C10" s="10">
        <f>1877</f>
        <v>1877</v>
      </c>
      <c r="D10" s="10">
        <f t="shared" si="0"/>
        <v>12.96</v>
      </c>
      <c r="E10" s="10">
        <f t="shared" si="1"/>
        <v>17.21</v>
      </c>
      <c r="F10" s="10">
        <f t="shared" si="2"/>
        <v>2.2000000000000002</v>
      </c>
      <c r="G10" s="10">
        <f t="shared" si="3"/>
        <v>7.74</v>
      </c>
      <c r="H10" s="10">
        <f>175</f>
        <v>175</v>
      </c>
      <c r="I10" s="10">
        <f>250</f>
        <v>250</v>
      </c>
      <c r="J10" s="10">
        <f>250</f>
        <v>250</v>
      </c>
      <c r="K10" s="10">
        <f>60</f>
        <v>60</v>
      </c>
    </row>
    <row r="11" spans="1:11" x14ac:dyDescent="0.3">
      <c r="A11" s="1">
        <f>A10+1</f>
        <v>1910</v>
      </c>
      <c r="B11" s="10">
        <f>8119</f>
        <v>8119</v>
      </c>
      <c r="C11" s="10">
        <f>1877</f>
        <v>1877</v>
      </c>
      <c r="D11" s="10">
        <f t="shared" si="0"/>
        <v>12.96</v>
      </c>
      <c r="E11" s="10">
        <f t="shared" si="1"/>
        <v>17.21</v>
      </c>
      <c r="F11" s="10">
        <f t="shared" si="2"/>
        <v>2.2000000000000002</v>
      </c>
      <c r="G11" s="10">
        <f t="shared" si="3"/>
        <v>7.74</v>
      </c>
      <c r="H11" s="10">
        <f>175</f>
        <v>175</v>
      </c>
      <c r="I11" s="10">
        <f>250</f>
        <v>250</v>
      </c>
      <c r="J11" s="10">
        <f>250</f>
        <v>250</v>
      </c>
      <c r="K11" s="10">
        <f>60</f>
        <v>60</v>
      </c>
    </row>
    <row r="12" spans="1:11" x14ac:dyDescent="0.3">
      <c r="A12" s="1">
        <f>A11+1</f>
        <v>1911</v>
      </c>
      <c r="B12" s="10">
        <f>8119</f>
        <v>8119</v>
      </c>
      <c r="C12" s="10">
        <f>1877</f>
        <v>1877</v>
      </c>
      <c r="D12" s="10">
        <f t="shared" si="0"/>
        <v>12.96</v>
      </c>
      <c r="E12" s="10">
        <f t="shared" si="1"/>
        <v>17.21</v>
      </c>
      <c r="F12" s="10">
        <f t="shared" si="2"/>
        <v>2.2000000000000002</v>
      </c>
      <c r="G12" s="10">
        <f t="shared" si="3"/>
        <v>7.74</v>
      </c>
      <c r="H12" s="10">
        <f>175</f>
        <v>175</v>
      </c>
      <c r="I12" s="10">
        <f>250</f>
        <v>250</v>
      </c>
      <c r="J12" s="10">
        <f>250</f>
        <v>250</v>
      </c>
      <c r="K12" s="10">
        <f>60</f>
        <v>60</v>
      </c>
    </row>
    <row r="13" spans="1:11" x14ac:dyDescent="0.3">
      <c r="A13" s="1">
        <f>A12+1</f>
        <v>1912</v>
      </c>
      <c r="B13" s="10">
        <f>8119</f>
        <v>8119</v>
      </c>
      <c r="C13" s="10">
        <f>1877</f>
        <v>1877</v>
      </c>
      <c r="D13" s="10">
        <f t="shared" si="0"/>
        <v>12.96</v>
      </c>
      <c r="E13" s="10">
        <f t="shared" si="1"/>
        <v>17.21</v>
      </c>
      <c r="F13" s="10">
        <f t="shared" si="2"/>
        <v>2.2000000000000002</v>
      </c>
      <c r="G13" s="10">
        <f t="shared" si="3"/>
        <v>7.74</v>
      </c>
      <c r="H13" s="10">
        <f>175</f>
        <v>175</v>
      </c>
      <c r="I13" s="10">
        <f>250</f>
        <v>250</v>
      </c>
      <c r="J13" s="10">
        <f>250</f>
        <v>250</v>
      </c>
      <c r="K13" s="10">
        <f>60</f>
        <v>60</v>
      </c>
    </row>
    <row r="14" spans="1:11" x14ac:dyDescent="0.3">
      <c r="A14" s="1">
        <f>A13+1</f>
        <v>1913</v>
      </c>
      <c r="B14" s="10">
        <f>8119</f>
        <v>8119</v>
      </c>
      <c r="C14" s="10">
        <f>1877</f>
        <v>1877</v>
      </c>
      <c r="D14" s="10">
        <f t="shared" si="0"/>
        <v>12.96</v>
      </c>
      <c r="E14" s="10">
        <f t="shared" si="1"/>
        <v>17.21</v>
      </c>
      <c r="F14" s="10">
        <f t="shared" si="2"/>
        <v>2.2000000000000002</v>
      </c>
      <c r="G14" s="10">
        <f t="shared" si="3"/>
        <v>7.74</v>
      </c>
      <c r="H14" s="10">
        <f>175</f>
        <v>175</v>
      </c>
      <c r="I14" s="10">
        <f>250</f>
        <v>250</v>
      </c>
      <c r="J14" s="10">
        <f>250</f>
        <v>250</v>
      </c>
      <c r="K14" s="10">
        <f>60</f>
        <v>60</v>
      </c>
    </row>
    <row r="15" spans="1:11" x14ac:dyDescent="0.3">
      <c r="A15" s="1">
        <f>A14+1</f>
        <v>1914</v>
      </c>
      <c r="B15" s="10">
        <f>8119</f>
        <v>8119</v>
      </c>
      <c r="C15" s="10">
        <f>1877</f>
        <v>1877</v>
      </c>
      <c r="D15" s="10">
        <f t="shared" si="0"/>
        <v>12.96</v>
      </c>
      <c r="E15" s="10">
        <f t="shared" si="1"/>
        <v>17.21</v>
      </c>
      <c r="F15" s="10">
        <f t="shared" si="2"/>
        <v>2.2000000000000002</v>
      </c>
      <c r="G15" s="10">
        <f t="shared" si="3"/>
        <v>7.74</v>
      </c>
      <c r="H15" s="10">
        <f>175</f>
        <v>175</v>
      </c>
      <c r="I15" s="10">
        <f>250</f>
        <v>250</v>
      </c>
      <c r="J15" s="10">
        <f>250</f>
        <v>250</v>
      </c>
      <c r="K15" s="10">
        <f>60</f>
        <v>60</v>
      </c>
    </row>
    <row r="16" spans="1:11" x14ac:dyDescent="0.3">
      <c r="A16" s="1">
        <f>A15+1</f>
        <v>1915</v>
      </c>
      <c r="B16" s="10">
        <f>8119</f>
        <v>8119</v>
      </c>
      <c r="C16" s="10">
        <f>1877</f>
        <v>1877</v>
      </c>
      <c r="D16" s="10">
        <f t="shared" si="0"/>
        <v>12.96</v>
      </c>
      <c r="E16" s="10">
        <f t="shared" si="1"/>
        <v>17.21</v>
      </c>
      <c r="F16" s="10">
        <f t="shared" si="2"/>
        <v>2.2000000000000002</v>
      </c>
      <c r="G16" s="10">
        <f t="shared" si="3"/>
        <v>7.74</v>
      </c>
      <c r="H16" s="10">
        <f>175</f>
        <v>175</v>
      </c>
      <c r="I16" s="10">
        <f>250</f>
        <v>250</v>
      </c>
      <c r="J16" s="10">
        <f>250</f>
        <v>250</v>
      </c>
      <c r="K16" s="10">
        <f>60</f>
        <v>60</v>
      </c>
    </row>
    <row r="17" spans="1:11" x14ac:dyDescent="0.3">
      <c r="A17" s="1">
        <f>A16+1</f>
        <v>1916</v>
      </c>
      <c r="B17" s="10">
        <f>8119</f>
        <v>8119</v>
      </c>
      <c r="C17" s="10">
        <f>1877</f>
        <v>1877</v>
      </c>
      <c r="D17" s="10">
        <f t="shared" si="0"/>
        <v>12.96</v>
      </c>
      <c r="E17" s="10">
        <f t="shared" si="1"/>
        <v>17.21</v>
      </c>
      <c r="F17" s="10">
        <f t="shared" si="2"/>
        <v>2.2000000000000002</v>
      </c>
      <c r="G17" s="10">
        <f t="shared" si="3"/>
        <v>7.74</v>
      </c>
      <c r="H17" s="10">
        <f>175</f>
        <v>175</v>
      </c>
      <c r="I17" s="10">
        <f>250</f>
        <v>250</v>
      </c>
      <c r="J17" s="10">
        <f>250</f>
        <v>250</v>
      </c>
      <c r="K17" s="10">
        <f>60</f>
        <v>60</v>
      </c>
    </row>
    <row r="18" spans="1:11" x14ac:dyDescent="0.3">
      <c r="A18" s="1">
        <f>A17+1</f>
        <v>1917</v>
      </c>
      <c r="B18" s="10">
        <f>8119</f>
        <v>8119</v>
      </c>
      <c r="C18" s="10">
        <f>1877</f>
        <v>1877</v>
      </c>
      <c r="D18" s="10">
        <f t="shared" si="0"/>
        <v>12.96</v>
      </c>
      <c r="E18" s="10">
        <f t="shared" si="1"/>
        <v>17.21</v>
      </c>
      <c r="F18" s="10">
        <f t="shared" si="2"/>
        <v>2.2000000000000002</v>
      </c>
      <c r="G18" s="10">
        <f t="shared" si="3"/>
        <v>7.74</v>
      </c>
      <c r="H18" s="10">
        <f>175</f>
        <v>175</v>
      </c>
      <c r="I18" s="10">
        <f>250</f>
        <v>250</v>
      </c>
      <c r="J18" s="10">
        <f>250</f>
        <v>250</v>
      </c>
      <c r="K18" s="10">
        <f>60</f>
        <v>60</v>
      </c>
    </row>
    <row r="19" spans="1:11" x14ac:dyDescent="0.3">
      <c r="A19" s="1">
        <f>A18+1</f>
        <v>1918</v>
      </c>
      <c r="B19" s="10">
        <f>8119</f>
        <v>8119</v>
      </c>
      <c r="C19" s="10">
        <f>1877</f>
        <v>1877</v>
      </c>
      <c r="D19" s="10">
        <f t="shared" si="0"/>
        <v>12.96</v>
      </c>
      <c r="E19" s="10">
        <f t="shared" si="1"/>
        <v>17.21</v>
      </c>
      <c r="F19" s="10">
        <f t="shared" si="2"/>
        <v>2.2000000000000002</v>
      </c>
      <c r="G19" s="10">
        <f t="shared" si="3"/>
        <v>7.74</v>
      </c>
      <c r="H19" s="10">
        <f>175</f>
        <v>175</v>
      </c>
      <c r="I19" s="10">
        <f>250</f>
        <v>250</v>
      </c>
      <c r="J19" s="10">
        <f>250</f>
        <v>250</v>
      </c>
      <c r="K19" s="10">
        <f>60</f>
        <v>60</v>
      </c>
    </row>
    <row r="20" spans="1:11" x14ac:dyDescent="0.3">
      <c r="A20" s="1">
        <f>A19+1</f>
        <v>1919</v>
      </c>
      <c r="B20" s="10">
        <f>8119</f>
        <v>8119</v>
      </c>
      <c r="C20" s="10">
        <f>1877</f>
        <v>1877</v>
      </c>
      <c r="D20" s="10">
        <f t="shared" si="0"/>
        <v>12.96</v>
      </c>
      <c r="E20" s="10">
        <f t="shared" si="1"/>
        <v>17.21</v>
      </c>
      <c r="F20" s="10">
        <f t="shared" si="2"/>
        <v>2.2000000000000002</v>
      </c>
      <c r="G20" s="10">
        <f t="shared" si="3"/>
        <v>7.74</v>
      </c>
      <c r="H20" s="10">
        <f>175</f>
        <v>175</v>
      </c>
      <c r="I20" s="10">
        <f>250</f>
        <v>250</v>
      </c>
      <c r="J20" s="10">
        <f>250</f>
        <v>250</v>
      </c>
      <c r="K20" s="10">
        <f>60</f>
        <v>60</v>
      </c>
    </row>
    <row r="21" spans="1:11" x14ac:dyDescent="0.3">
      <c r="A21" s="1">
        <f>A20+1</f>
        <v>1920</v>
      </c>
      <c r="B21" s="10">
        <f>8119</f>
        <v>8119</v>
      </c>
      <c r="C21" s="10">
        <f>1877</f>
        <v>1877</v>
      </c>
      <c r="D21" s="10">
        <f t="shared" si="0"/>
        <v>12.96</v>
      </c>
      <c r="E21" s="10">
        <f t="shared" si="1"/>
        <v>17.21</v>
      </c>
      <c r="F21" s="10">
        <f t="shared" si="2"/>
        <v>2.2000000000000002</v>
      </c>
      <c r="G21" s="10">
        <f t="shared" si="3"/>
        <v>7.74</v>
      </c>
      <c r="H21" s="10">
        <f>175</f>
        <v>175</v>
      </c>
      <c r="I21" s="10">
        <f>250</f>
        <v>250</v>
      </c>
      <c r="J21" s="10">
        <f>250</f>
        <v>250</v>
      </c>
      <c r="K21" s="10">
        <f>60</f>
        <v>60</v>
      </c>
    </row>
    <row r="22" spans="1:11" x14ac:dyDescent="0.3">
      <c r="A22" s="1">
        <f>A21+1</f>
        <v>1921</v>
      </c>
      <c r="B22" s="10">
        <f>8119</f>
        <v>8119</v>
      </c>
      <c r="C22" s="10">
        <f>1877</f>
        <v>1877</v>
      </c>
      <c r="D22" s="10">
        <f t="shared" si="0"/>
        <v>12.96</v>
      </c>
      <c r="E22" s="10">
        <f t="shared" si="1"/>
        <v>17.21</v>
      </c>
      <c r="F22" s="10">
        <f t="shared" si="2"/>
        <v>2.2000000000000002</v>
      </c>
      <c r="G22" s="10">
        <f t="shared" si="3"/>
        <v>7.74</v>
      </c>
      <c r="H22" s="10">
        <f>175</f>
        <v>175</v>
      </c>
      <c r="I22" s="10">
        <f>250</f>
        <v>250</v>
      </c>
      <c r="J22" s="10">
        <f>250</f>
        <v>250</v>
      </c>
      <c r="K22" s="10">
        <f>60</f>
        <v>60</v>
      </c>
    </row>
    <row r="23" spans="1:11" x14ac:dyDescent="0.3">
      <c r="A23" s="1">
        <f>A22+1</f>
        <v>1922</v>
      </c>
      <c r="B23" s="10">
        <f>8119</f>
        <v>8119</v>
      </c>
      <c r="C23" s="10">
        <f>1877</f>
        <v>1877</v>
      </c>
      <c r="D23" s="10">
        <f t="shared" si="0"/>
        <v>12.96</v>
      </c>
      <c r="E23" s="10">
        <f t="shared" si="1"/>
        <v>17.21</v>
      </c>
      <c r="F23" s="10">
        <f t="shared" si="2"/>
        <v>2.2000000000000002</v>
      </c>
      <c r="G23" s="10">
        <f t="shared" si="3"/>
        <v>7.74</v>
      </c>
      <c r="H23" s="10">
        <f>175</f>
        <v>175</v>
      </c>
      <c r="I23" s="10">
        <f>250</f>
        <v>250</v>
      </c>
      <c r="J23" s="10">
        <f>250</f>
        <v>250</v>
      </c>
      <c r="K23" s="10">
        <f>60</f>
        <v>60</v>
      </c>
    </row>
    <row r="24" spans="1:11" x14ac:dyDescent="0.3">
      <c r="A24" s="1">
        <f>A23+1</f>
        <v>1923</v>
      </c>
      <c r="B24" s="10">
        <f>8119</f>
        <v>8119</v>
      </c>
      <c r="C24" s="10">
        <f>1877</f>
        <v>1877</v>
      </c>
      <c r="D24" s="10">
        <f t="shared" si="0"/>
        <v>12.96</v>
      </c>
      <c r="E24" s="10">
        <f t="shared" si="1"/>
        <v>17.21</v>
      </c>
      <c r="F24" s="10">
        <f t="shared" si="2"/>
        <v>2.2000000000000002</v>
      </c>
      <c r="G24" s="10">
        <f t="shared" si="3"/>
        <v>7.74</v>
      </c>
      <c r="H24" s="10">
        <f>175</f>
        <v>175</v>
      </c>
      <c r="I24" s="10">
        <f>250</f>
        <v>250</v>
      </c>
      <c r="J24" s="10">
        <f>250</f>
        <v>250</v>
      </c>
      <c r="K24" s="10">
        <f>60</f>
        <v>60</v>
      </c>
    </row>
    <row r="25" spans="1:11" x14ac:dyDescent="0.3">
      <c r="A25" s="1">
        <f>A24+1</f>
        <v>1924</v>
      </c>
      <c r="B25" s="10">
        <f>8119</f>
        <v>8119</v>
      </c>
      <c r="C25" s="10">
        <f>1877</f>
        <v>1877</v>
      </c>
      <c r="D25" s="10">
        <f t="shared" si="0"/>
        <v>12.96</v>
      </c>
      <c r="E25" s="10">
        <f t="shared" si="1"/>
        <v>17.21</v>
      </c>
      <c r="F25" s="10">
        <f t="shared" si="2"/>
        <v>2.2000000000000002</v>
      </c>
      <c r="G25" s="10">
        <f t="shared" si="3"/>
        <v>7.74</v>
      </c>
      <c r="H25" s="10">
        <f>175</f>
        <v>175</v>
      </c>
      <c r="I25" s="10">
        <f>250</f>
        <v>250</v>
      </c>
      <c r="J25" s="10">
        <f>250</f>
        <v>250</v>
      </c>
      <c r="K25" s="10">
        <f>60</f>
        <v>60</v>
      </c>
    </row>
    <row r="26" spans="1:11" x14ac:dyDescent="0.3">
      <c r="A26" s="1">
        <f>A25+1</f>
        <v>1925</v>
      </c>
      <c r="B26" s="10">
        <f>8119</f>
        <v>8119</v>
      </c>
      <c r="C26" s="10">
        <f>1877</f>
        <v>1877</v>
      </c>
      <c r="D26" s="10">
        <f t="shared" si="0"/>
        <v>12.96</v>
      </c>
      <c r="E26" s="10">
        <f t="shared" si="1"/>
        <v>17.21</v>
      </c>
      <c r="F26" s="10">
        <f t="shared" si="2"/>
        <v>2.2000000000000002</v>
      </c>
      <c r="G26" s="10">
        <f t="shared" si="3"/>
        <v>7.74</v>
      </c>
      <c r="H26" s="10">
        <f>175</f>
        <v>175</v>
      </c>
      <c r="I26" s="10">
        <f>250</f>
        <v>250</v>
      </c>
      <c r="J26" s="10">
        <f>250</f>
        <v>250</v>
      </c>
      <c r="K26" s="10">
        <f>60</f>
        <v>60</v>
      </c>
    </row>
    <row r="27" spans="1:11" x14ac:dyDescent="0.3">
      <c r="A27" s="1">
        <f>A26+1</f>
        <v>1926</v>
      </c>
      <c r="B27" s="10">
        <f>8119</f>
        <v>8119</v>
      </c>
      <c r="C27" s="10">
        <f>1877</f>
        <v>1877</v>
      </c>
      <c r="D27" s="10">
        <f t="shared" si="0"/>
        <v>12.96</v>
      </c>
      <c r="E27" s="10">
        <f t="shared" si="1"/>
        <v>17.21</v>
      </c>
      <c r="F27" s="10">
        <f t="shared" si="2"/>
        <v>2.2000000000000002</v>
      </c>
      <c r="G27" s="10">
        <f t="shared" si="3"/>
        <v>7.74</v>
      </c>
      <c r="H27" s="10">
        <f>175</f>
        <v>175</v>
      </c>
      <c r="I27" s="10">
        <f>250</f>
        <v>250</v>
      </c>
      <c r="J27" s="10">
        <f>250</f>
        <v>250</v>
      </c>
      <c r="K27" s="10">
        <f>60</f>
        <v>60</v>
      </c>
    </row>
    <row r="28" spans="1:11" x14ac:dyDescent="0.3">
      <c r="A28" s="1">
        <f>A27+1</f>
        <v>1927</v>
      </c>
      <c r="B28" s="10">
        <f>8119</f>
        <v>8119</v>
      </c>
      <c r="C28" s="10">
        <f>1877</f>
        <v>1877</v>
      </c>
      <c r="D28" s="10">
        <f t="shared" si="0"/>
        <v>12.96</v>
      </c>
      <c r="E28" s="10">
        <f t="shared" si="1"/>
        <v>17.21</v>
      </c>
      <c r="F28" s="10">
        <f t="shared" si="2"/>
        <v>2.2000000000000002</v>
      </c>
      <c r="G28" s="10">
        <f t="shared" si="3"/>
        <v>7.74</v>
      </c>
      <c r="H28" s="10">
        <f>175</f>
        <v>175</v>
      </c>
      <c r="I28" s="10">
        <f>250</f>
        <v>250</v>
      </c>
      <c r="J28" s="10">
        <f>250</f>
        <v>250</v>
      </c>
      <c r="K28" s="10">
        <f>60</f>
        <v>60</v>
      </c>
    </row>
    <row r="29" spans="1:11" x14ac:dyDescent="0.3">
      <c r="A29" s="1">
        <f>A28+1</f>
        <v>1928</v>
      </c>
      <c r="B29" s="10">
        <f>8119</f>
        <v>8119</v>
      </c>
      <c r="C29" s="10">
        <f>1877</f>
        <v>1877</v>
      </c>
      <c r="D29" s="10">
        <f t="shared" si="0"/>
        <v>12.96</v>
      </c>
      <c r="E29" s="10">
        <f t="shared" si="1"/>
        <v>17.21</v>
      </c>
      <c r="F29" s="10">
        <f t="shared" si="2"/>
        <v>2.2000000000000002</v>
      </c>
      <c r="G29" s="10">
        <f t="shared" si="3"/>
        <v>7.74</v>
      </c>
      <c r="H29" s="10">
        <f>175</f>
        <v>175</v>
      </c>
      <c r="I29" s="10">
        <f>250</f>
        <v>250</v>
      </c>
      <c r="J29" s="10">
        <f>250</f>
        <v>250</v>
      </c>
      <c r="K29" s="10">
        <f>60</f>
        <v>60</v>
      </c>
    </row>
    <row r="30" spans="1:11" x14ac:dyDescent="0.3">
      <c r="A30" s="1">
        <f>A29+1</f>
        <v>1929</v>
      </c>
      <c r="B30" s="10">
        <f>8119</f>
        <v>8119</v>
      </c>
      <c r="C30" s="10">
        <f>1877</f>
        <v>1877</v>
      </c>
      <c r="D30" s="10">
        <f t="shared" si="0"/>
        <v>12.96</v>
      </c>
      <c r="E30" s="10">
        <f t="shared" si="1"/>
        <v>17.21</v>
      </c>
      <c r="F30" s="10">
        <f t="shared" si="2"/>
        <v>2.2000000000000002</v>
      </c>
      <c r="G30" s="10">
        <f t="shared" si="3"/>
        <v>7.74</v>
      </c>
      <c r="H30" s="10">
        <f>175</f>
        <v>175</v>
      </c>
      <c r="I30" s="10">
        <f>250</f>
        <v>250</v>
      </c>
      <c r="J30" s="10">
        <f>250</f>
        <v>250</v>
      </c>
      <c r="K30" s="10">
        <f>60</f>
        <v>60</v>
      </c>
    </row>
    <row r="31" spans="1:11" x14ac:dyDescent="0.3">
      <c r="A31" s="1">
        <f>A30+1</f>
        <v>1930</v>
      </c>
      <c r="B31" s="10">
        <f>8119</f>
        <v>8119</v>
      </c>
      <c r="C31" s="10">
        <f>1877</f>
        <v>1877</v>
      </c>
      <c r="D31" s="10">
        <f t="shared" si="0"/>
        <v>12.96</v>
      </c>
      <c r="E31" s="10">
        <f t="shared" si="1"/>
        <v>17.21</v>
      </c>
      <c r="F31" s="10">
        <f t="shared" si="2"/>
        <v>2.2000000000000002</v>
      </c>
      <c r="G31" s="10">
        <f t="shared" si="3"/>
        <v>7.74</v>
      </c>
      <c r="H31" s="10">
        <f>175</f>
        <v>175</v>
      </c>
      <c r="I31" s="10">
        <f>250</f>
        <v>250</v>
      </c>
      <c r="J31" s="10">
        <f>250</f>
        <v>250</v>
      </c>
      <c r="K31" s="10">
        <f>60</f>
        <v>60</v>
      </c>
    </row>
    <row r="32" spans="1:11" x14ac:dyDescent="0.3">
      <c r="A32" s="1">
        <f>A31+1</f>
        <v>1931</v>
      </c>
      <c r="B32" s="10">
        <f>8119</f>
        <v>8119</v>
      </c>
      <c r="C32" s="10">
        <f>1877</f>
        <v>1877</v>
      </c>
      <c r="D32" s="10">
        <f t="shared" si="0"/>
        <v>12.96</v>
      </c>
      <c r="E32" s="10">
        <f t="shared" si="1"/>
        <v>17.21</v>
      </c>
      <c r="F32" s="10">
        <f t="shared" si="2"/>
        <v>2.2000000000000002</v>
      </c>
      <c r="G32" s="10">
        <f t="shared" si="3"/>
        <v>7.74</v>
      </c>
      <c r="H32" s="10">
        <f>175</f>
        <v>175</v>
      </c>
      <c r="I32" s="10">
        <f>250</f>
        <v>250</v>
      </c>
      <c r="J32" s="10">
        <f>250</f>
        <v>250</v>
      </c>
      <c r="K32" s="10">
        <f>60</f>
        <v>60</v>
      </c>
    </row>
    <row r="33" spans="1:11" x14ac:dyDescent="0.3">
      <c r="A33" s="1">
        <f>A32+1</f>
        <v>1932</v>
      </c>
      <c r="B33" s="10">
        <f>8119</f>
        <v>8119</v>
      </c>
      <c r="C33" s="10">
        <f>1877</f>
        <v>1877</v>
      </c>
      <c r="D33" s="10">
        <f t="shared" si="0"/>
        <v>12.96</v>
      </c>
      <c r="E33" s="10">
        <f t="shared" si="1"/>
        <v>17.21</v>
      </c>
      <c r="F33" s="10">
        <f t="shared" si="2"/>
        <v>2.2000000000000002</v>
      </c>
      <c r="G33" s="10">
        <f t="shared" si="3"/>
        <v>7.74</v>
      </c>
      <c r="H33" s="10">
        <f>175</f>
        <v>175</v>
      </c>
      <c r="I33" s="10">
        <f>250</f>
        <v>250</v>
      </c>
      <c r="J33" s="10">
        <f>250</f>
        <v>250</v>
      </c>
      <c r="K33" s="10">
        <f>60</f>
        <v>60</v>
      </c>
    </row>
    <row r="34" spans="1:11" x14ac:dyDescent="0.3">
      <c r="A34" s="1">
        <f>A33+1</f>
        <v>1933</v>
      </c>
      <c r="B34" s="10">
        <f>8119</f>
        <v>8119</v>
      </c>
      <c r="C34" s="10">
        <f>1877</f>
        <v>1877</v>
      </c>
      <c r="D34" s="10">
        <f t="shared" si="0"/>
        <v>12.96</v>
      </c>
      <c r="E34" s="10">
        <f t="shared" si="1"/>
        <v>17.21</v>
      </c>
      <c r="F34" s="10">
        <f t="shared" si="2"/>
        <v>2.2000000000000002</v>
      </c>
      <c r="G34" s="10">
        <f t="shared" si="3"/>
        <v>7.74</v>
      </c>
      <c r="H34" s="10">
        <f>175</f>
        <v>175</v>
      </c>
      <c r="I34" s="10">
        <f>250</f>
        <v>250</v>
      </c>
      <c r="J34" s="10">
        <f>250</f>
        <v>250</v>
      </c>
      <c r="K34" s="10">
        <f>60</f>
        <v>60</v>
      </c>
    </row>
    <row r="35" spans="1:11" x14ac:dyDescent="0.3">
      <c r="A35" s="1">
        <f>A34+1</f>
        <v>1934</v>
      </c>
      <c r="B35" s="10">
        <f>8119</f>
        <v>8119</v>
      </c>
      <c r="C35" s="10">
        <f>1877</f>
        <v>1877</v>
      </c>
      <c r="D35" s="10">
        <f t="shared" si="0"/>
        <v>12.96</v>
      </c>
      <c r="E35" s="10">
        <f t="shared" si="1"/>
        <v>17.21</v>
      </c>
      <c r="F35" s="10">
        <f t="shared" si="2"/>
        <v>2.2000000000000002</v>
      </c>
      <c r="G35" s="10">
        <f t="shared" si="3"/>
        <v>7.74</v>
      </c>
      <c r="H35" s="10">
        <f>175</f>
        <v>175</v>
      </c>
      <c r="I35" s="10">
        <f>250</f>
        <v>250</v>
      </c>
      <c r="J35" s="10">
        <f>250</f>
        <v>250</v>
      </c>
      <c r="K35" s="10">
        <f>60</f>
        <v>60</v>
      </c>
    </row>
    <row r="36" spans="1:11" x14ac:dyDescent="0.3">
      <c r="A36" s="1">
        <f>A35+1</f>
        <v>1935</v>
      </c>
      <c r="B36" s="10">
        <f>8119</f>
        <v>8119</v>
      </c>
      <c r="C36" s="10">
        <f>1877</f>
        <v>1877</v>
      </c>
      <c r="D36" s="10">
        <f t="shared" si="0"/>
        <v>12.96</v>
      </c>
      <c r="E36" s="10">
        <f t="shared" si="1"/>
        <v>17.21</v>
      </c>
      <c r="F36" s="10">
        <f t="shared" si="2"/>
        <v>2.2000000000000002</v>
      </c>
      <c r="G36" s="10">
        <f t="shared" si="3"/>
        <v>7.74</v>
      </c>
      <c r="H36" s="10">
        <f>175</f>
        <v>175</v>
      </c>
      <c r="I36" s="10">
        <f>250</f>
        <v>250</v>
      </c>
      <c r="J36" s="10">
        <f>250</f>
        <v>250</v>
      </c>
      <c r="K36" s="10">
        <f>60</f>
        <v>60</v>
      </c>
    </row>
    <row r="37" spans="1:11" x14ac:dyDescent="0.3">
      <c r="A37" s="1">
        <f>A36+1</f>
        <v>1936</v>
      </c>
      <c r="B37" s="10">
        <f>8119</f>
        <v>8119</v>
      </c>
      <c r="C37" s="10">
        <f>1877</f>
        <v>1877</v>
      </c>
      <c r="D37" s="10">
        <f t="shared" si="0"/>
        <v>12.96</v>
      </c>
      <c r="E37" s="10">
        <f t="shared" si="1"/>
        <v>17.21</v>
      </c>
      <c r="F37" s="10">
        <f t="shared" si="2"/>
        <v>2.2000000000000002</v>
      </c>
      <c r="G37" s="10">
        <f t="shared" si="3"/>
        <v>7.74</v>
      </c>
      <c r="H37" s="10">
        <f>175</f>
        <v>175</v>
      </c>
      <c r="I37" s="10">
        <f>250</f>
        <v>250</v>
      </c>
      <c r="J37" s="10">
        <f>250</f>
        <v>250</v>
      </c>
      <c r="K37" s="10">
        <f>60</f>
        <v>60</v>
      </c>
    </row>
    <row r="38" spans="1:11" x14ac:dyDescent="0.3">
      <c r="A38" s="1">
        <f>A37+1</f>
        <v>1937</v>
      </c>
      <c r="B38" s="10">
        <f>8119</f>
        <v>8119</v>
      </c>
      <c r="C38" s="10">
        <f>1877</f>
        <v>1877</v>
      </c>
      <c r="D38" s="10">
        <f t="shared" si="0"/>
        <v>12.96</v>
      </c>
      <c r="E38" s="10">
        <f t="shared" si="1"/>
        <v>17.21</v>
      </c>
      <c r="F38" s="10">
        <f t="shared" si="2"/>
        <v>2.2000000000000002</v>
      </c>
      <c r="G38" s="10">
        <f t="shared" si="3"/>
        <v>7.74</v>
      </c>
      <c r="H38" s="10">
        <f>175</f>
        <v>175</v>
      </c>
      <c r="I38" s="10">
        <f>250</f>
        <v>250</v>
      </c>
      <c r="J38" s="10">
        <f>250</f>
        <v>250</v>
      </c>
      <c r="K38" s="10">
        <f>60</f>
        <v>60</v>
      </c>
    </row>
    <row r="39" spans="1:11" x14ac:dyDescent="0.3">
      <c r="A39" s="1">
        <f>A38+1</f>
        <v>1938</v>
      </c>
      <c r="B39" s="10">
        <f>8119</f>
        <v>8119</v>
      </c>
      <c r="C39" s="10">
        <f>1877</f>
        <v>1877</v>
      </c>
      <c r="D39" s="10">
        <f t="shared" si="0"/>
        <v>12.96</v>
      </c>
      <c r="E39" s="10">
        <f t="shared" si="1"/>
        <v>17.21</v>
      </c>
      <c r="F39" s="10">
        <f t="shared" si="2"/>
        <v>2.2000000000000002</v>
      </c>
      <c r="G39" s="10">
        <f t="shared" si="3"/>
        <v>7.74</v>
      </c>
      <c r="H39" s="10">
        <f>175</f>
        <v>175</v>
      </c>
      <c r="I39" s="10">
        <f>250</f>
        <v>250</v>
      </c>
      <c r="J39" s="10">
        <f>250</f>
        <v>250</v>
      </c>
      <c r="K39" s="10">
        <f>60</f>
        <v>60</v>
      </c>
    </row>
    <row r="40" spans="1:11" x14ac:dyDescent="0.3">
      <c r="A40" s="1">
        <f>A39+1</f>
        <v>1939</v>
      </c>
      <c r="B40" s="10">
        <f>8119</f>
        <v>8119</v>
      </c>
      <c r="C40" s="10">
        <f>1877</f>
        <v>1877</v>
      </c>
      <c r="D40" s="10">
        <f t="shared" si="0"/>
        <v>12.96</v>
      </c>
      <c r="E40" s="10">
        <f t="shared" si="1"/>
        <v>17.21</v>
      </c>
      <c r="F40" s="10">
        <f t="shared" si="2"/>
        <v>2.2000000000000002</v>
      </c>
      <c r="G40" s="10">
        <f t="shared" si="3"/>
        <v>7.74</v>
      </c>
      <c r="H40" s="10">
        <f>175</f>
        <v>175</v>
      </c>
      <c r="I40" s="10">
        <f>250</f>
        <v>250</v>
      </c>
      <c r="J40" s="10">
        <f>250</f>
        <v>250</v>
      </c>
      <c r="K40" s="10">
        <f>60</f>
        <v>60</v>
      </c>
    </row>
    <row r="41" spans="1:11" x14ac:dyDescent="0.3">
      <c r="A41" s="1">
        <f>A40+1</f>
        <v>1940</v>
      </c>
      <c r="B41" s="10">
        <f>8119</f>
        <v>8119</v>
      </c>
      <c r="C41" s="10">
        <f>1877</f>
        <v>1877</v>
      </c>
      <c r="D41" s="10">
        <f t="shared" si="0"/>
        <v>12.96</v>
      </c>
      <c r="E41" s="10">
        <f t="shared" si="1"/>
        <v>17.21</v>
      </c>
      <c r="F41" s="10">
        <f t="shared" si="2"/>
        <v>2.2000000000000002</v>
      </c>
      <c r="G41" s="10">
        <f t="shared" si="3"/>
        <v>7.74</v>
      </c>
      <c r="H41" s="10">
        <f>175</f>
        <v>175</v>
      </c>
      <c r="I41" s="10">
        <f>250</f>
        <v>250</v>
      </c>
      <c r="J41" s="10">
        <f>250</f>
        <v>250</v>
      </c>
      <c r="K41" s="10">
        <f>60</f>
        <v>60</v>
      </c>
    </row>
    <row r="42" spans="1:11" x14ac:dyDescent="0.3">
      <c r="A42" s="1">
        <f>A41+1</f>
        <v>1941</v>
      </c>
      <c r="B42" s="10">
        <f>8119</f>
        <v>8119</v>
      </c>
      <c r="C42" s="10">
        <f>1877</f>
        <v>1877</v>
      </c>
      <c r="D42" s="10">
        <f t="shared" si="0"/>
        <v>12.96</v>
      </c>
      <c r="E42" s="10">
        <f t="shared" si="1"/>
        <v>17.21</v>
      </c>
      <c r="F42" s="10">
        <f t="shared" si="2"/>
        <v>2.2000000000000002</v>
      </c>
      <c r="G42" s="10">
        <f t="shared" si="3"/>
        <v>7.74</v>
      </c>
      <c r="H42" s="10">
        <f>175</f>
        <v>175</v>
      </c>
      <c r="I42" s="10">
        <f>250</f>
        <v>250</v>
      </c>
      <c r="J42" s="10">
        <f>250</f>
        <v>250</v>
      </c>
      <c r="K42" s="10">
        <f>60</f>
        <v>60</v>
      </c>
    </row>
    <row r="43" spans="1:11" x14ac:dyDescent="0.3">
      <c r="A43" s="1">
        <f>A42+1</f>
        <v>1942</v>
      </c>
      <c r="B43" s="10">
        <f>8119</f>
        <v>8119</v>
      </c>
      <c r="C43" s="10">
        <f>1877</f>
        <v>1877</v>
      </c>
      <c r="D43" s="10">
        <f t="shared" si="0"/>
        <v>12.96</v>
      </c>
      <c r="E43" s="10">
        <f t="shared" si="1"/>
        <v>17.21</v>
      </c>
      <c r="F43" s="10">
        <f t="shared" si="2"/>
        <v>2.2000000000000002</v>
      </c>
      <c r="G43" s="10">
        <f t="shared" si="3"/>
        <v>7.74</v>
      </c>
      <c r="H43" s="10">
        <f>175</f>
        <v>175</v>
      </c>
      <c r="I43" s="10">
        <f>250</f>
        <v>250</v>
      </c>
      <c r="J43" s="10">
        <f>250</f>
        <v>250</v>
      </c>
      <c r="K43" s="10">
        <f>60</f>
        <v>60</v>
      </c>
    </row>
    <row r="44" spans="1:11" x14ac:dyDescent="0.3">
      <c r="A44" s="1">
        <f>A43+1</f>
        <v>1943</v>
      </c>
      <c r="B44" s="10">
        <f>8119</f>
        <v>8119</v>
      </c>
      <c r="C44" s="10">
        <f>1877</f>
        <v>1877</v>
      </c>
      <c r="D44" s="10">
        <f t="shared" si="0"/>
        <v>12.96</v>
      </c>
      <c r="E44" s="10">
        <f t="shared" si="1"/>
        <v>17.21</v>
      </c>
      <c r="F44" s="10">
        <f t="shared" si="2"/>
        <v>2.2000000000000002</v>
      </c>
      <c r="G44" s="10">
        <f t="shared" si="3"/>
        <v>7.74</v>
      </c>
      <c r="H44" s="10">
        <f>175</f>
        <v>175</v>
      </c>
      <c r="I44" s="10">
        <f>250</f>
        <v>250</v>
      </c>
      <c r="J44" s="10">
        <f>250</f>
        <v>250</v>
      </c>
      <c r="K44" s="10">
        <f>60</f>
        <v>60</v>
      </c>
    </row>
    <row r="45" spans="1:11" x14ac:dyDescent="0.3">
      <c r="A45" s="1">
        <f>A44+1</f>
        <v>1944</v>
      </c>
      <c r="B45" s="10">
        <f>8119</f>
        <v>8119</v>
      </c>
      <c r="C45" s="10">
        <f>1877</f>
        <v>1877</v>
      </c>
      <c r="D45" s="10">
        <f t="shared" si="0"/>
        <v>12.96</v>
      </c>
      <c r="E45" s="10">
        <f t="shared" si="1"/>
        <v>17.21</v>
      </c>
      <c r="F45" s="10">
        <f t="shared" si="2"/>
        <v>2.2000000000000002</v>
      </c>
      <c r="G45" s="10">
        <f t="shared" si="3"/>
        <v>7.74</v>
      </c>
      <c r="H45" s="10">
        <f>175</f>
        <v>175</v>
      </c>
      <c r="I45" s="10">
        <f>250</f>
        <v>250</v>
      </c>
      <c r="J45" s="10">
        <f>250</f>
        <v>250</v>
      </c>
      <c r="K45" s="10">
        <f>60</f>
        <v>60</v>
      </c>
    </row>
    <row r="46" spans="1:11" x14ac:dyDescent="0.3">
      <c r="A46" s="1">
        <f>A45+1</f>
        <v>1945</v>
      </c>
      <c r="B46" s="10">
        <f>8119</f>
        <v>8119</v>
      </c>
      <c r="C46" s="10">
        <f>1877</f>
        <v>1877</v>
      </c>
      <c r="D46" s="10">
        <f t="shared" si="0"/>
        <v>12.96</v>
      </c>
      <c r="E46" s="10">
        <f t="shared" si="1"/>
        <v>17.21</v>
      </c>
      <c r="F46" s="10">
        <f t="shared" si="2"/>
        <v>2.2000000000000002</v>
      </c>
      <c r="G46" s="10">
        <f t="shared" si="3"/>
        <v>7.74</v>
      </c>
      <c r="H46" s="10">
        <f>175</f>
        <v>175</v>
      </c>
      <c r="I46" s="10">
        <f>250</f>
        <v>250</v>
      </c>
      <c r="J46" s="10">
        <f>250</f>
        <v>250</v>
      </c>
      <c r="K46" s="10">
        <f>60</f>
        <v>60</v>
      </c>
    </row>
    <row r="47" spans="1:11" x14ac:dyDescent="0.3">
      <c r="A47" s="1">
        <f>A46+1</f>
        <v>1946</v>
      </c>
      <c r="B47" s="10">
        <f>8119</f>
        <v>8119</v>
      </c>
      <c r="C47" s="10">
        <f>1877</f>
        <v>1877</v>
      </c>
      <c r="D47" s="10">
        <f t="shared" si="0"/>
        <v>12.96</v>
      </c>
      <c r="E47" s="10">
        <f t="shared" si="1"/>
        <v>17.21</v>
      </c>
      <c r="F47" s="10">
        <f t="shared" si="2"/>
        <v>2.2000000000000002</v>
      </c>
      <c r="G47" s="10">
        <f t="shared" si="3"/>
        <v>7.74</v>
      </c>
      <c r="H47" s="10">
        <f>175</f>
        <v>175</v>
      </c>
      <c r="I47" s="10">
        <f>250</f>
        <v>250</v>
      </c>
      <c r="J47" s="10">
        <f>250</f>
        <v>250</v>
      </c>
      <c r="K47" s="10">
        <f>60</f>
        <v>60</v>
      </c>
    </row>
    <row r="48" spans="1:11" x14ac:dyDescent="0.3">
      <c r="A48" s="1">
        <f>A47+1</f>
        <v>1947</v>
      </c>
      <c r="B48" s="10">
        <f>8119</f>
        <v>8119</v>
      </c>
      <c r="C48" s="10">
        <f>1877</f>
        <v>1877</v>
      </c>
      <c r="D48" s="10">
        <f t="shared" si="0"/>
        <v>12.96</v>
      </c>
      <c r="E48" s="10">
        <f t="shared" si="1"/>
        <v>17.21</v>
      </c>
      <c r="F48" s="10">
        <f t="shared" si="2"/>
        <v>2.2000000000000002</v>
      </c>
      <c r="G48" s="10">
        <f t="shared" si="3"/>
        <v>7.74</v>
      </c>
      <c r="H48" s="10">
        <f>175</f>
        <v>175</v>
      </c>
      <c r="I48" s="10">
        <f>250</f>
        <v>250</v>
      </c>
      <c r="J48" s="10">
        <f>250</f>
        <v>250</v>
      </c>
      <c r="K48" s="10">
        <f>60</f>
        <v>60</v>
      </c>
    </row>
    <row r="49" spans="1:11" x14ac:dyDescent="0.3">
      <c r="A49" s="1">
        <f>A48+1</f>
        <v>1948</v>
      </c>
      <c r="B49" s="10">
        <f>8119</f>
        <v>8119</v>
      </c>
      <c r="C49" s="10">
        <f>1877</f>
        <v>1877</v>
      </c>
      <c r="D49" s="10">
        <f t="shared" si="0"/>
        <v>12.96</v>
      </c>
      <c r="E49" s="10">
        <f t="shared" si="1"/>
        <v>17.21</v>
      </c>
      <c r="F49" s="10">
        <f t="shared" si="2"/>
        <v>2.2000000000000002</v>
      </c>
      <c r="G49" s="10">
        <f t="shared" si="3"/>
        <v>7.74</v>
      </c>
      <c r="H49" s="10">
        <f>175</f>
        <v>175</v>
      </c>
      <c r="I49" s="10">
        <f>250</f>
        <v>250</v>
      </c>
      <c r="J49" s="10">
        <f>250</f>
        <v>250</v>
      </c>
      <c r="K49" s="10">
        <f>60</f>
        <v>60</v>
      </c>
    </row>
    <row r="50" spans="1:11" x14ac:dyDescent="0.3">
      <c r="A50" s="1">
        <f>A49+1</f>
        <v>1949</v>
      </c>
      <c r="B50" s="10">
        <f>8119</f>
        <v>8119</v>
      </c>
      <c r="C50" s="10">
        <f>1877</f>
        <v>1877</v>
      </c>
      <c r="D50" s="10">
        <f t="shared" si="0"/>
        <v>12.96</v>
      </c>
      <c r="E50" s="10">
        <f t="shared" si="1"/>
        <v>17.21</v>
      </c>
      <c r="F50" s="10">
        <f t="shared" si="2"/>
        <v>2.2000000000000002</v>
      </c>
      <c r="G50" s="10">
        <f t="shared" si="3"/>
        <v>7.74</v>
      </c>
      <c r="H50" s="10">
        <f>175</f>
        <v>175</v>
      </c>
      <c r="I50" s="10">
        <f>250</f>
        <v>250</v>
      </c>
      <c r="J50" s="10">
        <f>250</f>
        <v>250</v>
      </c>
      <c r="K50" s="10">
        <f>60</f>
        <v>60</v>
      </c>
    </row>
    <row r="51" spans="1:11" x14ac:dyDescent="0.3">
      <c r="A51" s="1">
        <f>A50+1</f>
        <v>1950</v>
      </c>
      <c r="B51" s="10">
        <f>8119</f>
        <v>8119</v>
      </c>
      <c r="C51" s="10">
        <f>1877</f>
        <v>1877</v>
      </c>
      <c r="D51" s="10">
        <f t="shared" si="0"/>
        <v>12.96</v>
      </c>
      <c r="E51" s="10">
        <f t="shared" si="1"/>
        <v>17.21</v>
      </c>
      <c r="F51" s="10">
        <f t="shared" si="2"/>
        <v>2.2000000000000002</v>
      </c>
      <c r="G51" s="10">
        <f t="shared" si="3"/>
        <v>7.74</v>
      </c>
      <c r="H51" s="10">
        <f>175</f>
        <v>175</v>
      </c>
      <c r="I51" s="10">
        <f>250</f>
        <v>250</v>
      </c>
      <c r="J51" s="10">
        <f>250</f>
        <v>250</v>
      </c>
      <c r="K51" s="10">
        <f>60</f>
        <v>60</v>
      </c>
    </row>
    <row r="52" spans="1:11" x14ac:dyDescent="0.3">
      <c r="A52" s="1">
        <f>A51+1</f>
        <v>1951</v>
      </c>
      <c r="B52" s="10">
        <f>8119</f>
        <v>8119</v>
      </c>
      <c r="C52" s="10">
        <f>1877</f>
        <v>1877</v>
      </c>
      <c r="D52" s="10">
        <f t="shared" si="0"/>
        <v>12.96</v>
      </c>
      <c r="E52" s="10">
        <f t="shared" si="1"/>
        <v>17.21</v>
      </c>
      <c r="F52" s="10">
        <f t="shared" si="2"/>
        <v>2.2000000000000002</v>
      </c>
      <c r="G52" s="10">
        <f t="shared" si="3"/>
        <v>7.74</v>
      </c>
      <c r="H52" s="10">
        <f>175</f>
        <v>175</v>
      </c>
      <c r="I52" s="10">
        <f>250</f>
        <v>250</v>
      </c>
      <c r="J52" s="10">
        <f>250</f>
        <v>250</v>
      </c>
      <c r="K52" s="10">
        <f>60</f>
        <v>60</v>
      </c>
    </row>
    <row r="53" spans="1:11" x14ac:dyDescent="0.3">
      <c r="A53" s="1">
        <f>A52+1</f>
        <v>1952</v>
      </c>
      <c r="B53" s="10">
        <f>8119</f>
        <v>8119</v>
      </c>
      <c r="C53" s="10">
        <f>1877</f>
        <v>1877</v>
      </c>
      <c r="D53" s="10">
        <f t="shared" si="0"/>
        <v>12.96</v>
      </c>
      <c r="E53" s="10">
        <f t="shared" si="1"/>
        <v>17.21</v>
      </c>
      <c r="F53" s="10">
        <f t="shared" si="2"/>
        <v>2.2000000000000002</v>
      </c>
      <c r="G53" s="10">
        <f t="shared" si="3"/>
        <v>7.74</v>
      </c>
      <c r="H53" s="10">
        <f>175</f>
        <v>175</v>
      </c>
      <c r="I53" s="10">
        <f>250</f>
        <v>250</v>
      </c>
      <c r="J53" s="10">
        <f>250</f>
        <v>250</v>
      </c>
      <c r="K53" s="10">
        <f>60</f>
        <v>60</v>
      </c>
    </row>
    <row r="54" spans="1:11" x14ac:dyDescent="0.3">
      <c r="A54" s="1">
        <f>A53+1</f>
        <v>1953</v>
      </c>
      <c r="B54" s="10">
        <f>8119</f>
        <v>8119</v>
      </c>
      <c r="C54" s="10">
        <f>1877</f>
        <v>1877</v>
      </c>
      <c r="D54" s="10">
        <f t="shared" si="0"/>
        <v>12.96</v>
      </c>
      <c r="E54" s="10">
        <f t="shared" si="1"/>
        <v>17.21</v>
      </c>
      <c r="F54" s="10">
        <f t="shared" si="2"/>
        <v>2.2000000000000002</v>
      </c>
      <c r="G54" s="10">
        <f t="shared" si="3"/>
        <v>7.74</v>
      </c>
      <c r="H54" s="10">
        <f>175</f>
        <v>175</v>
      </c>
      <c r="I54" s="10">
        <f>250</f>
        <v>250</v>
      </c>
      <c r="J54" s="10">
        <f>250</f>
        <v>250</v>
      </c>
      <c r="K54" s="10">
        <f>60</f>
        <v>60</v>
      </c>
    </row>
    <row r="55" spans="1:11" x14ac:dyDescent="0.3">
      <c r="A55" s="1">
        <f>A54+1</f>
        <v>1954</v>
      </c>
      <c r="B55" s="10">
        <f>8119</f>
        <v>8119</v>
      </c>
      <c r="C55" s="10">
        <f>1877</f>
        <v>1877</v>
      </c>
      <c r="D55" s="10">
        <f t="shared" si="0"/>
        <v>12.96</v>
      </c>
      <c r="E55" s="10">
        <f t="shared" si="1"/>
        <v>17.21</v>
      </c>
      <c r="F55" s="10">
        <f t="shared" si="2"/>
        <v>2.2000000000000002</v>
      </c>
      <c r="G55" s="10">
        <f t="shared" si="3"/>
        <v>7.74</v>
      </c>
      <c r="H55" s="10">
        <f>175</f>
        <v>175</v>
      </c>
      <c r="I55" s="10">
        <f>250</f>
        <v>250</v>
      </c>
      <c r="J55" s="10">
        <f>250</f>
        <v>250</v>
      </c>
      <c r="K55" s="10">
        <f>60</f>
        <v>60</v>
      </c>
    </row>
    <row r="56" spans="1:11" x14ac:dyDescent="0.3">
      <c r="A56" s="1">
        <f>A55+1</f>
        <v>1955</v>
      </c>
      <c r="B56" s="10">
        <f>8119</f>
        <v>8119</v>
      </c>
      <c r="C56" s="10">
        <f>1877</f>
        <v>1877</v>
      </c>
      <c r="D56" s="10">
        <f t="shared" si="0"/>
        <v>12.96</v>
      </c>
      <c r="E56" s="10">
        <f t="shared" si="1"/>
        <v>17.21</v>
      </c>
      <c r="F56" s="10">
        <f t="shared" si="2"/>
        <v>2.2000000000000002</v>
      </c>
      <c r="G56" s="10">
        <f t="shared" si="3"/>
        <v>7.74</v>
      </c>
      <c r="H56" s="10">
        <f>175</f>
        <v>175</v>
      </c>
      <c r="I56" s="10">
        <f>250</f>
        <v>250</v>
      </c>
      <c r="J56" s="10">
        <f>250</f>
        <v>250</v>
      </c>
      <c r="K56" s="10">
        <f>60</f>
        <v>60</v>
      </c>
    </row>
    <row r="57" spans="1:11" x14ac:dyDescent="0.3">
      <c r="A57" s="1">
        <f>A56+1</f>
        <v>1956</v>
      </c>
      <c r="B57" s="10">
        <f>8119</f>
        <v>8119</v>
      </c>
      <c r="C57" s="10">
        <f>1877</f>
        <v>1877</v>
      </c>
      <c r="D57" s="10">
        <f t="shared" si="0"/>
        <v>12.96</v>
      </c>
      <c r="E57" s="10">
        <f t="shared" si="1"/>
        <v>17.21</v>
      </c>
      <c r="F57" s="10">
        <f t="shared" si="2"/>
        <v>2.2000000000000002</v>
      </c>
      <c r="G57" s="10">
        <f t="shared" si="3"/>
        <v>7.74</v>
      </c>
      <c r="H57" s="10">
        <f>175</f>
        <v>175</v>
      </c>
      <c r="I57" s="10">
        <f>250</f>
        <v>250</v>
      </c>
      <c r="J57" s="10">
        <f>250</f>
        <v>250</v>
      </c>
      <c r="K57" s="10">
        <f>60</f>
        <v>60</v>
      </c>
    </row>
    <row r="58" spans="1:11" x14ac:dyDescent="0.3">
      <c r="A58" s="1">
        <f>A57+1</f>
        <v>1957</v>
      </c>
      <c r="B58" s="10">
        <f>8119</f>
        <v>8119</v>
      </c>
      <c r="C58" s="10">
        <f>1877</f>
        <v>1877</v>
      </c>
      <c r="D58" s="10">
        <f t="shared" si="0"/>
        <v>12.96</v>
      </c>
      <c r="E58" s="10">
        <f t="shared" si="1"/>
        <v>17.21</v>
      </c>
      <c r="F58" s="10">
        <f t="shared" si="2"/>
        <v>2.2000000000000002</v>
      </c>
      <c r="G58" s="10">
        <f t="shared" si="3"/>
        <v>7.74</v>
      </c>
      <c r="H58" s="10">
        <f>175</f>
        <v>175</v>
      </c>
      <c r="I58" s="10">
        <f>250</f>
        <v>250</v>
      </c>
      <c r="J58" s="10">
        <f>250</f>
        <v>250</v>
      </c>
      <c r="K58" s="10">
        <f>60</f>
        <v>60</v>
      </c>
    </row>
    <row r="59" spans="1:11" x14ac:dyDescent="0.3">
      <c r="A59" s="1">
        <f>A58+1</f>
        <v>1958</v>
      </c>
      <c r="B59" s="10">
        <f>8119</f>
        <v>8119</v>
      </c>
      <c r="C59" s="10">
        <f>1877</f>
        <v>1877</v>
      </c>
      <c r="D59" s="10">
        <f t="shared" si="0"/>
        <v>12.96</v>
      </c>
      <c r="E59" s="10">
        <f t="shared" si="1"/>
        <v>17.21</v>
      </c>
      <c r="F59" s="10">
        <f t="shared" si="2"/>
        <v>2.2000000000000002</v>
      </c>
      <c r="G59" s="10">
        <f t="shared" si="3"/>
        <v>7.74</v>
      </c>
      <c r="H59" s="10">
        <f>175</f>
        <v>175</v>
      </c>
      <c r="I59" s="10">
        <f>250</f>
        <v>250</v>
      </c>
      <c r="J59" s="10">
        <f>250</f>
        <v>250</v>
      </c>
      <c r="K59" s="10">
        <f>60</f>
        <v>60</v>
      </c>
    </row>
    <row r="60" spans="1:11" x14ac:dyDescent="0.3">
      <c r="A60" s="1">
        <f>A59+1</f>
        <v>1959</v>
      </c>
      <c r="B60" s="10">
        <f>8119</f>
        <v>8119</v>
      </c>
      <c r="C60" s="10">
        <f>1877</f>
        <v>1877</v>
      </c>
      <c r="D60" s="10">
        <f t="shared" si="0"/>
        <v>12.96</v>
      </c>
      <c r="E60" s="10">
        <f t="shared" si="1"/>
        <v>17.21</v>
      </c>
      <c r="F60" s="10">
        <f t="shared" si="2"/>
        <v>2.2000000000000002</v>
      </c>
      <c r="G60" s="10">
        <f t="shared" si="3"/>
        <v>7.74</v>
      </c>
      <c r="H60" s="10">
        <f>175</f>
        <v>175</v>
      </c>
      <c r="I60" s="10">
        <f>250</f>
        <v>250</v>
      </c>
      <c r="J60" s="10">
        <f>250</f>
        <v>250</v>
      </c>
      <c r="K60" s="10">
        <f>60</f>
        <v>60</v>
      </c>
    </row>
    <row r="61" spans="1:11" x14ac:dyDescent="0.3">
      <c r="A61" s="1">
        <f>A60+1</f>
        <v>1960</v>
      </c>
      <c r="B61" s="10">
        <f>8119</f>
        <v>8119</v>
      </c>
      <c r="C61" s="10">
        <f>1877</f>
        <v>1877</v>
      </c>
      <c r="D61" s="10">
        <f t="shared" si="0"/>
        <v>12.96</v>
      </c>
      <c r="E61" s="10">
        <f t="shared" si="1"/>
        <v>17.21</v>
      </c>
      <c r="F61" s="10">
        <f t="shared" si="2"/>
        <v>2.2000000000000002</v>
      </c>
      <c r="G61" s="10">
        <f t="shared" si="3"/>
        <v>7.74</v>
      </c>
      <c r="H61" s="10">
        <f>175</f>
        <v>175</v>
      </c>
      <c r="I61" s="10">
        <f>250</f>
        <v>250</v>
      </c>
      <c r="J61" s="10">
        <f>250</f>
        <v>250</v>
      </c>
      <c r="K61" s="10">
        <f>60</f>
        <v>60</v>
      </c>
    </row>
    <row r="62" spans="1:11" x14ac:dyDescent="0.3">
      <c r="A62" s="1">
        <f>A61+1</f>
        <v>1961</v>
      </c>
      <c r="B62" s="10">
        <f>8119</f>
        <v>8119</v>
      </c>
      <c r="C62" s="10">
        <f>1877</f>
        <v>1877</v>
      </c>
      <c r="D62" s="10">
        <f t="shared" si="0"/>
        <v>12.96</v>
      </c>
      <c r="E62" s="10">
        <f t="shared" si="1"/>
        <v>17.21</v>
      </c>
      <c r="F62" s="10">
        <f t="shared" si="2"/>
        <v>2.2000000000000002</v>
      </c>
      <c r="G62" s="10">
        <f t="shared" si="3"/>
        <v>7.74</v>
      </c>
      <c r="H62" s="10">
        <f>175</f>
        <v>175</v>
      </c>
      <c r="I62" s="10">
        <f>250</f>
        <v>250</v>
      </c>
      <c r="J62" s="10">
        <f>250</f>
        <v>250</v>
      </c>
      <c r="K62" s="10">
        <f>60</f>
        <v>60</v>
      </c>
    </row>
    <row r="63" spans="1:11" x14ac:dyDescent="0.3">
      <c r="A63" s="1">
        <f>A62+1</f>
        <v>1962</v>
      </c>
      <c r="B63" s="10">
        <f>8119</f>
        <v>8119</v>
      </c>
      <c r="C63" s="10">
        <f>1877</f>
        <v>1877</v>
      </c>
      <c r="D63" s="10">
        <f t="shared" si="0"/>
        <v>12.96</v>
      </c>
      <c r="E63" s="10">
        <f t="shared" si="1"/>
        <v>17.21</v>
      </c>
      <c r="F63" s="10">
        <f t="shared" si="2"/>
        <v>2.2000000000000002</v>
      </c>
      <c r="G63" s="10">
        <f t="shared" si="3"/>
        <v>7.74</v>
      </c>
      <c r="H63" s="10">
        <f>175</f>
        <v>175</v>
      </c>
      <c r="I63" s="10">
        <f>250</f>
        <v>250</v>
      </c>
      <c r="J63" s="10">
        <f>250</f>
        <v>250</v>
      </c>
      <c r="K63" s="10">
        <f>60</f>
        <v>60</v>
      </c>
    </row>
    <row r="64" spans="1:11" x14ac:dyDescent="0.3">
      <c r="A64" s="1">
        <f>A63+1</f>
        <v>1963</v>
      </c>
      <c r="B64" s="10">
        <f>8119</f>
        <v>8119</v>
      </c>
      <c r="C64" s="10">
        <f>1877</f>
        <v>1877</v>
      </c>
      <c r="D64" s="10">
        <f t="shared" si="0"/>
        <v>12.96</v>
      </c>
      <c r="E64" s="10">
        <f t="shared" si="1"/>
        <v>17.21</v>
      </c>
      <c r="F64" s="10">
        <f t="shared" si="2"/>
        <v>2.2000000000000002</v>
      </c>
      <c r="G64" s="10">
        <f t="shared" si="3"/>
        <v>7.74</v>
      </c>
      <c r="H64" s="10">
        <f>175</f>
        <v>175</v>
      </c>
      <c r="I64" s="10">
        <f>250</f>
        <v>250</v>
      </c>
      <c r="J64" s="10">
        <f>250</f>
        <v>250</v>
      </c>
      <c r="K64" s="10">
        <f>60</f>
        <v>60</v>
      </c>
    </row>
    <row r="65" spans="1:11" x14ac:dyDescent="0.3">
      <c r="A65" s="1">
        <f>A64+1</f>
        <v>1964</v>
      </c>
      <c r="B65" s="10">
        <f>8119</f>
        <v>8119</v>
      </c>
      <c r="C65" s="10">
        <f>1877</f>
        <v>1877</v>
      </c>
      <c r="D65" s="10">
        <f t="shared" si="0"/>
        <v>12.96</v>
      </c>
      <c r="E65" s="10">
        <f t="shared" si="1"/>
        <v>17.21</v>
      </c>
      <c r="F65" s="10">
        <f t="shared" si="2"/>
        <v>2.2000000000000002</v>
      </c>
      <c r="G65" s="10">
        <f t="shared" si="3"/>
        <v>7.74</v>
      </c>
      <c r="H65" s="10">
        <f>175</f>
        <v>175</v>
      </c>
      <c r="I65" s="10">
        <f>250</f>
        <v>250</v>
      </c>
      <c r="J65" s="10">
        <f>250</f>
        <v>250</v>
      </c>
      <c r="K65" s="10">
        <f>60</f>
        <v>60</v>
      </c>
    </row>
    <row r="66" spans="1:11" x14ac:dyDescent="0.3">
      <c r="A66" s="1">
        <f>A65+1</f>
        <v>1965</v>
      </c>
      <c r="B66" s="10">
        <f>8119</f>
        <v>8119</v>
      </c>
      <c r="C66" s="10">
        <f>1877</f>
        <v>1877</v>
      </c>
      <c r="D66" s="10">
        <f t="shared" ref="D66:D121" si="4">12.96</f>
        <v>12.96</v>
      </c>
      <c r="E66" s="10">
        <f t="shared" ref="E66:E121" si="5">17.21</f>
        <v>17.21</v>
      </c>
      <c r="F66" s="10">
        <f t="shared" ref="F66:F121" si="6">2.2</f>
        <v>2.2000000000000002</v>
      </c>
      <c r="G66" s="10">
        <f t="shared" ref="G66:G121" si="7">7.74</f>
        <v>7.74</v>
      </c>
      <c r="H66" s="10">
        <f>175</f>
        <v>175</v>
      </c>
      <c r="I66" s="10">
        <f>250</f>
        <v>250</v>
      </c>
      <c r="J66" s="10">
        <f>250</f>
        <v>250</v>
      </c>
      <c r="K66" s="10">
        <f>60</f>
        <v>60</v>
      </c>
    </row>
    <row r="67" spans="1:11" x14ac:dyDescent="0.3">
      <c r="A67" s="1">
        <f>A66+1</f>
        <v>1966</v>
      </c>
      <c r="B67" s="10">
        <f>8119</f>
        <v>8119</v>
      </c>
      <c r="C67" s="10">
        <f>1877</f>
        <v>1877</v>
      </c>
      <c r="D67" s="10">
        <f t="shared" si="4"/>
        <v>12.96</v>
      </c>
      <c r="E67" s="10">
        <f t="shared" si="5"/>
        <v>17.21</v>
      </c>
      <c r="F67" s="10">
        <f t="shared" si="6"/>
        <v>2.2000000000000002</v>
      </c>
      <c r="G67" s="10">
        <f t="shared" si="7"/>
        <v>7.74</v>
      </c>
      <c r="H67" s="10">
        <f>175</f>
        <v>175</v>
      </c>
      <c r="I67" s="10">
        <f>250</f>
        <v>250</v>
      </c>
      <c r="J67" s="10">
        <f>250</f>
        <v>250</v>
      </c>
      <c r="K67" s="10">
        <f>60</f>
        <v>60</v>
      </c>
    </row>
    <row r="68" spans="1:11" x14ac:dyDescent="0.3">
      <c r="A68" s="1">
        <f t="shared" ref="A68:A131" si="8">A67+1</f>
        <v>1967</v>
      </c>
      <c r="B68" s="10">
        <f>8119</f>
        <v>8119</v>
      </c>
      <c r="C68" s="10">
        <f>1877</f>
        <v>1877</v>
      </c>
      <c r="D68" s="10">
        <f t="shared" si="4"/>
        <v>12.96</v>
      </c>
      <c r="E68" s="10">
        <f t="shared" si="5"/>
        <v>17.21</v>
      </c>
      <c r="F68" s="10">
        <f t="shared" si="6"/>
        <v>2.2000000000000002</v>
      </c>
      <c r="G68" s="10">
        <f t="shared" si="7"/>
        <v>7.74</v>
      </c>
      <c r="H68" s="10">
        <f>175</f>
        <v>175</v>
      </c>
      <c r="I68" s="10">
        <f>250</f>
        <v>250</v>
      </c>
      <c r="J68" s="10">
        <f>250</f>
        <v>250</v>
      </c>
      <c r="K68" s="10">
        <f>60</f>
        <v>60</v>
      </c>
    </row>
    <row r="69" spans="1:11" x14ac:dyDescent="0.3">
      <c r="A69" s="1">
        <f t="shared" si="8"/>
        <v>1968</v>
      </c>
      <c r="B69" s="10">
        <f>8119</f>
        <v>8119</v>
      </c>
      <c r="C69" s="10">
        <f>1877</f>
        <v>1877</v>
      </c>
      <c r="D69" s="10">
        <f t="shared" si="4"/>
        <v>12.96</v>
      </c>
      <c r="E69" s="10">
        <f t="shared" si="5"/>
        <v>17.21</v>
      </c>
      <c r="F69" s="10">
        <f t="shared" si="6"/>
        <v>2.2000000000000002</v>
      </c>
      <c r="G69" s="10">
        <f t="shared" si="7"/>
        <v>7.74</v>
      </c>
      <c r="H69" s="10">
        <f>175</f>
        <v>175</v>
      </c>
      <c r="I69" s="10">
        <f>250</f>
        <v>250</v>
      </c>
      <c r="J69" s="10">
        <f>250</f>
        <v>250</v>
      </c>
      <c r="K69" s="10">
        <f>60</f>
        <v>60</v>
      </c>
    </row>
    <row r="70" spans="1:11" x14ac:dyDescent="0.3">
      <c r="A70" s="1">
        <f t="shared" si="8"/>
        <v>1969</v>
      </c>
      <c r="B70" s="10">
        <f>8119</f>
        <v>8119</v>
      </c>
      <c r="C70" s="10">
        <f>1877</f>
        <v>1877</v>
      </c>
      <c r="D70" s="10">
        <f t="shared" si="4"/>
        <v>12.96</v>
      </c>
      <c r="E70" s="10">
        <f t="shared" si="5"/>
        <v>17.21</v>
      </c>
      <c r="F70" s="10">
        <f t="shared" si="6"/>
        <v>2.2000000000000002</v>
      </c>
      <c r="G70" s="10">
        <f t="shared" si="7"/>
        <v>7.74</v>
      </c>
      <c r="H70" s="10">
        <f>175</f>
        <v>175</v>
      </c>
      <c r="I70" s="10">
        <f>250</f>
        <v>250</v>
      </c>
      <c r="J70" s="10">
        <f>250</f>
        <v>250</v>
      </c>
      <c r="K70" s="10">
        <f>60</f>
        <v>60</v>
      </c>
    </row>
    <row r="71" spans="1:11" x14ac:dyDescent="0.3">
      <c r="A71" s="1">
        <f t="shared" si="8"/>
        <v>1970</v>
      </c>
      <c r="B71" s="10">
        <f>8119</f>
        <v>8119</v>
      </c>
      <c r="C71" s="10">
        <f>1877</f>
        <v>1877</v>
      </c>
      <c r="D71" s="10">
        <f t="shared" si="4"/>
        <v>12.96</v>
      </c>
      <c r="E71" s="10">
        <f t="shared" si="5"/>
        <v>17.21</v>
      </c>
      <c r="F71" s="10">
        <f t="shared" si="6"/>
        <v>2.2000000000000002</v>
      </c>
      <c r="G71" s="10">
        <f t="shared" si="7"/>
        <v>7.74</v>
      </c>
      <c r="H71" s="10">
        <f>175</f>
        <v>175</v>
      </c>
      <c r="I71" s="10">
        <f>250</f>
        <v>250</v>
      </c>
      <c r="J71" s="10">
        <f>250</f>
        <v>250</v>
      </c>
      <c r="K71" s="10">
        <f>60</f>
        <v>60</v>
      </c>
    </row>
    <row r="72" spans="1:11" x14ac:dyDescent="0.3">
      <c r="A72" s="1">
        <f t="shared" si="8"/>
        <v>1971</v>
      </c>
      <c r="B72" s="10">
        <f>8119</f>
        <v>8119</v>
      </c>
      <c r="C72" s="10">
        <f>1877</f>
        <v>1877</v>
      </c>
      <c r="D72" s="10">
        <f t="shared" si="4"/>
        <v>12.96</v>
      </c>
      <c r="E72" s="10">
        <f t="shared" si="5"/>
        <v>17.21</v>
      </c>
      <c r="F72" s="10">
        <f t="shared" si="6"/>
        <v>2.2000000000000002</v>
      </c>
      <c r="G72" s="10">
        <f t="shared" si="7"/>
        <v>7.74</v>
      </c>
      <c r="H72" s="10">
        <f>175</f>
        <v>175</v>
      </c>
      <c r="I72" s="10">
        <f>250</f>
        <v>250</v>
      </c>
      <c r="J72" s="10">
        <f>250</f>
        <v>250</v>
      </c>
      <c r="K72" s="10">
        <f>60</f>
        <v>60</v>
      </c>
    </row>
    <row r="73" spans="1:11" x14ac:dyDescent="0.3">
      <c r="A73" s="1">
        <f t="shared" si="8"/>
        <v>1972</v>
      </c>
      <c r="B73" s="10">
        <f>8119</f>
        <v>8119</v>
      </c>
      <c r="C73" s="10">
        <f>1877</f>
        <v>1877</v>
      </c>
      <c r="D73" s="10">
        <f t="shared" si="4"/>
        <v>12.96</v>
      </c>
      <c r="E73" s="10">
        <f t="shared" si="5"/>
        <v>17.21</v>
      </c>
      <c r="F73" s="10">
        <f t="shared" si="6"/>
        <v>2.2000000000000002</v>
      </c>
      <c r="G73" s="10">
        <f t="shared" si="7"/>
        <v>7.74</v>
      </c>
      <c r="H73" s="10">
        <f>175</f>
        <v>175</v>
      </c>
      <c r="I73" s="10">
        <f>250</f>
        <v>250</v>
      </c>
      <c r="J73" s="10">
        <f>250</f>
        <v>250</v>
      </c>
      <c r="K73" s="10">
        <f>60</f>
        <v>60</v>
      </c>
    </row>
    <row r="74" spans="1:11" x14ac:dyDescent="0.3">
      <c r="A74" s="1">
        <f t="shared" si="8"/>
        <v>1973</v>
      </c>
      <c r="B74" s="10">
        <f>8119</f>
        <v>8119</v>
      </c>
      <c r="C74" s="10">
        <f>1877</f>
        <v>1877</v>
      </c>
      <c r="D74" s="10">
        <f t="shared" si="4"/>
        <v>12.96</v>
      </c>
      <c r="E74" s="10">
        <f t="shared" si="5"/>
        <v>17.21</v>
      </c>
      <c r="F74" s="10">
        <f t="shared" si="6"/>
        <v>2.2000000000000002</v>
      </c>
      <c r="G74" s="10">
        <f t="shared" si="7"/>
        <v>7.74</v>
      </c>
      <c r="H74" s="10">
        <f>175</f>
        <v>175</v>
      </c>
      <c r="I74" s="10">
        <f>250</f>
        <v>250</v>
      </c>
      <c r="J74" s="10">
        <f>250</f>
        <v>250</v>
      </c>
      <c r="K74" s="10">
        <f>60</f>
        <v>60</v>
      </c>
    </row>
    <row r="75" spans="1:11" x14ac:dyDescent="0.3">
      <c r="A75" s="1">
        <f t="shared" si="8"/>
        <v>1974</v>
      </c>
      <c r="B75" s="10">
        <f>8119</f>
        <v>8119</v>
      </c>
      <c r="C75" s="10">
        <f>1877</f>
        <v>1877</v>
      </c>
      <c r="D75" s="10">
        <f t="shared" si="4"/>
        <v>12.96</v>
      </c>
      <c r="E75" s="10">
        <f t="shared" si="5"/>
        <v>17.21</v>
      </c>
      <c r="F75" s="10">
        <f t="shared" si="6"/>
        <v>2.2000000000000002</v>
      </c>
      <c r="G75" s="10">
        <f t="shared" si="7"/>
        <v>7.74</v>
      </c>
      <c r="H75" s="10">
        <f>175</f>
        <v>175</v>
      </c>
      <c r="I75" s="10">
        <f>250</f>
        <v>250</v>
      </c>
      <c r="J75" s="10">
        <f>250</f>
        <v>250</v>
      </c>
      <c r="K75" s="10">
        <f>60</f>
        <v>60</v>
      </c>
    </row>
    <row r="76" spans="1:11" x14ac:dyDescent="0.3">
      <c r="A76" s="1">
        <f t="shared" si="8"/>
        <v>1975</v>
      </c>
      <c r="B76" s="10">
        <f>8119</f>
        <v>8119</v>
      </c>
      <c r="C76" s="10">
        <f>1877</f>
        <v>1877</v>
      </c>
      <c r="D76" s="10">
        <f t="shared" si="4"/>
        <v>12.96</v>
      </c>
      <c r="E76" s="10">
        <f t="shared" si="5"/>
        <v>17.21</v>
      </c>
      <c r="F76" s="10">
        <f t="shared" si="6"/>
        <v>2.2000000000000002</v>
      </c>
      <c r="G76" s="10">
        <f t="shared" si="7"/>
        <v>7.74</v>
      </c>
      <c r="H76" s="10">
        <f>175</f>
        <v>175</v>
      </c>
      <c r="I76" s="10">
        <f>250</f>
        <v>250</v>
      </c>
      <c r="J76" s="10">
        <f>250</f>
        <v>250</v>
      </c>
      <c r="K76" s="10">
        <f>60</f>
        <v>60</v>
      </c>
    </row>
    <row r="77" spans="1:11" x14ac:dyDescent="0.3">
      <c r="A77" s="1">
        <f t="shared" si="8"/>
        <v>1976</v>
      </c>
      <c r="B77" s="10">
        <f>8119</f>
        <v>8119</v>
      </c>
      <c r="C77" s="10">
        <f>1877</f>
        <v>1877</v>
      </c>
      <c r="D77" s="10">
        <f t="shared" si="4"/>
        <v>12.96</v>
      </c>
      <c r="E77" s="10">
        <f t="shared" si="5"/>
        <v>17.21</v>
      </c>
      <c r="F77" s="10">
        <f t="shared" si="6"/>
        <v>2.2000000000000002</v>
      </c>
      <c r="G77" s="10">
        <f t="shared" si="7"/>
        <v>7.74</v>
      </c>
      <c r="H77" s="10">
        <f>175</f>
        <v>175</v>
      </c>
      <c r="I77" s="10">
        <f>250</f>
        <v>250</v>
      </c>
      <c r="J77" s="10">
        <f>250</f>
        <v>250</v>
      </c>
      <c r="K77" s="10">
        <f>60</f>
        <v>60</v>
      </c>
    </row>
    <row r="78" spans="1:11" x14ac:dyDescent="0.3">
      <c r="A78" s="1">
        <f t="shared" si="8"/>
        <v>1977</v>
      </c>
      <c r="B78" s="10">
        <f>8119</f>
        <v>8119</v>
      </c>
      <c r="C78" s="10">
        <f>1877</f>
        <v>1877</v>
      </c>
      <c r="D78" s="10">
        <f t="shared" si="4"/>
        <v>12.96</v>
      </c>
      <c r="E78" s="10">
        <f t="shared" si="5"/>
        <v>17.21</v>
      </c>
      <c r="F78" s="10">
        <f t="shared" si="6"/>
        <v>2.2000000000000002</v>
      </c>
      <c r="G78" s="10">
        <f t="shared" si="7"/>
        <v>7.74</v>
      </c>
      <c r="H78" s="10">
        <f>175</f>
        <v>175</v>
      </c>
      <c r="I78" s="10">
        <f>250</f>
        <v>250</v>
      </c>
      <c r="J78" s="10">
        <f>250</f>
        <v>250</v>
      </c>
      <c r="K78" s="10">
        <f>60</f>
        <v>60</v>
      </c>
    </row>
    <row r="79" spans="1:11" x14ac:dyDescent="0.3">
      <c r="A79" s="1">
        <f t="shared" si="8"/>
        <v>1978</v>
      </c>
      <c r="B79" s="10">
        <f>8119</f>
        <v>8119</v>
      </c>
      <c r="C79" s="10">
        <f>1877</f>
        <v>1877</v>
      </c>
      <c r="D79" s="10">
        <f t="shared" si="4"/>
        <v>12.96</v>
      </c>
      <c r="E79" s="10">
        <f t="shared" si="5"/>
        <v>17.21</v>
      </c>
      <c r="F79" s="10">
        <f t="shared" si="6"/>
        <v>2.2000000000000002</v>
      </c>
      <c r="G79" s="10">
        <f t="shared" si="7"/>
        <v>7.74</v>
      </c>
      <c r="H79" s="10">
        <f>175</f>
        <v>175</v>
      </c>
      <c r="I79" s="10">
        <f>250</f>
        <v>250</v>
      </c>
      <c r="J79" s="10">
        <f>250</f>
        <v>250</v>
      </c>
      <c r="K79" s="10">
        <f>60</f>
        <v>60</v>
      </c>
    </row>
    <row r="80" spans="1:11" x14ac:dyDescent="0.3">
      <c r="A80" s="1">
        <f t="shared" si="8"/>
        <v>1979</v>
      </c>
      <c r="B80" s="10">
        <f>8119</f>
        <v>8119</v>
      </c>
      <c r="C80" s="10">
        <f>1877</f>
        <v>1877</v>
      </c>
      <c r="D80" s="10">
        <f t="shared" si="4"/>
        <v>12.96</v>
      </c>
      <c r="E80" s="10">
        <f t="shared" si="5"/>
        <v>17.21</v>
      </c>
      <c r="F80" s="10">
        <f t="shared" si="6"/>
        <v>2.2000000000000002</v>
      </c>
      <c r="G80" s="10">
        <f t="shared" si="7"/>
        <v>7.74</v>
      </c>
      <c r="H80" s="10">
        <f>175</f>
        <v>175</v>
      </c>
      <c r="I80" s="10">
        <f>250</f>
        <v>250</v>
      </c>
      <c r="J80" s="10">
        <f>250</f>
        <v>250</v>
      </c>
      <c r="K80" s="10">
        <f>60</f>
        <v>60</v>
      </c>
    </row>
    <row r="81" spans="1:11" x14ac:dyDescent="0.3">
      <c r="A81" s="1">
        <f t="shared" si="8"/>
        <v>1980</v>
      </c>
      <c r="B81" s="10">
        <f>8119</f>
        <v>8119</v>
      </c>
      <c r="C81" s="10">
        <f>1877</f>
        <v>1877</v>
      </c>
      <c r="D81" s="10">
        <f t="shared" si="4"/>
        <v>12.96</v>
      </c>
      <c r="E81" s="10">
        <f t="shared" si="5"/>
        <v>17.21</v>
      </c>
      <c r="F81" s="10">
        <f t="shared" si="6"/>
        <v>2.2000000000000002</v>
      </c>
      <c r="G81" s="10">
        <f t="shared" si="7"/>
        <v>7.74</v>
      </c>
      <c r="H81" s="10">
        <f>175</f>
        <v>175</v>
      </c>
      <c r="I81" s="10">
        <f>250</f>
        <v>250</v>
      </c>
      <c r="J81" s="10">
        <f>250</f>
        <v>250</v>
      </c>
      <c r="K81" s="10">
        <f>60</f>
        <v>60</v>
      </c>
    </row>
    <row r="82" spans="1:11" x14ac:dyDescent="0.3">
      <c r="A82" s="1">
        <f t="shared" si="8"/>
        <v>1981</v>
      </c>
      <c r="B82" s="10">
        <f>8119</f>
        <v>8119</v>
      </c>
      <c r="C82" s="10">
        <f>1877</f>
        <v>1877</v>
      </c>
      <c r="D82" s="10">
        <f t="shared" si="4"/>
        <v>12.96</v>
      </c>
      <c r="E82" s="10">
        <f t="shared" si="5"/>
        <v>17.21</v>
      </c>
      <c r="F82" s="10">
        <f t="shared" si="6"/>
        <v>2.2000000000000002</v>
      </c>
      <c r="G82" s="10">
        <f t="shared" si="7"/>
        <v>7.74</v>
      </c>
      <c r="H82" s="10">
        <f>175</f>
        <v>175</v>
      </c>
      <c r="I82" s="10">
        <f>250</f>
        <v>250</v>
      </c>
      <c r="J82" s="10">
        <f>250</f>
        <v>250</v>
      </c>
      <c r="K82" s="10">
        <f>60</f>
        <v>60</v>
      </c>
    </row>
    <row r="83" spans="1:11" x14ac:dyDescent="0.3">
      <c r="A83" s="1">
        <f t="shared" si="8"/>
        <v>1982</v>
      </c>
      <c r="B83" s="10">
        <f>8119</f>
        <v>8119</v>
      </c>
      <c r="C83" s="10">
        <f>1877</f>
        <v>1877</v>
      </c>
      <c r="D83" s="10">
        <f t="shared" si="4"/>
        <v>12.96</v>
      </c>
      <c r="E83" s="10">
        <f t="shared" si="5"/>
        <v>17.21</v>
      </c>
      <c r="F83" s="10">
        <f t="shared" si="6"/>
        <v>2.2000000000000002</v>
      </c>
      <c r="G83" s="10">
        <f t="shared" si="7"/>
        <v>7.74</v>
      </c>
      <c r="H83" s="10">
        <f>175</f>
        <v>175</v>
      </c>
      <c r="I83" s="10">
        <f>250</f>
        <v>250</v>
      </c>
      <c r="J83" s="10">
        <f>250</f>
        <v>250</v>
      </c>
      <c r="K83" s="10">
        <f>60</f>
        <v>60</v>
      </c>
    </row>
    <row r="84" spans="1:11" x14ac:dyDescent="0.3">
      <c r="A84" s="1">
        <f t="shared" si="8"/>
        <v>1983</v>
      </c>
      <c r="B84" s="10">
        <f>8119</f>
        <v>8119</v>
      </c>
      <c r="C84" s="10">
        <f>1877</f>
        <v>1877</v>
      </c>
      <c r="D84" s="10">
        <f t="shared" si="4"/>
        <v>12.96</v>
      </c>
      <c r="E84" s="10">
        <f t="shared" si="5"/>
        <v>17.21</v>
      </c>
      <c r="F84" s="10">
        <f t="shared" si="6"/>
        <v>2.2000000000000002</v>
      </c>
      <c r="G84" s="10">
        <f t="shared" si="7"/>
        <v>7.74</v>
      </c>
      <c r="H84" s="10">
        <f>175</f>
        <v>175</v>
      </c>
      <c r="I84" s="10">
        <f>250</f>
        <v>250</v>
      </c>
      <c r="J84" s="10">
        <f>250</f>
        <v>250</v>
      </c>
      <c r="K84" s="10">
        <f>60</f>
        <v>60</v>
      </c>
    </row>
    <row r="85" spans="1:11" x14ac:dyDescent="0.3">
      <c r="A85" s="1">
        <f t="shared" si="8"/>
        <v>1984</v>
      </c>
      <c r="B85" s="10">
        <f>8119</f>
        <v>8119</v>
      </c>
      <c r="C85" s="10">
        <f>1877</f>
        <v>1877</v>
      </c>
      <c r="D85" s="10">
        <f t="shared" si="4"/>
        <v>12.96</v>
      </c>
      <c r="E85" s="10">
        <f t="shared" si="5"/>
        <v>17.21</v>
      </c>
      <c r="F85" s="10">
        <f t="shared" si="6"/>
        <v>2.2000000000000002</v>
      </c>
      <c r="G85" s="10">
        <f t="shared" si="7"/>
        <v>7.74</v>
      </c>
      <c r="H85" s="10">
        <f>175</f>
        <v>175</v>
      </c>
      <c r="I85" s="10">
        <f>250</f>
        <v>250</v>
      </c>
      <c r="J85" s="10">
        <f>250</f>
        <v>250</v>
      </c>
      <c r="K85" s="10">
        <f>60</f>
        <v>60</v>
      </c>
    </row>
    <row r="86" spans="1:11" x14ac:dyDescent="0.3">
      <c r="A86" s="1">
        <f t="shared" si="8"/>
        <v>1985</v>
      </c>
      <c r="B86" s="10">
        <f>8119</f>
        <v>8119</v>
      </c>
      <c r="C86" s="10">
        <f>1877</f>
        <v>1877</v>
      </c>
      <c r="D86" s="10">
        <f t="shared" si="4"/>
        <v>12.96</v>
      </c>
      <c r="E86" s="10">
        <f t="shared" si="5"/>
        <v>17.21</v>
      </c>
      <c r="F86" s="10">
        <f t="shared" si="6"/>
        <v>2.2000000000000002</v>
      </c>
      <c r="G86" s="10">
        <f t="shared" si="7"/>
        <v>7.74</v>
      </c>
      <c r="H86" s="10">
        <f>175</f>
        <v>175</v>
      </c>
      <c r="I86" s="10">
        <f>250</f>
        <v>250</v>
      </c>
      <c r="J86" s="10">
        <f>250</f>
        <v>250</v>
      </c>
      <c r="K86" s="10">
        <f>60</f>
        <v>60</v>
      </c>
    </row>
    <row r="87" spans="1:11" x14ac:dyDescent="0.3">
      <c r="A87" s="1">
        <f t="shared" si="8"/>
        <v>1986</v>
      </c>
      <c r="B87" s="10">
        <f>8119</f>
        <v>8119</v>
      </c>
      <c r="C87" s="10">
        <f>1877</f>
        <v>1877</v>
      </c>
      <c r="D87" s="10">
        <f t="shared" si="4"/>
        <v>12.96</v>
      </c>
      <c r="E87" s="10">
        <f t="shared" si="5"/>
        <v>17.21</v>
      </c>
      <c r="F87" s="10">
        <f t="shared" si="6"/>
        <v>2.2000000000000002</v>
      </c>
      <c r="G87" s="10">
        <f t="shared" si="7"/>
        <v>7.74</v>
      </c>
      <c r="H87" s="10">
        <f>175</f>
        <v>175</v>
      </c>
      <c r="I87" s="10">
        <f>250</f>
        <v>250</v>
      </c>
      <c r="J87" s="10">
        <f>250</f>
        <v>250</v>
      </c>
      <c r="K87" s="10">
        <f>60</f>
        <v>60</v>
      </c>
    </row>
    <row r="88" spans="1:11" x14ac:dyDescent="0.3">
      <c r="A88" s="1">
        <f t="shared" si="8"/>
        <v>1987</v>
      </c>
      <c r="B88" s="10">
        <f>8119</f>
        <v>8119</v>
      </c>
      <c r="C88" s="10">
        <f>1877</f>
        <v>1877</v>
      </c>
      <c r="D88" s="10">
        <f t="shared" si="4"/>
        <v>12.96</v>
      </c>
      <c r="E88" s="10">
        <f t="shared" si="5"/>
        <v>17.21</v>
      </c>
      <c r="F88" s="10">
        <f t="shared" si="6"/>
        <v>2.2000000000000002</v>
      </c>
      <c r="G88" s="10">
        <f t="shared" si="7"/>
        <v>7.74</v>
      </c>
      <c r="H88" s="10">
        <f>175</f>
        <v>175</v>
      </c>
      <c r="I88" s="10">
        <f>250</f>
        <v>250</v>
      </c>
      <c r="J88" s="10">
        <f>250</f>
        <v>250</v>
      </c>
      <c r="K88" s="10">
        <f>60</f>
        <v>60</v>
      </c>
    </row>
    <row r="89" spans="1:11" x14ac:dyDescent="0.3">
      <c r="A89" s="1">
        <f t="shared" si="8"/>
        <v>1988</v>
      </c>
      <c r="B89" s="10">
        <f>8119</f>
        <v>8119</v>
      </c>
      <c r="C89" s="10">
        <f>1877</f>
        <v>1877</v>
      </c>
      <c r="D89" s="10">
        <f t="shared" si="4"/>
        <v>12.96</v>
      </c>
      <c r="E89" s="10">
        <f t="shared" si="5"/>
        <v>17.21</v>
      </c>
      <c r="F89" s="10">
        <f t="shared" si="6"/>
        <v>2.2000000000000002</v>
      </c>
      <c r="G89" s="10">
        <f t="shared" si="7"/>
        <v>7.74</v>
      </c>
      <c r="H89" s="10">
        <f>175</f>
        <v>175</v>
      </c>
      <c r="I89" s="10">
        <f>250</f>
        <v>250</v>
      </c>
      <c r="J89" s="10">
        <f>250</f>
        <v>250</v>
      </c>
      <c r="K89" s="10">
        <f>60</f>
        <v>60</v>
      </c>
    </row>
    <row r="90" spans="1:11" x14ac:dyDescent="0.3">
      <c r="A90" s="1">
        <f t="shared" si="8"/>
        <v>1989</v>
      </c>
      <c r="B90" s="10">
        <f>8119</f>
        <v>8119</v>
      </c>
      <c r="C90" s="10">
        <f>1877</f>
        <v>1877</v>
      </c>
      <c r="D90" s="10">
        <f t="shared" si="4"/>
        <v>12.96</v>
      </c>
      <c r="E90" s="10">
        <f t="shared" si="5"/>
        <v>17.21</v>
      </c>
      <c r="F90" s="10">
        <f t="shared" si="6"/>
        <v>2.2000000000000002</v>
      </c>
      <c r="G90" s="10">
        <f t="shared" si="7"/>
        <v>7.74</v>
      </c>
      <c r="H90" s="10">
        <f>175</f>
        <v>175</v>
      </c>
      <c r="I90" s="10">
        <f>250</f>
        <v>250</v>
      </c>
      <c r="J90" s="10">
        <f>250</f>
        <v>250</v>
      </c>
      <c r="K90" s="10">
        <f>60</f>
        <v>60</v>
      </c>
    </row>
    <row r="91" spans="1:11" x14ac:dyDescent="0.3">
      <c r="A91" s="1">
        <f t="shared" si="8"/>
        <v>1990</v>
      </c>
      <c r="B91" s="10">
        <f>8119</f>
        <v>8119</v>
      </c>
      <c r="C91" s="10">
        <f>1877</f>
        <v>1877</v>
      </c>
      <c r="D91" s="10">
        <f t="shared" si="4"/>
        <v>12.96</v>
      </c>
      <c r="E91" s="10">
        <f t="shared" si="5"/>
        <v>17.21</v>
      </c>
      <c r="F91" s="10">
        <f t="shared" si="6"/>
        <v>2.2000000000000002</v>
      </c>
      <c r="G91" s="10">
        <f t="shared" si="7"/>
        <v>7.74</v>
      </c>
      <c r="H91" s="10">
        <f>175</f>
        <v>175</v>
      </c>
      <c r="I91" s="10">
        <f>250</f>
        <v>250</v>
      </c>
      <c r="J91" s="10">
        <f>250</f>
        <v>250</v>
      </c>
      <c r="K91" s="10">
        <f>60</f>
        <v>60</v>
      </c>
    </row>
    <row r="92" spans="1:11" x14ac:dyDescent="0.3">
      <c r="A92" s="1">
        <f t="shared" si="8"/>
        <v>1991</v>
      </c>
      <c r="B92" s="10">
        <f>8119</f>
        <v>8119</v>
      </c>
      <c r="C92" s="10">
        <f>1877</f>
        <v>1877</v>
      </c>
      <c r="D92" s="10">
        <f t="shared" si="4"/>
        <v>12.96</v>
      </c>
      <c r="E92" s="10">
        <f t="shared" si="5"/>
        <v>17.21</v>
      </c>
      <c r="F92" s="10">
        <f t="shared" si="6"/>
        <v>2.2000000000000002</v>
      </c>
      <c r="G92" s="10">
        <f t="shared" si="7"/>
        <v>7.74</v>
      </c>
      <c r="H92" s="10">
        <f>175</f>
        <v>175</v>
      </c>
      <c r="I92" s="10">
        <f>250</f>
        <v>250</v>
      </c>
      <c r="J92" s="10">
        <f>250</f>
        <v>250</v>
      </c>
      <c r="K92" s="10">
        <f>60</f>
        <v>60</v>
      </c>
    </row>
    <row r="93" spans="1:11" x14ac:dyDescent="0.3">
      <c r="A93" s="1">
        <f t="shared" si="8"/>
        <v>1992</v>
      </c>
      <c r="B93" s="10">
        <f>8119</f>
        <v>8119</v>
      </c>
      <c r="C93" s="10">
        <f>1877</f>
        <v>1877</v>
      </c>
      <c r="D93" s="10">
        <f t="shared" si="4"/>
        <v>12.96</v>
      </c>
      <c r="E93" s="10">
        <f t="shared" si="5"/>
        <v>17.21</v>
      </c>
      <c r="F93" s="10">
        <f t="shared" si="6"/>
        <v>2.2000000000000002</v>
      </c>
      <c r="G93" s="10">
        <f t="shared" si="7"/>
        <v>7.74</v>
      </c>
      <c r="H93" s="10">
        <f>175</f>
        <v>175</v>
      </c>
      <c r="I93" s="10">
        <f>250</f>
        <v>250</v>
      </c>
      <c r="J93" s="10">
        <f>250</f>
        <v>250</v>
      </c>
      <c r="K93" s="10">
        <f>60</f>
        <v>60</v>
      </c>
    </row>
    <row r="94" spans="1:11" x14ac:dyDescent="0.3">
      <c r="A94" s="1">
        <f t="shared" si="8"/>
        <v>1993</v>
      </c>
      <c r="B94" s="10">
        <f>8119</f>
        <v>8119</v>
      </c>
      <c r="C94" s="10">
        <f>1877</f>
        <v>1877</v>
      </c>
      <c r="D94" s="10">
        <f t="shared" si="4"/>
        <v>12.96</v>
      </c>
      <c r="E94" s="10">
        <f t="shared" si="5"/>
        <v>17.21</v>
      </c>
      <c r="F94" s="10">
        <f t="shared" si="6"/>
        <v>2.2000000000000002</v>
      </c>
      <c r="G94" s="10">
        <f t="shared" si="7"/>
        <v>7.74</v>
      </c>
      <c r="H94" s="10">
        <f>175</f>
        <v>175</v>
      </c>
      <c r="I94" s="10">
        <f>250</f>
        <v>250</v>
      </c>
      <c r="J94" s="10">
        <f>250</f>
        <v>250</v>
      </c>
      <c r="K94" s="10">
        <f>60</f>
        <v>60</v>
      </c>
    </row>
    <row r="95" spans="1:11" x14ac:dyDescent="0.3">
      <c r="A95" s="1">
        <f t="shared" si="8"/>
        <v>1994</v>
      </c>
      <c r="B95" s="10">
        <f>8119</f>
        <v>8119</v>
      </c>
      <c r="C95" s="10">
        <f>1877</f>
        <v>1877</v>
      </c>
      <c r="D95" s="10">
        <f t="shared" si="4"/>
        <v>12.96</v>
      </c>
      <c r="E95" s="10">
        <f t="shared" si="5"/>
        <v>17.21</v>
      </c>
      <c r="F95" s="10">
        <f t="shared" si="6"/>
        <v>2.2000000000000002</v>
      </c>
      <c r="G95" s="10">
        <f t="shared" si="7"/>
        <v>7.74</v>
      </c>
      <c r="H95" s="10">
        <f>175</f>
        <v>175</v>
      </c>
      <c r="I95" s="10">
        <f>250</f>
        <v>250</v>
      </c>
      <c r="J95" s="10">
        <f>250</f>
        <v>250</v>
      </c>
      <c r="K95" s="10">
        <f>60</f>
        <v>60</v>
      </c>
    </row>
    <row r="96" spans="1:11" x14ac:dyDescent="0.3">
      <c r="A96" s="1">
        <f t="shared" si="8"/>
        <v>1995</v>
      </c>
      <c r="B96" s="10">
        <f>8119</f>
        <v>8119</v>
      </c>
      <c r="C96" s="10">
        <f>1877</f>
        <v>1877</v>
      </c>
      <c r="D96" s="10">
        <f t="shared" si="4"/>
        <v>12.96</v>
      </c>
      <c r="E96" s="10">
        <f t="shared" si="5"/>
        <v>17.21</v>
      </c>
      <c r="F96" s="10">
        <f t="shared" si="6"/>
        <v>2.2000000000000002</v>
      </c>
      <c r="G96" s="10">
        <f t="shared" si="7"/>
        <v>7.74</v>
      </c>
      <c r="H96" s="10">
        <f>175</f>
        <v>175</v>
      </c>
      <c r="I96" s="10">
        <f>250</f>
        <v>250</v>
      </c>
      <c r="J96" s="10">
        <f>250</f>
        <v>250</v>
      </c>
      <c r="K96" s="10">
        <f>60</f>
        <v>60</v>
      </c>
    </row>
    <row r="97" spans="1:11" x14ac:dyDescent="0.3">
      <c r="A97" s="1">
        <f t="shared" si="8"/>
        <v>1996</v>
      </c>
      <c r="B97" s="10">
        <f>8119</f>
        <v>8119</v>
      </c>
      <c r="C97" s="10">
        <f>1877</f>
        <v>1877</v>
      </c>
      <c r="D97" s="10">
        <f t="shared" si="4"/>
        <v>12.96</v>
      </c>
      <c r="E97" s="10">
        <f t="shared" si="5"/>
        <v>17.21</v>
      </c>
      <c r="F97" s="10">
        <f t="shared" si="6"/>
        <v>2.2000000000000002</v>
      </c>
      <c r="G97" s="10">
        <f t="shared" si="7"/>
        <v>7.74</v>
      </c>
      <c r="H97" s="10">
        <f>175</f>
        <v>175</v>
      </c>
      <c r="I97" s="10">
        <f>250</f>
        <v>250</v>
      </c>
      <c r="J97" s="10">
        <f>250</f>
        <v>250</v>
      </c>
      <c r="K97" s="10">
        <f>60</f>
        <v>60</v>
      </c>
    </row>
    <row r="98" spans="1:11" x14ac:dyDescent="0.3">
      <c r="A98" s="1">
        <f t="shared" si="8"/>
        <v>1997</v>
      </c>
      <c r="B98" s="10">
        <f>8119</f>
        <v>8119</v>
      </c>
      <c r="C98" s="10">
        <f>1877</f>
        <v>1877</v>
      </c>
      <c r="D98" s="10">
        <f t="shared" si="4"/>
        <v>12.96</v>
      </c>
      <c r="E98" s="10">
        <f t="shared" si="5"/>
        <v>17.21</v>
      </c>
      <c r="F98" s="10">
        <f t="shared" si="6"/>
        <v>2.2000000000000002</v>
      </c>
      <c r="G98" s="10">
        <f t="shared" si="7"/>
        <v>7.74</v>
      </c>
      <c r="H98" s="10">
        <f>175</f>
        <v>175</v>
      </c>
      <c r="I98" s="10">
        <f>250</f>
        <v>250</v>
      </c>
      <c r="J98" s="10">
        <f>250</f>
        <v>250</v>
      </c>
      <c r="K98" s="10">
        <f>60</f>
        <v>60</v>
      </c>
    </row>
    <row r="99" spans="1:11" x14ac:dyDescent="0.3">
      <c r="A99" s="1">
        <f t="shared" si="8"/>
        <v>1998</v>
      </c>
      <c r="B99" s="10">
        <f>8119</f>
        <v>8119</v>
      </c>
      <c r="C99" s="10">
        <f>1877</f>
        <v>1877</v>
      </c>
      <c r="D99" s="10">
        <f t="shared" si="4"/>
        <v>12.96</v>
      </c>
      <c r="E99" s="10">
        <f t="shared" si="5"/>
        <v>17.21</v>
      </c>
      <c r="F99" s="10">
        <f t="shared" si="6"/>
        <v>2.2000000000000002</v>
      </c>
      <c r="G99" s="10">
        <f t="shared" si="7"/>
        <v>7.74</v>
      </c>
      <c r="H99" s="10">
        <f>175</f>
        <v>175</v>
      </c>
      <c r="I99" s="10">
        <f>250</f>
        <v>250</v>
      </c>
      <c r="J99" s="10">
        <f>250</f>
        <v>250</v>
      </c>
      <c r="K99" s="10">
        <f>60</f>
        <v>60</v>
      </c>
    </row>
    <row r="100" spans="1:11" x14ac:dyDescent="0.3">
      <c r="A100" s="1">
        <f t="shared" si="8"/>
        <v>1999</v>
      </c>
      <c r="B100" s="10">
        <f>8119</f>
        <v>8119</v>
      </c>
      <c r="C100" s="10">
        <f>1877</f>
        <v>1877</v>
      </c>
      <c r="D100" s="10">
        <f t="shared" si="4"/>
        <v>12.96</v>
      </c>
      <c r="E100" s="10">
        <f t="shared" si="5"/>
        <v>17.21</v>
      </c>
      <c r="F100" s="10">
        <f t="shared" si="6"/>
        <v>2.2000000000000002</v>
      </c>
      <c r="G100" s="10">
        <f t="shared" si="7"/>
        <v>7.74</v>
      </c>
      <c r="H100" s="10">
        <f>175</f>
        <v>175</v>
      </c>
      <c r="I100" s="10">
        <f>250</f>
        <v>250</v>
      </c>
      <c r="J100" s="10">
        <f>250</f>
        <v>250</v>
      </c>
      <c r="K100" s="10">
        <f>60</f>
        <v>60</v>
      </c>
    </row>
    <row r="101" spans="1:11" x14ac:dyDescent="0.3">
      <c r="A101" s="1">
        <f t="shared" si="8"/>
        <v>2000</v>
      </c>
      <c r="B101" s="10">
        <f>8119</f>
        <v>8119</v>
      </c>
      <c r="C101" s="10">
        <f>1877</f>
        <v>1877</v>
      </c>
      <c r="D101" s="10">
        <f t="shared" si="4"/>
        <v>12.96</v>
      </c>
      <c r="E101" s="10">
        <f t="shared" si="5"/>
        <v>17.21</v>
      </c>
      <c r="F101" s="10">
        <f t="shared" si="6"/>
        <v>2.2000000000000002</v>
      </c>
      <c r="G101" s="10">
        <f t="shared" si="7"/>
        <v>7.74</v>
      </c>
      <c r="H101" s="10">
        <f>175</f>
        <v>175</v>
      </c>
      <c r="I101" s="10">
        <f>250</f>
        <v>250</v>
      </c>
      <c r="J101" s="10">
        <f>250</f>
        <v>250</v>
      </c>
      <c r="K101" s="10">
        <f>60</f>
        <v>60</v>
      </c>
    </row>
    <row r="102" spans="1:11" x14ac:dyDescent="0.3">
      <c r="A102" s="1">
        <f t="shared" si="8"/>
        <v>2001</v>
      </c>
      <c r="B102" s="10">
        <f>8119</f>
        <v>8119</v>
      </c>
      <c r="C102" s="10">
        <f>1877</f>
        <v>1877</v>
      </c>
      <c r="D102" s="10">
        <f t="shared" si="4"/>
        <v>12.96</v>
      </c>
      <c r="E102" s="10">
        <f t="shared" si="5"/>
        <v>17.21</v>
      </c>
      <c r="F102" s="10">
        <f t="shared" si="6"/>
        <v>2.2000000000000002</v>
      </c>
      <c r="G102" s="10">
        <f t="shared" si="7"/>
        <v>7.74</v>
      </c>
      <c r="H102" s="10">
        <f>175</f>
        <v>175</v>
      </c>
      <c r="I102" s="10">
        <f>250</f>
        <v>250</v>
      </c>
      <c r="J102" s="10">
        <f>250</f>
        <v>250</v>
      </c>
      <c r="K102" s="10">
        <f>60</f>
        <v>60</v>
      </c>
    </row>
    <row r="103" spans="1:11" x14ac:dyDescent="0.3">
      <c r="A103" s="1">
        <f t="shared" si="8"/>
        <v>2002</v>
      </c>
      <c r="B103" s="10">
        <f>8119</f>
        <v>8119</v>
      </c>
      <c r="C103" s="10">
        <f>1877</f>
        <v>1877</v>
      </c>
      <c r="D103" s="10">
        <f t="shared" si="4"/>
        <v>12.96</v>
      </c>
      <c r="E103" s="10">
        <f t="shared" si="5"/>
        <v>17.21</v>
      </c>
      <c r="F103" s="10">
        <f t="shared" si="6"/>
        <v>2.2000000000000002</v>
      </c>
      <c r="G103" s="10">
        <f t="shared" si="7"/>
        <v>7.74</v>
      </c>
      <c r="H103" s="10">
        <f>175</f>
        <v>175</v>
      </c>
      <c r="I103" s="10">
        <f>250</f>
        <v>250</v>
      </c>
      <c r="J103" s="10">
        <f>250</f>
        <v>250</v>
      </c>
      <c r="K103" s="10">
        <f>60</f>
        <v>60</v>
      </c>
    </row>
    <row r="104" spans="1:11" x14ac:dyDescent="0.3">
      <c r="A104" s="1">
        <f t="shared" si="8"/>
        <v>2003</v>
      </c>
      <c r="B104" s="10">
        <f>8119</f>
        <v>8119</v>
      </c>
      <c r="C104" s="10">
        <f>1877</f>
        <v>1877</v>
      </c>
      <c r="D104" s="10">
        <f t="shared" si="4"/>
        <v>12.96</v>
      </c>
      <c r="E104" s="10">
        <f t="shared" si="5"/>
        <v>17.21</v>
      </c>
      <c r="F104" s="10">
        <f t="shared" si="6"/>
        <v>2.2000000000000002</v>
      </c>
      <c r="G104" s="10">
        <f t="shared" si="7"/>
        <v>7.74</v>
      </c>
      <c r="H104" s="10">
        <f>175</f>
        <v>175</v>
      </c>
      <c r="I104" s="10">
        <f>250</f>
        <v>250</v>
      </c>
      <c r="J104" s="10">
        <f>250</f>
        <v>250</v>
      </c>
      <c r="K104" s="10">
        <f>60</f>
        <v>60</v>
      </c>
    </row>
    <row r="105" spans="1:11" x14ac:dyDescent="0.3">
      <c r="A105" s="1">
        <f t="shared" si="8"/>
        <v>2004</v>
      </c>
      <c r="B105" s="10">
        <f>8119</f>
        <v>8119</v>
      </c>
      <c r="C105" s="10">
        <f>1877</f>
        <v>1877</v>
      </c>
      <c r="D105" s="10">
        <f t="shared" si="4"/>
        <v>12.96</v>
      </c>
      <c r="E105" s="10">
        <f t="shared" si="5"/>
        <v>17.21</v>
      </c>
      <c r="F105" s="10">
        <f t="shared" si="6"/>
        <v>2.2000000000000002</v>
      </c>
      <c r="G105" s="10">
        <f t="shared" si="7"/>
        <v>7.74</v>
      </c>
      <c r="H105" s="10">
        <f>175</f>
        <v>175</v>
      </c>
      <c r="I105" s="10">
        <f>250</f>
        <v>250</v>
      </c>
      <c r="J105" s="10">
        <f>250</f>
        <v>250</v>
      </c>
      <c r="K105" s="10">
        <f>60</f>
        <v>60</v>
      </c>
    </row>
    <row r="106" spans="1:11" x14ac:dyDescent="0.3">
      <c r="A106" s="1">
        <f t="shared" si="8"/>
        <v>2005</v>
      </c>
      <c r="B106" s="10">
        <f>8119</f>
        <v>8119</v>
      </c>
      <c r="C106" s="10">
        <f>1877</f>
        <v>1877</v>
      </c>
      <c r="D106" s="10">
        <f t="shared" si="4"/>
        <v>12.96</v>
      </c>
      <c r="E106" s="10">
        <f t="shared" si="5"/>
        <v>17.21</v>
      </c>
      <c r="F106" s="10">
        <f t="shared" si="6"/>
        <v>2.2000000000000002</v>
      </c>
      <c r="G106" s="10">
        <f t="shared" si="7"/>
        <v>7.74</v>
      </c>
      <c r="H106" s="10">
        <f>175</f>
        <v>175</v>
      </c>
      <c r="I106" s="10">
        <f>250</f>
        <v>250</v>
      </c>
      <c r="J106" s="10">
        <f>250</f>
        <v>250</v>
      </c>
      <c r="K106" s="10">
        <f>60</f>
        <v>60</v>
      </c>
    </row>
    <row r="107" spans="1:11" x14ac:dyDescent="0.3">
      <c r="A107" s="1">
        <f t="shared" si="8"/>
        <v>2006</v>
      </c>
      <c r="B107" s="10">
        <f>8119</f>
        <v>8119</v>
      </c>
      <c r="C107" s="10">
        <f>1877</f>
        <v>1877</v>
      </c>
      <c r="D107" s="10">
        <f t="shared" si="4"/>
        <v>12.96</v>
      </c>
      <c r="E107" s="10">
        <f t="shared" si="5"/>
        <v>17.21</v>
      </c>
      <c r="F107" s="10">
        <f t="shared" si="6"/>
        <v>2.2000000000000002</v>
      </c>
      <c r="G107" s="10">
        <f t="shared" si="7"/>
        <v>7.74</v>
      </c>
      <c r="H107" s="10">
        <f>175</f>
        <v>175</v>
      </c>
      <c r="I107" s="10">
        <f>250</f>
        <v>250</v>
      </c>
      <c r="J107" s="10">
        <f>250</f>
        <v>250</v>
      </c>
      <c r="K107" s="10">
        <f>60</f>
        <v>60</v>
      </c>
    </row>
    <row r="108" spans="1:11" x14ac:dyDescent="0.3">
      <c r="A108" s="1">
        <f t="shared" si="8"/>
        <v>2007</v>
      </c>
      <c r="B108" s="10">
        <f>8119</f>
        <v>8119</v>
      </c>
      <c r="C108" s="10">
        <f>1877</f>
        <v>1877</v>
      </c>
      <c r="D108" s="10">
        <f t="shared" si="4"/>
        <v>12.96</v>
      </c>
      <c r="E108" s="10">
        <f t="shared" si="5"/>
        <v>17.21</v>
      </c>
      <c r="F108" s="10">
        <f t="shared" si="6"/>
        <v>2.2000000000000002</v>
      </c>
      <c r="G108" s="10">
        <f t="shared" si="7"/>
        <v>7.74</v>
      </c>
      <c r="H108" s="10">
        <f>175</f>
        <v>175</v>
      </c>
      <c r="I108" s="10">
        <f>250</f>
        <v>250</v>
      </c>
      <c r="J108" s="10">
        <f>250</f>
        <v>250</v>
      </c>
      <c r="K108" s="10">
        <f>60</f>
        <v>60</v>
      </c>
    </row>
    <row r="109" spans="1:11" x14ac:dyDescent="0.3">
      <c r="A109" s="1">
        <f t="shared" si="8"/>
        <v>2008</v>
      </c>
      <c r="B109" s="10">
        <f>8119</f>
        <v>8119</v>
      </c>
      <c r="C109" s="10">
        <f>1877</f>
        <v>1877</v>
      </c>
      <c r="D109" s="10">
        <f t="shared" si="4"/>
        <v>12.96</v>
      </c>
      <c r="E109" s="10">
        <f t="shared" si="5"/>
        <v>17.21</v>
      </c>
      <c r="F109" s="10">
        <f t="shared" si="6"/>
        <v>2.2000000000000002</v>
      </c>
      <c r="G109" s="10">
        <f t="shared" si="7"/>
        <v>7.74</v>
      </c>
      <c r="H109" s="10">
        <f>175</f>
        <v>175</v>
      </c>
      <c r="I109" s="10">
        <f>250</f>
        <v>250</v>
      </c>
      <c r="J109" s="10">
        <f>250</f>
        <v>250</v>
      </c>
      <c r="K109" s="10">
        <f>60</f>
        <v>60</v>
      </c>
    </row>
    <row r="110" spans="1:11" x14ac:dyDescent="0.3">
      <c r="A110" s="1">
        <f t="shared" si="8"/>
        <v>2009</v>
      </c>
      <c r="B110" s="10">
        <f>8119</f>
        <v>8119</v>
      </c>
      <c r="C110" s="10">
        <f>1877</f>
        <v>1877</v>
      </c>
      <c r="D110" s="10">
        <f t="shared" si="4"/>
        <v>12.96</v>
      </c>
      <c r="E110" s="10">
        <f t="shared" si="5"/>
        <v>17.21</v>
      </c>
      <c r="F110" s="10">
        <f t="shared" si="6"/>
        <v>2.2000000000000002</v>
      </c>
      <c r="G110" s="10">
        <f t="shared" si="7"/>
        <v>7.74</v>
      </c>
      <c r="H110" s="10">
        <f>175</f>
        <v>175</v>
      </c>
      <c r="I110" s="10">
        <f>250</f>
        <v>250</v>
      </c>
      <c r="J110" s="10">
        <f>250</f>
        <v>250</v>
      </c>
      <c r="K110" s="10">
        <f>60</f>
        <v>60</v>
      </c>
    </row>
    <row r="111" spans="1:11" x14ac:dyDescent="0.3">
      <c r="A111" s="1">
        <f t="shared" si="8"/>
        <v>2010</v>
      </c>
      <c r="B111" s="10">
        <f>8119</f>
        <v>8119</v>
      </c>
      <c r="C111" s="10">
        <f>1877</f>
        <v>1877</v>
      </c>
      <c r="D111" s="10">
        <f t="shared" si="4"/>
        <v>12.96</v>
      </c>
      <c r="E111" s="10">
        <f t="shared" si="5"/>
        <v>17.21</v>
      </c>
      <c r="F111" s="10">
        <f t="shared" si="6"/>
        <v>2.2000000000000002</v>
      </c>
      <c r="G111" s="10">
        <f t="shared" si="7"/>
        <v>7.74</v>
      </c>
      <c r="H111" s="10">
        <f>175</f>
        <v>175</v>
      </c>
      <c r="I111" s="10">
        <f>250</f>
        <v>250</v>
      </c>
      <c r="J111" s="10">
        <f>250</f>
        <v>250</v>
      </c>
      <c r="K111" s="10">
        <f>60</f>
        <v>60</v>
      </c>
    </row>
    <row r="112" spans="1:11" x14ac:dyDescent="0.3">
      <c r="A112" s="1">
        <f t="shared" si="8"/>
        <v>2011</v>
      </c>
      <c r="B112" s="10">
        <f>8119</f>
        <v>8119</v>
      </c>
      <c r="C112" s="10">
        <f>1877</f>
        <v>1877</v>
      </c>
      <c r="D112" s="10">
        <f t="shared" si="4"/>
        <v>12.96</v>
      </c>
      <c r="E112" s="10">
        <f t="shared" si="5"/>
        <v>17.21</v>
      </c>
      <c r="F112" s="10">
        <f t="shared" si="6"/>
        <v>2.2000000000000002</v>
      </c>
      <c r="G112" s="10">
        <f t="shared" si="7"/>
        <v>7.74</v>
      </c>
      <c r="H112" s="10">
        <f>175</f>
        <v>175</v>
      </c>
      <c r="I112" s="10">
        <f>250</f>
        <v>250</v>
      </c>
      <c r="J112" s="10">
        <f>250</f>
        <v>250</v>
      </c>
      <c r="K112" s="10">
        <f>60</f>
        <v>60</v>
      </c>
    </row>
    <row r="113" spans="1:11" x14ac:dyDescent="0.3">
      <c r="A113" s="1">
        <f t="shared" si="8"/>
        <v>2012</v>
      </c>
      <c r="B113" s="10">
        <f>8119</f>
        <v>8119</v>
      </c>
      <c r="C113" s="10">
        <f>1877</f>
        <v>1877</v>
      </c>
      <c r="D113" s="10">
        <f t="shared" si="4"/>
        <v>12.96</v>
      </c>
      <c r="E113" s="10">
        <f t="shared" si="5"/>
        <v>17.21</v>
      </c>
      <c r="F113" s="10">
        <f t="shared" si="6"/>
        <v>2.2000000000000002</v>
      </c>
      <c r="G113" s="10">
        <f t="shared" si="7"/>
        <v>7.74</v>
      </c>
      <c r="H113" s="10">
        <f>175</f>
        <v>175</v>
      </c>
      <c r="I113" s="10">
        <f>250</f>
        <v>250</v>
      </c>
      <c r="J113" s="10">
        <f>250</f>
        <v>250</v>
      </c>
      <c r="K113" s="10">
        <f>60</f>
        <v>60</v>
      </c>
    </row>
    <row r="114" spans="1:11" x14ac:dyDescent="0.3">
      <c r="A114" s="1">
        <f t="shared" si="8"/>
        <v>2013</v>
      </c>
      <c r="B114" s="10">
        <f>8119</f>
        <v>8119</v>
      </c>
      <c r="C114" s="10">
        <f>1877</f>
        <v>1877</v>
      </c>
      <c r="D114" s="10">
        <f t="shared" si="4"/>
        <v>12.96</v>
      </c>
      <c r="E114" s="10">
        <f t="shared" si="5"/>
        <v>17.21</v>
      </c>
      <c r="F114" s="10">
        <f t="shared" si="6"/>
        <v>2.2000000000000002</v>
      </c>
      <c r="G114" s="10">
        <f t="shared" si="7"/>
        <v>7.74</v>
      </c>
      <c r="H114" s="10">
        <f>175</f>
        <v>175</v>
      </c>
      <c r="I114" s="10">
        <f>250</f>
        <v>250</v>
      </c>
      <c r="J114" s="10">
        <f>250</f>
        <v>250</v>
      </c>
      <c r="K114" s="10">
        <f>60</f>
        <v>60</v>
      </c>
    </row>
    <row r="115" spans="1:11" x14ac:dyDescent="0.3">
      <c r="A115" s="1">
        <f t="shared" si="8"/>
        <v>2014</v>
      </c>
      <c r="B115" s="10">
        <f>8119</f>
        <v>8119</v>
      </c>
      <c r="C115" s="10">
        <f>1877</f>
        <v>1877</v>
      </c>
      <c r="D115" s="10">
        <f t="shared" si="4"/>
        <v>12.96</v>
      </c>
      <c r="E115" s="10">
        <f t="shared" si="5"/>
        <v>17.21</v>
      </c>
      <c r="F115" s="10">
        <f t="shared" si="6"/>
        <v>2.2000000000000002</v>
      </c>
      <c r="G115" s="10">
        <f t="shared" si="7"/>
        <v>7.74</v>
      </c>
      <c r="H115" s="10">
        <f>175</f>
        <v>175</v>
      </c>
      <c r="I115" s="10">
        <f>250</f>
        <v>250</v>
      </c>
      <c r="J115" s="10">
        <f>250</f>
        <v>250</v>
      </c>
      <c r="K115" s="10">
        <f>60</f>
        <v>60</v>
      </c>
    </row>
    <row r="116" spans="1:11" x14ac:dyDescent="0.3">
      <c r="A116" s="1">
        <f t="shared" si="8"/>
        <v>2015</v>
      </c>
      <c r="B116" s="10">
        <f>8119</f>
        <v>8119</v>
      </c>
      <c r="C116" s="10">
        <f>1877</f>
        <v>1877</v>
      </c>
      <c r="D116" s="10">
        <f t="shared" si="4"/>
        <v>12.96</v>
      </c>
      <c r="E116" s="10">
        <f t="shared" si="5"/>
        <v>17.21</v>
      </c>
      <c r="F116" s="10">
        <f t="shared" si="6"/>
        <v>2.2000000000000002</v>
      </c>
      <c r="G116" s="10">
        <f t="shared" si="7"/>
        <v>7.74</v>
      </c>
      <c r="H116" s="10">
        <f>175</f>
        <v>175</v>
      </c>
      <c r="I116" s="10">
        <f>250</f>
        <v>250</v>
      </c>
      <c r="J116" s="10">
        <f>250</f>
        <v>250</v>
      </c>
      <c r="K116" s="10">
        <f>60</f>
        <v>60</v>
      </c>
    </row>
    <row r="117" spans="1:11" x14ac:dyDescent="0.3">
      <c r="A117" s="1">
        <f t="shared" si="8"/>
        <v>2016</v>
      </c>
      <c r="B117" s="10">
        <f>8119</f>
        <v>8119</v>
      </c>
      <c r="C117" s="10">
        <f>1877</f>
        <v>1877</v>
      </c>
      <c r="D117" s="10">
        <f t="shared" si="4"/>
        <v>12.96</v>
      </c>
      <c r="E117" s="10">
        <f t="shared" si="5"/>
        <v>17.21</v>
      </c>
      <c r="F117" s="10">
        <f t="shared" si="6"/>
        <v>2.2000000000000002</v>
      </c>
      <c r="G117" s="10">
        <f t="shared" si="7"/>
        <v>7.74</v>
      </c>
      <c r="H117" s="10">
        <f>175</f>
        <v>175</v>
      </c>
      <c r="I117" s="10">
        <f>250</f>
        <v>250</v>
      </c>
      <c r="J117" s="10">
        <f>250</f>
        <v>250</v>
      </c>
      <c r="K117" s="10">
        <f>60</f>
        <v>60</v>
      </c>
    </row>
    <row r="118" spans="1:11" x14ac:dyDescent="0.3">
      <c r="A118" s="1">
        <f t="shared" si="8"/>
        <v>2017</v>
      </c>
      <c r="B118" s="10">
        <f>8119</f>
        <v>8119</v>
      </c>
      <c r="C118" s="10">
        <f>1877</f>
        <v>1877</v>
      </c>
      <c r="D118" s="10">
        <f t="shared" si="4"/>
        <v>12.96</v>
      </c>
      <c r="E118" s="10">
        <f t="shared" si="5"/>
        <v>17.21</v>
      </c>
      <c r="F118" s="10">
        <f t="shared" si="6"/>
        <v>2.2000000000000002</v>
      </c>
      <c r="G118" s="10">
        <f t="shared" si="7"/>
        <v>7.74</v>
      </c>
      <c r="H118" s="10">
        <f>175</f>
        <v>175</v>
      </c>
      <c r="I118" s="10">
        <f>250</f>
        <v>250</v>
      </c>
      <c r="J118" s="10">
        <f>250</f>
        <v>250</v>
      </c>
      <c r="K118" s="10">
        <f>60</f>
        <v>60</v>
      </c>
    </row>
    <row r="119" spans="1:11" x14ac:dyDescent="0.3">
      <c r="A119" s="1">
        <f t="shared" si="8"/>
        <v>2018</v>
      </c>
      <c r="B119" s="10">
        <f>8119</f>
        <v>8119</v>
      </c>
      <c r="C119" s="10">
        <f>1877</f>
        <v>1877</v>
      </c>
      <c r="D119" s="10">
        <f t="shared" si="4"/>
        <v>12.96</v>
      </c>
      <c r="E119" s="10">
        <f t="shared" si="5"/>
        <v>17.21</v>
      </c>
      <c r="F119" s="10">
        <f t="shared" si="6"/>
        <v>2.2000000000000002</v>
      </c>
      <c r="G119" s="10">
        <f t="shared" si="7"/>
        <v>7.74</v>
      </c>
      <c r="H119" s="10">
        <f>175</f>
        <v>175</v>
      </c>
      <c r="I119" s="10">
        <f>250</f>
        <v>250</v>
      </c>
      <c r="J119" s="10">
        <f>250</f>
        <v>250</v>
      </c>
      <c r="K119" s="10">
        <f>60</f>
        <v>60</v>
      </c>
    </row>
    <row r="120" spans="1:11" x14ac:dyDescent="0.3">
      <c r="A120" s="1">
        <f t="shared" si="8"/>
        <v>2019</v>
      </c>
      <c r="B120" s="10">
        <f>8119</f>
        <v>8119</v>
      </c>
      <c r="C120" s="10">
        <f>1877</f>
        <v>1877</v>
      </c>
      <c r="D120" s="10">
        <f t="shared" si="4"/>
        <v>12.96</v>
      </c>
      <c r="E120" s="10">
        <f t="shared" si="5"/>
        <v>17.21</v>
      </c>
      <c r="F120" s="10">
        <f t="shared" si="6"/>
        <v>2.2000000000000002</v>
      </c>
      <c r="G120" s="10">
        <f t="shared" si="7"/>
        <v>7.74</v>
      </c>
      <c r="H120" s="10">
        <f>175</f>
        <v>175</v>
      </c>
      <c r="I120" s="10">
        <f>250</f>
        <v>250</v>
      </c>
      <c r="J120" s="10">
        <f>250</f>
        <v>250</v>
      </c>
      <c r="K120" s="10">
        <f>60</f>
        <v>60</v>
      </c>
    </row>
    <row r="121" spans="1:11" x14ac:dyDescent="0.3">
      <c r="A121" s="1">
        <f t="shared" si="8"/>
        <v>2020</v>
      </c>
      <c r="B121" s="10">
        <f>8119</f>
        <v>8119</v>
      </c>
      <c r="C121" s="10">
        <f>1877</f>
        <v>1877</v>
      </c>
      <c r="D121" s="10">
        <f t="shared" si="4"/>
        <v>12.96</v>
      </c>
      <c r="E121" s="10">
        <f t="shared" si="5"/>
        <v>17.21</v>
      </c>
      <c r="F121" s="10">
        <f t="shared" si="6"/>
        <v>2.2000000000000002</v>
      </c>
      <c r="G121" s="10">
        <f t="shared" si="7"/>
        <v>7.74</v>
      </c>
      <c r="H121" s="10">
        <f>175</f>
        <v>175</v>
      </c>
      <c r="I121" s="10">
        <f>250</f>
        <v>250</v>
      </c>
      <c r="J121" s="10">
        <f>250</f>
        <v>250</v>
      </c>
      <c r="K121" s="10">
        <f>60</f>
        <v>60</v>
      </c>
    </row>
    <row r="122" spans="1:11" x14ac:dyDescent="0.3">
      <c r="A122" s="11">
        <f t="shared" si="8"/>
        <v>2021</v>
      </c>
      <c r="B122" s="10">
        <f>8119</f>
        <v>8119</v>
      </c>
      <c r="C122" s="10">
        <f>1877</f>
        <v>1877</v>
      </c>
      <c r="D122" s="10">
        <f>12.96</f>
        <v>12.96</v>
      </c>
      <c r="E122" s="10">
        <f>17.21</f>
        <v>17.21</v>
      </c>
      <c r="F122" s="10">
        <f>2.2</f>
        <v>2.2000000000000002</v>
      </c>
      <c r="G122" s="10">
        <f>7.74</f>
        <v>7.74</v>
      </c>
      <c r="H122" s="10">
        <f>175</f>
        <v>175</v>
      </c>
      <c r="I122" s="10">
        <f>250</f>
        <v>250</v>
      </c>
      <c r="J122" s="10">
        <f>250</f>
        <v>250</v>
      </c>
      <c r="K122" s="10">
        <f>60</f>
        <v>60</v>
      </c>
    </row>
    <row r="123" spans="1:11" x14ac:dyDescent="0.3">
      <c r="A123" s="1">
        <f t="shared" si="8"/>
        <v>2022</v>
      </c>
      <c r="B123" s="10">
        <f>8119</f>
        <v>8119</v>
      </c>
      <c r="C123" s="10">
        <f>1877</f>
        <v>1877</v>
      </c>
      <c r="D123" s="10">
        <f t="shared" ref="D123:D186" si="9">12.96</f>
        <v>12.96</v>
      </c>
      <c r="E123" s="10">
        <f t="shared" ref="E123:E186" si="10">17.21</f>
        <v>17.21</v>
      </c>
      <c r="F123" s="10">
        <f t="shared" ref="F123:F186" si="11">2.2</f>
        <v>2.2000000000000002</v>
      </c>
      <c r="G123" s="10">
        <f t="shared" ref="G123:G186" si="12">7.74</f>
        <v>7.74</v>
      </c>
      <c r="H123" s="10">
        <f>175</f>
        <v>175</v>
      </c>
      <c r="I123" s="10">
        <f>250</f>
        <v>250</v>
      </c>
      <c r="J123" s="10">
        <f>250</f>
        <v>250</v>
      </c>
      <c r="K123" s="10">
        <f>60</f>
        <v>60</v>
      </c>
    </row>
    <row r="124" spans="1:11" x14ac:dyDescent="0.3">
      <c r="A124" s="1">
        <f t="shared" si="8"/>
        <v>2023</v>
      </c>
      <c r="B124" s="10">
        <f>8119</f>
        <v>8119</v>
      </c>
      <c r="C124" s="10">
        <f>1877</f>
        <v>1877</v>
      </c>
      <c r="D124" s="10">
        <f t="shared" si="9"/>
        <v>12.96</v>
      </c>
      <c r="E124" s="10">
        <f t="shared" si="10"/>
        <v>17.21</v>
      </c>
      <c r="F124" s="10">
        <f t="shared" si="11"/>
        <v>2.2000000000000002</v>
      </c>
      <c r="G124" s="10">
        <f t="shared" si="12"/>
        <v>7.74</v>
      </c>
      <c r="H124" s="10">
        <f>175</f>
        <v>175</v>
      </c>
      <c r="I124" s="10">
        <f>250</f>
        <v>250</v>
      </c>
      <c r="J124" s="10">
        <f>250</f>
        <v>250</v>
      </c>
      <c r="K124" s="10">
        <f>60</f>
        <v>60</v>
      </c>
    </row>
    <row r="125" spans="1:11" x14ac:dyDescent="0.3">
      <c r="A125" s="1">
        <f t="shared" si="8"/>
        <v>2024</v>
      </c>
      <c r="B125" s="10">
        <f>8119</f>
        <v>8119</v>
      </c>
      <c r="C125" s="10">
        <f>1877</f>
        <v>1877</v>
      </c>
      <c r="D125" s="10">
        <f t="shared" si="9"/>
        <v>12.96</v>
      </c>
      <c r="E125" s="10">
        <f t="shared" si="10"/>
        <v>17.21</v>
      </c>
      <c r="F125" s="10">
        <f t="shared" si="11"/>
        <v>2.2000000000000002</v>
      </c>
      <c r="G125" s="10">
        <f t="shared" si="12"/>
        <v>7.74</v>
      </c>
      <c r="H125" s="10">
        <f>175</f>
        <v>175</v>
      </c>
      <c r="I125" s="10">
        <f>250</f>
        <v>250</v>
      </c>
      <c r="J125" s="10">
        <f>250</f>
        <v>250</v>
      </c>
      <c r="K125" s="10">
        <f>60</f>
        <v>60</v>
      </c>
    </row>
    <row r="126" spans="1:11" x14ac:dyDescent="0.3">
      <c r="A126" s="1">
        <f t="shared" si="8"/>
        <v>2025</v>
      </c>
      <c r="B126" s="10">
        <f>8119</f>
        <v>8119</v>
      </c>
      <c r="C126" s="10">
        <f>1877</f>
        <v>1877</v>
      </c>
      <c r="D126" s="10">
        <f t="shared" si="9"/>
        <v>12.96</v>
      </c>
      <c r="E126" s="10">
        <f t="shared" si="10"/>
        <v>17.21</v>
      </c>
      <c r="F126" s="10">
        <f t="shared" si="11"/>
        <v>2.2000000000000002</v>
      </c>
      <c r="G126" s="10">
        <f t="shared" si="12"/>
        <v>7.74</v>
      </c>
      <c r="H126" s="10">
        <f>175</f>
        <v>175</v>
      </c>
      <c r="I126" s="10">
        <f>250</f>
        <v>250</v>
      </c>
      <c r="J126" s="10">
        <f>250</f>
        <v>250</v>
      </c>
      <c r="K126" s="10">
        <f>60</f>
        <v>60</v>
      </c>
    </row>
    <row r="127" spans="1:11" x14ac:dyDescent="0.3">
      <c r="A127" s="1">
        <f t="shared" si="8"/>
        <v>2026</v>
      </c>
      <c r="B127" s="10">
        <f>8119</f>
        <v>8119</v>
      </c>
      <c r="C127" s="10">
        <f>1877</f>
        <v>1877</v>
      </c>
      <c r="D127" s="10">
        <f t="shared" si="9"/>
        <v>12.96</v>
      </c>
      <c r="E127" s="10">
        <f t="shared" si="10"/>
        <v>17.21</v>
      </c>
      <c r="F127" s="10">
        <f t="shared" si="11"/>
        <v>2.2000000000000002</v>
      </c>
      <c r="G127" s="10">
        <f t="shared" si="12"/>
        <v>7.74</v>
      </c>
      <c r="H127" s="10">
        <f>175</f>
        <v>175</v>
      </c>
      <c r="I127" s="10">
        <f>250</f>
        <v>250</v>
      </c>
      <c r="J127" s="10">
        <f>250</f>
        <v>250</v>
      </c>
      <c r="K127" s="10">
        <f>60</f>
        <v>60</v>
      </c>
    </row>
    <row r="128" spans="1:11" x14ac:dyDescent="0.3">
      <c r="A128" s="1">
        <f t="shared" si="8"/>
        <v>2027</v>
      </c>
      <c r="B128" s="10">
        <f>8119</f>
        <v>8119</v>
      </c>
      <c r="C128" s="10">
        <f>1877</f>
        <v>1877</v>
      </c>
      <c r="D128" s="10">
        <f t="shared" si="9"/>
        <v>12.96</v>
      </c>
      <c r="E128" s="10">
        <f t="shared" si="10"/>
        <v>17.21</v>
      </c>
      <c r="F128" s="10">
        <f t="shared" si="11"/>
        <v>2.2000000000000002</v>
      </c>
      <c r="G128" s="10">
        <f t="shared" si="12"/>
        <v>7.74</v>
      </c>
      <c r="H128" s="10">
        <f>175</f>
        <v>175</v>
      </c>
      <c r="I128" s="10">
        <f>250</f>
        <v>250</v>
      </c>
      <c r="J128" s="10">
        <f>250</f>
        <v>250</v>
      </c>
      <c r="K128" s="10">
        <f>60</f>
        <v>60</v>
      </c>
    </row>
    <row r="129" spans="1:11" x14ac:dyDescent="0.3">
      <c r="A129" s="1">
        <f t="shared" si="8"/>
        <v>2028</v>
      </c>
      <c r="B129" s="10">
        <f>8119</f>
        <v>8119</v>
      </c>
      <c r="C129" s="10">
        <f>1877</f>
        <v>1877</v>
      </c>
      <c r="D129" s="10">
        <f t="shared" si="9"/>
        <v>12.96</v>
      </c>
      <c r="E129" s="10">
        <f t="shared" si="10"/>
        <v>17.21</v>
      </c>
      <c r="F129" s="10">
        <f t="shared" si="11"/>
        <v>2.2000000000000002</v>
      </c>
      <c r="G129" s="10">
        <f t="shared" si="12"/>
        <v>7.74</v>
      </c>
      <c r="H129" s="10">
        <f>175</f>
        <v>175</v>
      </c>
      <c r="I129" s="10">
        <f>250</f>
        <v>250</v>
      </c>
      <c r="J129" s="10">
        <f>250</f>
        <v>250</v>
      </c>
      <c r="K129" s="10">
        <f>60</f>
        <v>60</v>
      </c>
    </row>
    <row r="130" spans="1:11" x14ac:dyDescent="0.3">
      <c r="A130" s="1">
        <f t="shared" si="8"/>
        <v>2029</v>
      </c>
      <c r="B130" s="10">
        <f>8119</f>
        <v>8119</v>
      </c>
      <c r="C130" s="10">
        <f>1877</f>
        <v>1877</v>
      </c>
      <c r="D130" s="10">
        <f t="shared" si="9"/>
        <v>12.96</v>
      </c>
      <c r="E130" s="10">
        <f t="shared" si="10"/>
        <v>17.21</v>
      </c>
      <c r="F130" s="10">
        <f t="shared" si="11"/>
        <v>2.2000000000000002</v>
      </c>
      <c r="G130" s="10">
        <f t="shared" si="12"/>
        <v>7.74</v>
      </c>
      <c r="H130" s="10">
        <f>175</f>
        <v>175</v>
      </c>
      <c r="I130" s="10">
        <f>250</f>
        <v>250</v>
      </c>
      <c r="J130" s="10">
        <f>250</f>
        <v>250</v>
      </c>
      <c r="K130" s="10">
        <f>60</f>
        <v>60</v>
      </c>
    </row>
    <row r="131" spans="1:11" x14ac:dyDescent="0.3">
      <c r="A131" s="1">
        <f t="shared" si="8"/>
        <v>2030</v>
      </c>
      <c r="B131" s="10">
        <f>8119</f>
        <v>8119</v>
      </c>
      <c r="C131" s="10">
        <f>1877</f>
        <v>1877</v>
      </c>
      <c r="D131" s="10">
        <f t="shared" si="9"/>
        <v>12.96</v>
      </c>
      <c r="E131" s="10">
        <f t="shared" si="10"/>
        <v>17.21</v>
      </c>
      <c r="F131" s="10">
        <f t="shared" si="11"/>
        <v>2.2000000000000002</v>
      </c>
      <c r="G131" s="10">
        <f t="shared" si="12"/>
        <v>7.74</v>
      </c>
      <c r="H131" s="10">
        <f>175</f>
        <v>175</v>
      </c>
      <c r="I131" s="10">
        <f>250</f>
        <v>250</v>
      </c>
      <c r="J131" s="10">
        <f>250</f>
        <v>250</v>
      </c>
      <c r="K131" s="10">
        <f>60</f>
        <v>60</v>
      </c>
    </row>
    <row r="132" spans="1:11" x14ac:dyDescent="0.3">
      <c r="A132" s="1">
        <f t="shared" ref="A132:A195" si="13">A131+1</f>
        <v>2031</v>
      </c>
      <c r="B132" s="10">
        <f>8119</f>
        <v>8119</v>
      </c>
      <c r="C132" s="10">
        <f>1877</f>
        <v>1877</v>
      </c>
      <c r="D132" s="10">
        <f t="shared" si="9"/>
        <v>12.96</v>
      </c>
      <c r="E132" s="10">
        <f t="shared" si="10"/>
        <v>17.21</v>
      </c>
      <c r="F132" s="10">
        <f t="shared" si="11"/>
        <v>2.2000000000000002</v>
      </c>
      <c r="G132" s="10">
        <f t="shared" si="12"/>
        <v>7.74</v>
      </c>
      <c r="H132" s="10">
        <f>175</f>
        <v>175</v>
      </c>
      <c r="I132" s="10">
        <f>250</f>
        <v>250</v>
      </c>
      <c r="J132" s="10">
        <f>250</f>
        <v>250</v>
      </c>
      <c r="K132" s="10">
        <f>60</f>
        <v>60</v>
      </c>
    </row>
    <row r="133" spans="1:11" x14ac:dyDescent="0.3">
      <c r="A133" s="1">
        <f t="shared" si="13"/>
        <v>2032</v>
      </c>
      <c r="B133" s="10">
        <f>8119</f>
        <v>8119</v>
      </c>
      <c r="C133" s="10">
        <f>1877</f>
        <v>1877</v>
      </c>
      <c r="D133" s="10">
        <f t="shared" si="9"/>
        <v>12.96</v>
      </c>
      <c r="E133" s="10">
        <f t="shared" si="10"/>
        <v>17.21</v>
      </c>
      <c r="F133" s="10">
        <f t="shared" si="11"/>
        <v>2.2000000000000002</v>
      </c>
      <c r="G133" s="10">
        <f t="shared" si="12"/>
        <v>7.74</v>
      </c>
      <c r="H133" s="10">
        <f>175</f>
        <v>175</v>
      </c>
      <c r="I133" s="10">
        <f>250</f>
        <v>250</v>
      </c>
      <c r="J133" s="10">
        <f>250</f>
        <v>250</v>
      </c>
      <c r="K133" s="10">
        <f>60</f>
        <v>60</v>
      </c>
    </row>
    <row r="134" spans="1:11" x14ac:dyDescent="0.3">
      <c r="A134" s="1">
        <f t="shared" si="13"/>
        <v>2033</v>
      </c>
      <c r="B134" s="10">
        <f>8119</f>
        <v>8119</v>
      </c>
      <c r="C134" s="10">
        <f>1877</f>
        <v>1877</v>
      </c>
      <c r="D134" s="10">
        <f t="shared" si="9"/>
        <v>12.96</v>
      </c>
      <c r="E134" s="10">
        <f t="shared" si="10"/>
        <v>17.21</v>
      </c>
      <c r="F134" s="10">
        <f t="shared" si="11"/>
        <v>2.2000000000000002</v>
      </c>
      <c r="G134" s="10">
        <f t="shared" si="12"/>
        <v>7.74</v>
      </c>
      <c r="H134" s="10">
        <f>175</f>
        <v>175</v>
      </c>
      <c r="I134" s="10">
        <f>250</f>
        <v>250</v>
      </c>
      <c r="J134" s="10">
        <f>250</f>
        <v>250</v>
      </c>
      <c r="K134" s="10">
        <f>60</f>
        <v>60</v>
      </c>
    </row>
    <row r="135" spans="1:11" x14ac:dyDescent="0.3">
      <c r="A135" s="1">
        <f t="shared" si="13"/>
        <v>2034</v>
      </c>
      <c r="B135" s="10">
        <f>8119</f>
        <v>8119</v>
      </c>
      <c r="C135" s="10">
        <f>1877</f>
        <v>1877</v>
      </c>
      <c r="D135" s="10">
        <f t="shared" si="9"/>
        <v>12.96</v>
      </c>
      <c r="E135" s="10">
        <f t="shared" si="10"/>
        <v>17.21</v>
      </c>
      <c r="F135" s="10">
        <f t="shared" si="11"/>
        <v>2.2000000000000002</v>
      </c>
      <c r="G135" s="10">
        <f t="shared" si="12"/>
        <v>7.74</v>
      </c>
      <c r="H135" s="10">
        <f>175</f>
        <v>175</v>
      </c>
      <c r="I135" s="10">
        <f>250</f>
        <v>250</v>
      </c>
      <c r="J135" s="10">
        <f>250</f>
        <v>250</v>
      </c>
      <c r="K135" s="10">
        <f>60</f>
        <v>60</v>
      </c>
    </row>
    <row r="136" spans="1:11" x14ac:dyDescent="0.3">
      <c r="A136" s="1">
        <f t="shared" si="13"/>
        <v>2035</v>
      </c>
      <c r="B136" s="10">
        <f>8119</f>
        <v>8119</v>
      </c>
      <c r="C136" s="10">
        <f>1877</f>
        <v>1877</v>
      </c>
      <c r="D136" s="10">
        <f t="shared" si="9"/>
        <v>12.96</v>
      </c>
      <c r="E136" s="10">
        <f t="shared" si="10"/>
        <v>17.21</v>
      </c>
      <c r="F136" s="10">
        <f t="shared" si="11"/>
        <v>2.2000000000000002</v>
      </c>
      <c r="G136" s="10">
        <f t="shared" si="12"/>
        <v>7.74</v>
      </c>
      <c r="H136" s="10">
        <f>175</f>
        <v>175</v>
      </c>
      <c r="I136" s="10">
        <f>250</f>
        <v>250</v>
      </c>
      <c r="J136" s="10">
        <f>250</f>
        <v>250</v>
      </c>
      <c r="K136" s="10">
        <f>60</f>
        <v>60</v>
      </c>
    </row>
    <row r="137" spans="1:11" x14ac:dyDescent="0.3">
      <c r="A137" s="1">
        <f t="shared" si="13"/>
        <v>2036</v>
      </c>
      <c r="B137" s="10">
        <f>8119</f>
        <v>8119</v>
      </c>
      <c r="C137" s="10">
        <f>1877</f>
        <v>1877</v>
      </c>
      <c r="D137" s="10">
        <f t="shared" si="9"/>
        <v>12.96</v>
      </c>
      <c r="E137" s="10">
        <f t="shared" si="10"/>
        <v>17.21</v>
      </c>
      <c r="F137" s="10">
        <f t="shared" si="11"/>
        <v>2.2000000000000002</v>
      </c>
      <c r="G137" s="10">
        <f t="shared" si="12"/>
        <v>7.74</v>
      </c>
      <c r="H137" s="10">
        <f>175</f>
        <v>175</v>
      </c>
      <c r="I137" s="10">
        <f>250</f>
        <v>250</v>
      </c>
      <c r="J137" s="10">
        <f>250</f>
        <v>250</v>
      </c>
      <c r="K137" s="10">
        <f>60</f>
        <v>60</v>
      </c>
    </row>
    <row r="138" spans="1:11" x14ac:dyDescent="0.3">
      <c r="A138" s="1">
        <f t="shared" si="13"/>
        <v>2037</v>
      </c>
      <c r="B138" s="10">
        <f>8119</f>
        <v>8119</v>
      </c>
      <c r="C138" s="10">
        <f>1877</f>
        <v>1877</v>
      </c>
      <c r="D138" s="10">
        <f t="shared" si="9"/>
        <v>12.96</v>
      </c>
      <c r="E138" s="10">
        <f t="shared" si="10"/>
        <v>17.21</v>
      </c>
      <c r="F138" s="10">
        <f t="shared" si="11"/>
        <v>2.2000000000000002</v>
      </c>
      <c r="G138" s="10">
        <f t="shared" si="12"/>
        <v>7.74</v>
      </c>
      <c r="H138" s="10">
        <f>175</f>
        <v>175</v>
      </c>
      <c r="I138" s="10">
        <f>250</f>
        <v>250</v>
      </c>
      <c r="J138" s="10">
        <f>250</f>
        <v>250</v>
      </c>
      <c r="K138" s="10">
        <f>60</f>
        <v>60</v>
      </c>
    </row>
    <row r="139" spans="1:11" x14ac:dyDescent="0.3">
      <c r="A139" s="1">
        <f t="shared" si="13"/>
        <v>2038</v>
      </c>
      <c r="B139" s="10">
        <f>8119</f>
        <v>8119</v>
      </c>
      <c r="C139" s="10">
        <f>1877</f>
        <v>1877</v>
      </c>
      <c r="D139" s="10">
        <f t="shared" si="9"/>
        <v>12.96</v>
      </c>
      <c r="E139" s="10">
        <f t="shared" si="10"/>
        <v>17.21</v>
      </c>
      <c r="F139" s="10">
        <f t="shared" si="11"/>
        <v>2.2000000000000002</v>
      </c>
      <c r="G139" s="10">
        <f t="shared" si="12"/>
        <v>7.74</v>
      </c>
      <c r="H139" s="10">
        <f>175</f>
        <v>175</v>
      </c>
      <c r="I139" s="10">
        <f>250</f>
        <v>250</v>
      </c>
      <c r="J139" s="10">
        <f>250</f>
        <v>250</v>
      </c>
      <c r="K139" s="10">
        <f>60</f>
        <v>60</v>
      </c>
    </row>
    <row r="140" spans="1:11" x14ac:dyDescent="0.3">
      <c r="A140" s="1">
        <f t="shared" si="13"/>
        <v>2039</v>
      </c>
      <c r="B140" s="10">
        <f>8119</f>
        <v>8119</v>
      </c>
      <c r="C140" s="10">
        <f>1877</f>
        <v>1877</v>
      </c>
      <c r="D140" s="10">
        <f t="shared" si="9"/>
        <v>12.96</v>
      </c>
      <c r="E140" s="10">
        <f t="shared" si="10"/>
        <v>17.21</v>
      </c>
      <c r="F140" s="10">
        <f t="shared" si="11"/>
        <v>2.2000000000000002</v>
      </c>
      <c r="G140" s="10">
        <f t="shared" si="12"/>
        <v>7.74</v>
      </c>
      <c r="H140" s="10">
        <f>175</f>
        <v>175</v>
      </c>
      <c r="I140" s="10">
        <f>250</f>
        <v>250</v>
      </c>
      <c r="J140" s="10">
        <f>250</f>
        <v>250</v>
      </c>
      <c r="K140" s="10">
        <f>60</f>
        <v>60</v>
      </c>
    </row>
    <row r="141" spans="1:11" x14ac:dyDescent="0.3">
      <c r="A141" s="1">
        <f t="shared" si="13"/>
        <v>2040</v>
      </c>
      <c r="B141" s="10">
        <f>8119</f>
        <v>8119</v>
      </c>
      <c r="C141" s="10">
        <f>1877</f>
        <v>1877</v>
      </c>
      <c r="D141" s="10">
        <f t="shared" si="9"/>
        <v>12.96</v>
      </c>
      <c r="E141" s="10">
        <f t="shared" si="10"/>
        <v>17.21</v>
      </c>
      <c r="F141" s="10">
        <f t="shared" si="11"/>
        <v>2.2000000000000002</v>
      </c>
      <c r="G141" s="10">
        <f t="shared" si="12"/>
        <v>7.74</v>
      </c>
      <c r="H141" s="10">
        <f>175</f>
        <v>175</v>
      </c>
      <c r="I141" s="10">
        <f>250</f>
        <v>250</v>
      </c>
      <c r="J141" s="10">
        <f>250</f>
        <v>250</v>
      </c>
      <c r="K141" s="10">
        <f>60</f>
        <v>60</v>
      </c>
    </row>
    <row r="142" spans="1:11" x14ac:dyDescent="0.3">
      <c r="A142" s="1">
        <f t="shared" si="13"/>
        <v>2041</v>
      </c>
      <c r="B142" s="10">
        <f>8119</f>
        <v>8119</v>
      </c>
      <c r="C142" s="10">
        <f>1877</f>
        <v>1877</v>
      </c>
      <c r="D142" s="10">
        <f t="shared" si="9"/>
        <v>12.96</v>
      </c>
      <c r="E142" s="10">
        <f t="shared" si="10"/>
        <v>17.21</v>
      </c>
      <c r="F142" s="10">
        <f t="shared" si="11"/>
        <v>2.2000000000000002</v>
      </c>
      <c r="G142" s="10">
        <f t="shared" si="12"/>
        <v>7.74</v>
      </c>
      <c r="H142" s="10">
        <f>175</f>
        <v>175</v>
      </c>
      <c r="I142" s="10">
        <f>250</f>
        <v>250</v>
      </c>
      <c r="J142" s="10">
        <f>250</f>
        <v>250</v>
      </c>
      <c r="K142" s="10">
        <f>60</f>
        <v>60</v>
      </c>
    </row>
    <row r="143" spans="1:11" x14ac:dyDescent="0.3">
      <c r="A143" s="1">
        <f t="shared" si="13"/>
        <v>2042</v>
      </c>
      <c r="B143" s="10">
        <f>8119</f>
        <v>8119</v>
      </c>
      <c r="C143" s="10">
        <f>1877</f>
        <v>1877</v>
      </c>
      <c r="D143" s="10">
        <f t="shared" si="9"/>
        <v>12.96</v>
      </c>
      <c r="E143" s="10">
        <f t="shared" si="10"/>
        <v>17.21</v>
      </c>
      <c r="F143" s="10">
        <f t="shared" si="11"/>
        <v>2.2000000000000002</v>
      </c>
      <c r="G143" s="10">
        <f t="shared" si="12"/>
        <v>7.74</v>
      </c>
      <c r="H143" s="10">
        <f>175</f>
        <v>175</v>
      </c>
      <c r="I143" s="10">
        <f>250</f>
        <v>250</v>
      </c>
      <c r="J143" s="10">
        <f>250</f>
        <v>250</v>
      </c>
      <c r="K143" s="10">
        <f>60</f>
        <v>60</v>
      </c>
    </row>
    <row r="144" spans="1:11" x14ac:dyDescent="0.3">
      <c r="A144" s="1">
        <f t="shared" si="13"/>
        <v>2043</v>
      </c>
      <c r="B144" s="10">
        <f>8119</f>
        <v>8119</v>
      </c>
      <c r="C144" s="10">
        <f>1877</f>
        <v>1877</v>
      </c>
      <c r="D144" s="10">
        <f t="shared" si="9"/>
        <v>12.96</v>
      </c>
      <c r="E144" s="10">
        <f t="shared" si="10"/>
        <v>17.21</v>
      </c>
      <c r="F144" s="10">
        <f t="shared" si="11"/>
        <v>2.2000000000000002</v>
      </c>
      <c r="G144" s="10">
        <f t="shared" si="12"/>
        <v>7.74</v>
      </c>
      <c r="H144" s="10">
        <f>175</f>
        <v>175</v>
      </c>
      <c r="I144" s="10">
        <f>250</f>
        <v>250</v>
      </c>
      <c r="J144" s="10">
        <f>250</f>
        <v>250</v>
      </c>
      <c r="K144" s="10">
        <f>60</f>
        <v>60</v>
      </c>
    </row>
    <row r="145" spans="1:11" x14ac:dyDescent="0.3">
      <c r="A145" s="1">
        <f t="shared" si="13"/>
        <v>2044</v>
      </c>
      <c r="B145" s="10">
        <f>8119</f>
        <v>8119</v>
      </c>
      <c r="C145" s="10">
        <f>1877</f>
        <v>1877</v>
      </c>
      <c r="D145" s="10">
        <f t="shared" si="9"/>
        <v>12.96</v>
      </c>
      <c r="E145" s="10">
        <f t="shared" si="10"/>
        <v>17.21</v>
      </c>
      <c r="F145" s="10">
        <f t="shared" si="11"/>
        <v>2.2000000000000002</v>
      </c>
      <c r="G145" s="10">
        <f t="shared" si="12"/>
        <v>7.74</v>
      </c>
      <c r="H145" s="10">
        <f>175</f>
        <v>175</v>
      </c>
      <c r="I145" s="10">
        <f>250</f>
        <v>250</v>
      </c>
      <c r="J145" s="10">
        <f>250</f>
        <v>250</v>
      </c>
      <c r="K145" s="10">
        <f>60</f>
        <v>60</v>
      </c>
    </row>
    <row r="146" spans="1:11" x14ac:dyDescent="0.3">
      <c r="A146" s="1">
        <f t="shared" si="13"/>
        <v>2045</v>
      </c>
      <c r="B146" s="10">
        <f>8119</f>
        <v>8119</v>
      </c>
      <c r="C146" s="10">
        <f>1877</f>
        <v>1877</v>
      </c>
      <c r="D146" s="10">
        <f t="shared" si="9"/>
        <v>12.96</v>
      </c>
      <c r="E146" s="10">
        <f t="shared" si="10"/>
        <v>17.21</v>
      </c>
      <c r="F146" s="10">
        <f t="shared" si="11"/>
        <v>2.2000000000000002</v>
      </c>
      <c r="G146" s="10">
        <f t="shared" si="12"/>
        <v>7.74</v>
      </c>
      <c r="H146" s="10">
        <f>175</f>
        <v>175</v>
      </c>
      <c r="I146" s="10">
        <f>250</f>
        <v>250</v>
      </c>
      <c r="J146" s="10">
        <f>250</f>
        <v>250</v>
      </c>
      <c r="K146" s="10">
        <f>60</f>
        <v>60</v>
      </c>
    </row>
    <row r="147" spans="1:11" x14ac:dyDescent="0.3">
      <c r="A147" s="1">
        <f t="shared" si="13"/>
        <v>2046</v>
      </c>
      <c r="B147" s="10">
        <f>8119</f>
        <v>8119</v>
      </c>
      <c r="C147" s="10">
        <f>1877</f>
        <v>1877</v>
      </c>
      <c r="D147" s="10">
        <f t="shared" si="9"/>
        <v>12.96</v>
      </c>
      <c r="E147" s="10">
        <f t="shared" si="10"/>
        <v>17.21</v>
      </c>
      <c r="F147" s="10">
        <f t="shared" si="11"/>
        <v>2.2000000000000002</v>
      </c>
      <c r="G147" s="10">
        <f t="shared" si="12"/>
        <v>7.74</v>
      </c>
      <c r="H147" s="10">
        <f>175</f>
        <v>175</v>
      </c>
      <c r="I147" s="10">
        <f>250</f>
        <v>250</v>
      </c>
      <c r="J147" s="10">
        <f>250</f>
        <v>250</v>
      </c>
      <c r="K147" s="10">
        <f>60</f>
        <v>60</v>
      </c>
    </row>
    <row r="148" spans="1:11" x14ac:dyDescent="0.3">
      <c r="A148" s="1">
        <f t="shared" si="13"/>
        <v>2047</v>
      </c>
      <c r="B148" s="10">
        <f>8119</f>
        <v>8119</v>
      </c>
      <c r="C148" s="10">
        <f>1877</f>
        <v>1877</v>
      </c>
      <c r="D148" s="10">
        <f t="shared" si="9"/>
        <v>12.96</v>
      </c>
      <c r="E148" s="10">
        <f t="shared" si="10"/>
        <v>17.21</v>
      </c>
      <c r="F148" s="10">
        <f t="shared" si="11"/>
        <v>2.2000000000000002</v>
      </c>
      <c r="G148" s="10">
        <f t="shared" si="12"/>
        <v>7.74</v>
      </c>
      <c r="H148" s="10">
        <f>175</f>
        <v>175</v>
      </c>
      <c r="I148" s="10">
        <f>250</f>
        <v>250</v>
      </c>
      <c r="J148" s="10">
        <f>250</f>
        <v>250</v>
      </c>
      <c r="K148" s="10">
        <f>60</f>
        <v>60</v>
      </c>
    </row>
    <row r="149" spans="1:11" x14ac:dyDescent="0.3">
      <c r="A149" s="1">
        <f t="shared" si="13"/>
        <v>2048</v>
      </c>
      <c r="B149" s="10">
        <f>8119</f>
        <v>8119</v>
      </c>
      <c r="C149" s="10">
        <f>1877</f>
        <v>1877</v>
      </c>
      <c r="D149" s="10">
        <f t="shared" si="9"/>
        <v>12.96</v>
      </c>
      <c r="E149" s="10">
        <f t="shared" si="10"/>
        <v>17.21</v>
      </c>
      <c r="F149" s="10">
        <f t="shared" si="11"/>
        <v>2.2000000000000002</v>
      </c>
      <c r="G149" s="10">
        <f t="shared" si="12"/>
        <v>7.74</v>
      </c>
      <c r="H149" s="10">
        <f>175</f>
        <v>175</v>
      </c>
      <c r="I149" s="10">
        <f>250</f>
        <v>250</v>
      </c>
      <c r="J149" s="10">
        <f>250</f>
        <v>250</v>
      </c>
      <c r="K149" s="10">
        <f>60</f>
        <v>60</v>
      </c>
    </row>
    <row r="150" spans="1:11" x14ac:dyDescent="0.3">
      <c r="A150" s="1">
        <f t="shared" si="13"/>
        <v>2049</v>
      </c>
      <c r="B150" s="10">
        <f>8119</f>
        <v>8119</v>
      </c>
      <c r="C150" s="10">
        <f>1877</f>
        <v>1877</v>
      </c>
      <c r="D150" s="10">
        <f t="shared" si="9"/>
        <v>12.96</v>
      </c>
      <c r="E150" s="10">
        <f t="shared" si="10"/>
        <v>17.21</v>
      </c>
      <c r="F150" s="10">
        <f t="shared" si="11"/>
        <v>2.2000000000000002</v>
      </c>
      <c r="G150" s="10">
        <f t="shared" si="12"/>
        <v>7.74</v>
      </c>
      <c r="H150" s="10">
        <f>175</f>
        <v>175</v>
      </c>
      <c r="I150" s="10">
        <f>250</f>
        <v>250</v>
      </c>
      <c r="J150" s="10">
        <f>250</f>
        <v>250</v>
      </c>
      <c r="K150" s="10">
        <f>60</f>
        <v>60</v>
      </c>
    </row>
    <row r="151" spans="1:11" x14ac:dyDescent="0.3">
      <c r="A151" s="1">
        <f t="shared" si="13"/>
        <v>2050</v>
      </c>
      <c r="B151" s="10">
        <f>8119</f>
        <v>8119</v>
      </c>
      <c r="C151" s="10">
        <f>1877</f>
        <v>1877</v>
      </c>
      <c r="D151" s="10">
        <f t="shared" si="9"/>
        <v>12.96</v>
      </c>
      <c r="E151" s="10">
        <f t="shared" si="10"/>
        <v>17.21</v>
      </c>
      <c r="F151" s="10">
        <f t="shared" si="11"/>
        <v>2.2000000000000002</v>
      </c>
      <c r="G151" s="10">
        <f t="shared" si="12"/>
        <v>7.74</v>
      </c>
      <c r="H151" s="10">
        <f>175</f>
        <v>175</v>
      </c>
      <c r="I151" s="10">
        <f>250</f>
        <v>250</v>
      </c>
      <c r="J151" s="10">
        <f>250</f>
        <v>250</v>
      </c>
      <c r="K151" s="10">
        <f>60</f>
        <v>60</v>
      </c>
    </row>
    <row r="152" spans="1:11" x14ac:dyDescent="0.3">
      <c r="A152" s="1">
        <f t="shared" si="13"/>
        <v>2051</v>
      </c>
      <c r="B152" s="10">
        <f>8119</f>
        <v>8119</v>
      </c>
      <c r="C152" s="10">
        <f>1877</f>
        <v>1877</v>
      </c>
      <c r="D152" s="10">
        <f t="shared" si="9"/>
        <v>12.96</v>
      </c>
      <c r="E152" s="10">
        <f t="shared" si="10"/>
        <v>17.21</v>
      </c>
      <c r="F152" s="10">
        <f t="shared" si="11"/>
        <v>2.2000000000000002</v>
      </c>
      <c r="G152" s="10">
        <f t="shared" si="12"/>
        <v>7.74</v>
      </c>
      <c r="H152" s="10">
        <f>175</f>
        <v>175</v>
      </c>
      <c r="I152" s="10">
        <f>250</f>
        <v>250</v>
      </c>
      <c r="J152" s="10">
        <f>250</f>
        <v>250</v>
      </c>
      <c r="K152" s="10">
        <f>60</f>
        <v>60</v>
      </c>
    </row>
    <row r="153" spans="1:11" x14ac:dyDescent="0.3">
      <c r="A153" s="1">
        <f t="shared" si="13"/>
        <v>2052</v>
      </c>
      <c r="B153" s="10">
        <f>8119</f>
        <v>8119</v>
      </c>
      <c r="C153" s="10">
        <f>1877</f>
        <v>1877</v>
      </c>
      <c r="D153" s="10">
        <f t="shared" si="9"/>
        <v>12.96</v>
      </c>
      <c r="E153" s="10">
        <f t="shared" si="10"/>
        <v>17.21</v>
      </c>
      <c r="F153" s="10">
        <f t="shared" si="11"/>
        <v>2.2000000000000002</v>
      </c>
      <c r="G153" s="10">
        <f t="shared" si="12"/>
        <v>7.74</v>
      </c>
      <c r="H153" s="10">
        <f>175</f>
        <v>175</v>
      </c>
      <c r="I153" s="10">
        <f>250</f>
        <v>250</v>
      </c>
      <c r="J153" s="10">
        <f>250</f>
        <v>250</v>
      </c>
      <c r="K153" s="10">
        <f>60</f>
        <v>60</v>
      </c>
    </row>
    <row r="154" spans="1:11" x14ac:dyDescent="0.3">
      <c r="A154" s="1">
        <f t="shared" si="13"/>
        <v>2053</v>
      </c>
      <c r="B154" s="10">
        <f>8119</f>
        <v>8119</v>
      </c>
      <c r="C154" s="10">
        <f>1877</f>
        <v>1877</v>
      </c>
      <c r="D154" s="10">
        <f t="shared" si="9"/>
        <v>12.96</v>
      </c>
      <c r="E154" s="10">
        <f t="shared" si="10"/>
        <v>17.21</v>
      </c>
      <c r="F154" s="10">
        <f t="shared" si="11"/>
        <v>2.2000000000000002</v>
      </c>
      <c r="G154" s="10">
        <f t="shared" si="12"/>
        <v>7.74</v>
      </c>
      <c r="H154" s="10">
        <f>175</f>
        <v>175</v>
      </c>
      <c r="I154" s="10">
        <f>250</f>
        <v>250</v>
      </c>
      <c r="J154" s="10">
        <f>250</f>
        <v>250</v>
      </c>
      <c r="K154" s="10">
        <f>60</f>
        <v>60</v>
      </c>
    </row>
    <row r="155" spans="1:11" x14ac:dyDescent="0.3">
      <c r="A155" s="1">
        <f t="shared" si="13"/>
        <v>2054</v>
      </c>
      <c r="B155" s="10">
        <f>8119</f>
        <v>8119</v>
      </c>
      <c r="C155" s="10">
        <f>1877</f>
        <v>1877</v>
      </c>
      <c r="D155" s="10">
        <f t="shared" si="9"/>
        <v>12.96</v>
      </c>
      <c r="E155" s="10">
        <f t="shared" si="10"/>
        <v>17.21</v>
      </c>
      <c r="F155" s="10">
        <f t="shared" si="11"/>
        <v>2.2000000000000002</v>
      </c>
      <c r="G155" s="10">
        <f t="shared" si="12"/>
        <v>7.74</v>
      </c>
      <c r="H155" s="10">
        <f>175</f>
        <v>175</v>
      </c>
      <c r="I155" s="10">
        <f>250</f>
        <v>250</v>
      </c>
      <c r="J155" s="10">
        <f>250</f>
        <v>250</v>
      </c>
      <c r="K155" s="10">
        <f>60</f>
        <v>60</v>
      </c>
    </row>
    <row r="156" spans="1:11" x14ac:dyDescent="0.3">
      <c r="A156" s="1">
        <f t="shared" si="13"/>
        <v>2055</v>
      </c>
      <c r="B156" s="10">
        <f>8119</f>
        <v>8119</v>
      </c>
      <c r="C156" s="10">
        <f>1877</f>
        <v>1877</v>
      </c>
      <c r="D156" s="10">
        <f t="shared" si="9"/>
        <v>12.96</v>
      </c>
      <c r="E156" s="10">
        <f t="shared" si="10"/>
        <v>17.21</v>
      </c>
      <c r="F156" s="10">
        <f t="shared" si="11"/>
        <v>2.2000000000000002</v>
      </c>
      <c r="G156" s="10">
        <f t="shared" si="12"/>
        <v>7.74</v>
      </c>
      <c r="H156" s="10">
        <f>175</f>
        <v>175</v>
      </c>
      <c r="I156" s="10">
        <f>250</f>
        <v>250</v>
      </c>
      <c r="J156" s="10">
        <f>250</f>
        <v>250</v>
      </c>
      <c r="K156" s="10">
        <f>60</f>
        <v>60</v>
      </c>
    </row>
    <row r="157" spans="1:11" x14ac:dyDescent="0.3">
      <c r="A157" s="1">
        <f t="shared" si="13"/>
        <v>2056</v>
      </c>
      <c r="B157" s="10">
        <f>8119</f>
        <v>8119</v>
      </c>
      <c r="C157" s="10">
        <f>1877</f>
        <v>1877</v>
      </c>
      <c r="D157" s="10">
        <f t="shared" si="9"/>
        <v>12.96</v>
      </c>
      <c r="E157" s="10">
        <f t="shared" si="10"/>
        <v>17.21</v>
      </c>
      <c r="F157" s="10">
        <f t="shared" si="11"/>
        <v>2.2000000000000002</v>
      </c>
      <c r="G157" s="10">
        <f t="shared" si="12"/>
        <v>7.74</v>
      </c>
      <c r="H157" s="10">
        <f>175</f>
        <v>175</v>
      </c>
      <c r="I157" s="10">
        <f>250</f>
        <v>250</v>
      </c>
      <c r="J157" s="10">
        <f>250</f>
        <v>250</v>
      </c>
      <c r="K157" s="10">
        <f>60</f>
        <v>60</v>
      </c>
    </row>
    <row r="158" spans="1:11" x14ac:dyDescent="0.3">
      <c r="A158" s="1">
        <f t="shared" si="13"/>
        <v>2057</v>
      </c>
      <c r="B158" s="10">
        <f>8119</f>
        <v>8119</v>
      </c>
      <c r="C158" s="10">
        <f>1877</f>
        <v>1877</v>
      </c>
      <c r="D158" s="10">
        <f t="shared" si="9"/>
        <v>12.96</v>
      </c>
      <c r="E158" s="10">
        <f t="shared" si="10"/>
        <v>17.21</v>
      </c>
      <c r="F158" s="10">
        <f t="shared" si="11"/>
        <v>2.2000000000000002</v>
      </c>
      <c r="G158" s="10">
        <f t="shared" si="12"/>
        <v>7.74</v>
      </c>
      <c r="H158" s="10">
        <f>175</f>
        <v>175</v>
      </c>
      <c r="I158" s="10">
        <f>250</f>
        <v>250</v>
      </c>
      <c r="J158" s="10">
        <f>250</f>
        <v>250</v>
      </c>
      <c r="K158" s="10">
        <f>60</f>
        <v>60</v>
      </c>
    </row>
    <row r="159" spans="1:11" x14ac:dyDescent="0.3">
      <c r="A159" s="1">
        <f t="shared" si="13"/>
        <v>2058</v>
      </c>
      <c r="B159" s="10">
        <f>8119</f>
        <v>8119</v>
      </c>
      <c r="C159" s="10">
        <f>1877</f>
        <v>1877</v>
      </c>
      <c r="D159" s="10">
        <f t="shared" si="9"/>
        <v>12.96</v>
      </c>
      <c r="E159" s="10">
        <f t="shared" si="10"/>
        <v>17.21</v>
      </c>
      <c r="F159" s="10">
        <f t="shared" si="11"/>
        <v>2.2000000000000002</v>
      </c>
      <c r="G159" s="10">
        <f t="shared" si="12"/>
        <v>7.74</v>
      </c>
      <c r="H159" s="10">
        <f>175</f>
        <v>175</v>
      </c>
      <c r="I159" s="10">
        <f>250</f>
        <v>250</v>
      </c>
      <c r="J159" s="10">
        <f>250</f>
        <v>250</v>
      </c>
      <c r="K159" s="10">
        <f>60</f>
        <v>60</v>
      </c>
    </row>
    <row r="160" spans="1:11" x14ac:dyDescent="0.3">
      <c r="A160" s="1">
        <f t="shared" si="13"/>
        <v>2059</v>
      </c>
      <c r="B160" s="10">
        <f>8119</f>
        <v>8119</v>
      </c>
      <c r="C160" s="10">
        <f>1877</f>
        <v>1877</v>
      </c>
      <c r="D160" s="10">
        <f t="shared" si="9"/>
        <v>12.96</v>
      </c>
      <c r="E160" s="10">
        <f t="shared" si="10"/>
        <v>17.21</v>
      </c>
      <c r="F160" s="10">
        <f t="shared" si="11"/>
        <v>2.2000000000000002</v>
      </c>
      <c r="G160" s="10">
        <f t="shared" si="12"/>
        <v>7.74</v>
      </c>
      <c r="H160" s="10">
        <f>175</f>
        <v>175</v>
      </c>
      <c r="I160" s="10">
        <f>250</f>
        <v>250</v>
      </c>
      <c r="J160" s="10">
        <f>250</f>
        <v>250</v>
      </c>
      <c r="K160" s="10">
        <f>60</f>
        <v>60</v>
      </c>
    </row>
    <row r="161" spans="1:11" x14ac:dyDescent="0.3">
      <c r="A161" s="1">
        <f t="shared" si="13"/>
        <v>2060</v>
      </c>
      <c r="B161" s="10">
        <f>8119</f>
        <v>8119</v>
      </c>
      <c r="C161" s="10">
        <f>1877</f>
        <v>1877</v>
      </c>
      <c r="D161" s="10">
        <f t="shared" si="9"/>
        <v>12.96</v>
      </c>
      <c r="E161" s="10">
        <f t="shared" si="10"/>
        <v>17.21</v>
      </c>
      <c r="F161" s="10">
        <f t="shared" si="11"/>
        <v>2.2000000000000002</v>
      </c>
      <c r="G161" s="10">
        <f t="shared" si="12"/>
        <v>7.74</v>
      </c>
      <c r="H161" s="10">
        <f>175</f>
        <v>175</v>
      </c>
      <c r="I161" s="10">
        <f>250</f>
        <v>250</v>
      </c>
      <c r="J161" s="10">
        <f>250</f>
        <v>250</v>
      </c>
      <c r="K161" s="10">
        <f>60</f>
        <v>60</v>
      </c>
    </row>
    <row r="162" spans="1:11" x14ac:dyDescent="0.3">
      <c r="A162" s="1">
        <f t="shared" si="13"/>
        <v>2061</v>
      </c>
      <c r="B162" s="10">
        <f>8119</f>
        <v>8119</v>
      </c>
      <c r="C162" s="10">
        <f>1877</f>
        <v>1877</v>
      </c>
      <c r="D162" s="10">
        <f t="shared" si="9"/>
        <v>12.96</v>
      </c>
      <c r="E162" s="10">
        <f t="shared" si="10"/>
        <v>17.21</v>
      </c>
      <c r="F162" s="10">
        <f t="shared" si="11"/>
        <v>2.2000000000000002</v>
      </c>
      <c r="G162" s="10">
        <f t="shared" si="12"/>
        <v>7.74</v>
      </c>
      <c r="H162" s="10">
        <f>175</f>
        <v>175</v>
      </c>
      <c r="I162" s="10">
        <f>250</f>
        <v>250</v>
      </c>
      <c r="J162" s="10">
        <f>250</f>
        <v>250</v>
      </c>
      <c r="K162" s="10">
        <f>60</f>
        <v>60</v>
      </c>
    </row>
    <row r="163" spans="1:11" x14ac:dyDescent="0.3">
      <c r="A163" s="1">
        <f t="shared" si="13"/>
        <v>2062</v>
      </c>
      <c r="B163" s="10">
        <f>8119</f>
        <v>8119</v>
      </c>
      <c r="C163" s="10">
        <f>1877</f>
        <v>1877</v>
      </c>
      <c r="D163" s="10">
        <f t="shared" si="9"/>
        <v>12.96</v>
      </c>
      <c r="E163" s="10">
        <f t="shared" si="10"/>
        <v>17.21</v>
      </c>
      <c r="F163" s="10">
        <f t="shared" si="11"/>
        <v>2.2000000000000002</v>
      </c>
      <c r="G163" s="10">
        <f t="shared" si="12"/>
        <v>7.74</v>
      </c>
      <c r="H163" s="10">
        <f>175</f>
        <v>175</v>
      </c>
      <c r="I163" s="10">
        <f>250</f>
        <v>250</v>
      </c>
      <c r="J163" s="10">
        <f>250</f>
        <v>250</v>
      </c>
      <c r="K163" s="10">
        <f>60</f>
        <v>60</v>
      </c>
    </row>
    <row r="164" spans="1:11" x14ac:dyDescent="0.3">
      <c r="A164" s="1">
        <f t="shared" si="13"/>
        <v>2063</v>
      </c>
      <c r="B164" s="10">
        <f>8119</f>
        <v>8119</v>
      </c>
      <c r="C164" s="10">
        <f>1877</f>
        <v>1877</v>
      </c>
      <c r="D164" s="10">
        <f t="shared" si="9"/>
        <v>12.96</v>
      </c>
      <c r="E164" s="10">
        <f t="shared" si="10"/>
        <v>17.21</v>
      </c>
      <c r="F164" s="10">
        <f t="shared" si="11"/>
        <v>2.2000000000000002</v>
      </c>
      <c r="G164" s="10">
        <f t="shared" si="12"/>
        <v>7.74</v>
      </c>
      <c r="H164" s="10">
        <f>175</f>
        <v>175</v>
      </c>
      <c r="I164" s="10">
        <f>250</f>
        <v>250</v>
      </c>
      <c r="J164" s="10">
        <f>250</f>
        <v>250</v>
      </c>
      <c r="K164" s="10">
        <f>60</f>
        <v>60</v>
      </c>
    </row>
    <row r="165" spans="1:11" x14ac:dyDescent="0.3">
      <c r="A165" s="1">
        <f t="shared" si="13"/>
        <v>2064</v>
      </c>
      <c r="B165" s="10">
        <f>8119</f>
        <v>8119</v>
      </c>
      <c r="C165" s="10">
        <f>1877</f>
        <v>1877</v>
      </c>
      <c r="D165" s="10">
        <f t="shared" si="9"/>
        <v>12.96</v>
      </c>
      <c r="E165" s="10">
        <f t="shared" si="10"/>
        <v>17.21</v>
      </c>
      <c r="F165" s="10">
        <f t="shared" si="11"/>
        <v>2.2000000000000002</v>
      </c>
      <c r="G165" s="10">
        <f t="shared" si="12"/>
        <v>7.74</v>
      </c>
      <c r="H165" s="10">
        <f>175</f>
        <v>175</v>
      </c>
      <c r="I165" s="10">
        <f>250</f>
        <v>250</v>
      </c>
      <c r="J165" s="10">
        <f>250</f>
        <v>250</v>
      </c>
      <c r="K165" s="10">
        <f>60</f>
        <v>60</v>
      </c>
    </row>
    <row r="166" spans="1:11" x14ac:dyDescent="0.3">
      <c r="A166" s="1">
        <f t="shared" si="13"/>
        <v>2065</v>
      </c>
      <c r="B166" s="10">
        <f>8119</f>
        <v>8119</v>
      </c>
      <c r="C166" s="10">
        <f>1877</f>
        <v>1877</v>
      </c>
      <c r="D166" s="10">
        <f t="shared" si="9"/>
        <v>12.96</v>
      </c>
      <c r="E166" s="10">
        <f t="shared" si="10"/>
        <v>17.21</v>
      </c>
      <c r="F166" s="10">
        <f t="shared" si="11"/>
        <v>2.2000000000000002</v>
      </c>
      <c r="G166" s="10">
        <f t="shared" si="12"/>
        <v>7.74</v>
      </c>
      <c r="H166" s="10">
        <f>175</f>
        <v>175</v>
      </c>
      <c r="I166" s="10">
        <f>250</f>
        <v>250</v>
      </c>
      <c r="J166" s="10">
        <f>250</f>
        <v>250</v>
      </c>
      <c r="K166" s="10">
        <f>60</f>
        <v>60</v>
      </c>
    </row>
    <row r="167" spans="1:11" x14ac:dyDescent="0.3">
      <c r="A167" s="1">
        <f t="shared" si="13"/>
        <v>2066</v>
      </c>
      <c r="B167" s="10">
        <f>8119</f>
        <v>8119</v>
      </c>
      <c r="C167" s="10">
        <f>1877</f>
        <v>1877</v>
      </c>
      <c r="D167" s="10">
        <f t="shared" si="9"/>
        <v>12.96</v>
      </c>
      <c r="E167" s="10">
        <f t="shared" si="10"/>
        <v>17.21</v>
      </c>
      <c r="F167" s="10">
        <f t="shared" si="11"/>
        <v>2.2000000000000002</v>
      </c>
      <c r="G167" s="10">
        <f t="shared" si="12"/>
        <v>7.74</v>
      </c>
      <c r="H167" s="10">
        <f>175</f>
        <v>175</v>
      </c>
      <c r="I167" s="10">
        <f>250</f>
        <v>250</v>
      </c>
      <c r="J167" s="10">
        <f>250</f>
        <v>250</v>
      </c>
      <c r="K167" s="10">
        <f>60</f>
        <v>60</v>
      </c>
    </row>
    <row r="168" spans="1:11" x14ac:dyDescent="0.3">
      <c r="A168" s="1">
        <f t="shared" si="13"/>
        <v>2067</v>
      </c>
      <c r="B168" s="10">
        <f>8119</f>
        <v>8119</v>
      </c>
      <c r="C168" s="10">
        <f>1877</f>
        <v>1877</v>
      </c>
      <c r="D168" s="10">
        <f t="shared" si="9"/>
        <v>12.96</v>
      </c>
      <c r="E168" s="10">
        <f t="shared" si="10"/>
        <v>17.21</v>
      </c>
      <c r="F168" s="10">
        <f t="shared" si="11"/>
        <v>2.2000000000000002</v>
      </c>
      <c r="G168" s="10">
        <f t="shared" si="12"/>
        <v>7.74</v>
      </c>
      <c r="H168" s="10">
        <f>175</f>
        <v>175</v>
      </c>
      <c r="I168" s="10">
        <f>250</f>
        <v>250</v>
      </c>
      <c r="J168" s="10">
        <f>250</f>
        <v>250</v>
      </c>
      <c r="K168" s="10">
        <f>60</f>
        <v>60</v>
      </c>
    </row>
    <row r="169" spans="1:11" x14ac:dyDescent="0.3">
      <c r="A169" s="1">
        <f t="shared" si="13"/>
        <v>2068</v>
      </c>
      <c r="B169" s="10">
        <f>8119</f>
        <v>8119</v>
      </c>
      <c r="C169" s="10">
        <f>1877</f>
        <v>1877</v>
      </c>
      <c r="D169" s="10">
        <f t="shared" si="9"/>
        <v>12.96</v>
      </c>
      <c r="E169" s="10">
        <f t="shared" si="10"/>
        <v>17.21</v>
      </c>
      <c r="F169" s="10">
        <f t="shared" si="11"/>
        <v>2.2000000000000002</v>
      </c>
      <c r="G169" s="10">
        <f t="shared" si="12"/>
        <v>7.74</v>
      </c>
      <c r="H169" s="10">
        <f>175</f>
        <v>175</v>
      </c>
      <c r="I169" s="10">
        <f>250</f>
        <v>250</v>
      </c>
      <c r="J169" s="10">
        <f>250</f>
        <v>250</v>
      </c>
      <c r="K169" s="10">
        <f>60</f>
        <v>60</v>
      </c>
    </row>
    <row r="170" spans="1:11" x14ac:dyDescent="0.3">
      <c r="A170" s="1">
        <f t="shared" si="13"/>
        <v>2069</v>
      </c>
      <c r="B170" s="10">
        <f>8119</f>
        <v>8119</v>
      </c>
      <c r="C170" s="10">
        <f>1877</f>
        <v>1877</v>
      </c>
      <c r="D170" s="10">
        <f t="shared" si="9"/>
        <v>12.96</v>
      </c>
      <c r="E170" s="10">
        <f t="shared" si="10"/>
        <v>17.21</v>
      </c>
      <c r="F170" s="10">
        <f t="shared" si="11"/>
        <v>2.2000000000000002</v>
      </c>
      <c r="G170" s="10">
        <f t="shared" si="12"/>
        <v>7.74</v>
      </c>
      <c r="H170" s="10">
        <f>175</f>
        <v>175</v>
      </c>
      <c r="I170" s="10">
        <f>250</f>
        <v>250</v>
      </c>
      <c r="J170" s="10">
        <f>250</f>
        <v>250</v>
      </c>
      <c r="K170" s="10">
        <f>60</f>
        <v>60</v>
      </c>
    </row>
    <row r="171" spans="1:11" x14ac:dyDescent="0.3">
      <c r="A171" s="1">
        <f t="shared" si="13"/>
        <v>2070</v>
      </c>
      <c r="B171" s="10">
        <f>8119</f>
        <v>8119</v>
      </c>
      <c r="C171" s="10">
        <f>1877</f>
        <v>1877</v>
      </c>
      <c r="D171" s="10">
        <f t="shared" si="9"/>
        <v>12.96</v>
      </c>
      <c r="E171" s="10">
        <f t="shared" si="10"/>
        <v>17.21</v>
      </c>
      <c r="F171" s="10">
        <f t="shared" si="11"/>
        <v>2.2000000000000002</v>
      </c>
      <c r="G171" s="10">
        <f t="shared" si="12"/>
        <v>7.74</v>
      </c>
      <c r="H171" s="10">
        <f>175</f>
        <v>175</v>
      </c>
      <c r="I171" s="10">
        <f>250</f>
        <v>250</v>
      </c>
      <c r="J171" s="10">
        <f>250</f>
        <v>250</v>
      </c>
      <c r="K171" s="10">
        <f>60</f>
        <v>60</v>
      </c>
    </row>
    <row r="172" spans="1:11" x14ac:dyDescent="0.3">
      <c r="A172" s="1">
        <f t="shared" si="13"/>
        <v>2071</v>
      </c>
      <c r="B172" s="10">
        <f>8119</f>
        <v>8119</v>
      </c>
      <c r="C172" s="10">
        <f>1877</f>
        <v>1877</v>
      </c>
      <c r="D172" s="10">
        <f t="shared" si="9"/>
        <v>12.96</v>
      </c>
      <c r="E172" s="10">
        <f t="shared" si="10"/>
        <v>17.21</v>
      </c>
      <c r="F172" s="10">
        <f t="shared" si="11"/>
        <v>2.2000000000000002</v>
      </c>
      <c r="G172" s="10">
        <f t="shared" si="12"/>
        <v>7.74</v>
      </c>
      <c r="H172" s="10">
        <f>175</f>
        <v>175</v>
      </c>
      <c r="I172" s="10">
        <f>250</f>
        <v>250</v>
      </c>
      <c r="J172" s="10">
        <f>250</f>
        <v>250</v>
      </c>
      <c r="K172" s="10">
        <f>60</f>
        <v>60</v>
      </c>
    </row>
    <row r="173" spans="1:11" x14ac:dyDescent="0.3">
      <c r="A173" s="1">
        <f t="shared" si="13"/>
        <v>2072</v>
      </c>
      <c r="B173" s="10">
        <f>8119</f>
        <v>8119</v>
      </c>
      <c r="C173" s="10">
        <f>1877</f>
        <v>1877</v>
      </c>
      <c r="D173" s="10">
        <f t="shared" si="9"/>
        <v>12.96</v>
      </c>
      <c r="E173" s="10">
        <f t="shared" si="10"/>
        <v>17.21</v>
      </c>
      <c r="F173" s="10">
        <f t="shared" si="11"/>
        <v>2.2000000000000002</v>
      </c>
      <c r="G173" s="10">
        <f t="shared" si="12"/>
        <v>7.74</v>
      </c>
      <c r="H173" s="10">
        <f>175</f>
        <v>175</v>
      </c>
      <c r="I173" s="10">
        <f>250</f>
        <v>250</v>
      </c>
      <c r="J173" s="10">
        <f>250</f>
        <v>250</v>
      </c>
      <c r="K173" s="10">
        <f>60</f>
        <v>60</v>
      </c>
    </row>
    <row r="174" spans="1:11" x14ac:dyDescent="0.3">
      <c r="A174" s="1">
        <f t="shared" si="13"/>
        <v>2073</v>
      </c>
      <c r="B174" s="10">
        <f>8119</f>
        <v>8119</v>
      </c>
      <c r="C174" s="10">
        <f>1877</f>
        <v>1877</v>
      </c>
      <c r="D174" s="10">
        <f t="shared" si="9"/>
        <v>12.96</v>
      </c>
      <c r="E174" s="10">
        <f t="shared" si="10"/>
        <v>17.21</v>
      </c>
      <c r="F174" s="10">
        <f t="shared" si="11"/>
        <v>2.2000000000000002</v>
      </c>
      <c r="G174" s="10">
        <f t="shared" si="12"/>
        <v>7.74</v>
      </c>
      <c r="H174" s="10">
        <f>175</f>
        <v>175</v>
      </c>
      <c r="I174" s="10">
        <f>250</f>
        <v>250</v>
      </c>
      <c r="J174" s="10">
        <f>250</f>
        <v>250</v>
      </c>
      <c r="K174" s="10">
        <f>60</f>
        <v>60</v>
      </c>
    </row>
    <row r="175" spans="1:11" x14ac:dyDescent="0.3">
      <c r="A175" s="1">
        <f t="shared" si="13"/>
        <v>2074</v>
      </c>
      <c r="B175" s="10">
        <f>8119</f>
        <v>8119</v>
      </c>
      <c r="C175" s="10">
        <f>1877</f>
        <v>1877</v>
      </c>
      <c r="D175" s="10">
        <f t="shared" si="9"/>
        <v>12.96</v>
      </c>
      <c r="E175" s="10">
        <f t="shared" si="10"/>
        <v>17.21</v>
      </c>
      <c r="F175" s="10">
        <f t="shared" si="11"/>
        <v>2.2000000000000002</v>
      </c>
      <c r="G175" s="10">
        <f t="shared" si="12"/>
        <v>7.74</v>
      </c>
      <c r="H175" s="10">
        <f>175</f>
        <v>175</v>
      </c>
      <c r="I175" s="10">
        <f>250</f>
        <v>250</v>
      </c>
      <c r="J175" s="10">
        <f>250</f>
        <v>250</v>
      </c>
      <c r="K175" s="10">
        <f>60</f>
        <v>60</v>
      </c>
    </row>
    <row r="176" spans="1:11" x14ac:dyDescent="0.3">
      <c r="A176" s="1">
        <f t="shared" si="13"/>
        <v>2075</v>
      </c>
      <c r="B176" s="10">
        <f>8119</f>
        <v>8119</v>
      </c>
      <c r="C176" s="10">
        <f>1877</f>
        <v>1877</v>
      </c>
      <c r="D176" s="10">
        <f t="shared" si="9"/>
        <v>12.96</v>
      </c>
      <c r="E176" s="10">
        <f t="shared" si="10"/>
        <v>17.21</v>
      </c>
      <c r="F176" s="10">
        <f t="shared" si="11"/>
        <v>2.2000000000000002</v>
      </c>
      <c r="G176" s="10">
        <f t="shared" si="12"/>
        <v>7.74</v>
      </c>
      <c r="H176" s="10">
        <f>175</f>
        <v>175</v>
      </c>
      <c r="I176" s="10">
        <f>250</f>
        <v>250</v>
      </c>
      <c r="J176" s="10">
        <f>250</f>
        <v>250</v>
      </c>
      <c r="K176" s="10">
        <f>60</f>
        <v>60</v>
      </c>
    </row>
    <row r="177" spans="1:11" x14ac:dyDescent="0.3">
      <c r="A177" s="1">
        <f t="shared" si="13"/>
        <v>2076</v>
      </c>
      <c r="B177" s="10">
        <f>8119</f>
        <v>8119</v>
      </c>
      <c r="C177" s="10">
        <f>1877</f>
        <v>1877</v>
      </c>
      <c r="D177" s="10">
        <f t="shared" si="9"/>
        <v>12.96</v>
      </c>
      <c r="E177" s="10">
        <f t="shared" si="10"/>
        <v>17.21</v>
      </c>
      <c r="F177" s="10">
        <f t="shared" si="11"/>
        <v>2.2000000000000002</v>
      </c>
      <c r="G177" s="10">
        <f t="shared" si="12"/>
        <v>7.74</v>
      </c>
      <c r="H177" s="10">
        <f>175</f>
        <v>175</v>
      </c>
      <c r="I177" s="10">
        <f>250</f>
        <v>250</v>
      </c>
      <c r="J177" s="10">
        <f>250</f>
        <v>250</v>
      </c>
      <c r="K177" s="10">
        <f>60</f>
        <v>60</v>
      </c>
    </row>
    <row r="178" spans="1:11" x14ac:dyDescent="0.3">
      <c r="A178" s="1">
        <f t="shared" si="13"/>
        <v>2077</v>
      </c>
      <c r="B178" s="10">
        <f>8119</f>
        <v>8119</v>
      </c>
      <c r="C178" s="10">
        <f>1877</f>
        <v>1877</v>
      </c>
      <c r="D178" s="10">
        <f t="shared" si="9"/>
        <v>12.96</v>
      </c>
      <c r="E178" s="10">
        <f t="shared" si="10"/>
        <v>17.21</v>
      </c>
      <c r="F178" s="10">
        <f t="shared" si="11"/>
        <v>2.2000000000000002</v>
      </c>
      <c r="G178" s="10">
        <f t="shared" si="12"/>
        <v>7.74</v>
      </c>
      <c r="H178" s="10">
        <f>175</f>
        <v>175</v>
      </c>
      <c r="I178" s="10">
        <f>250</f>
        <v>250</v>
      </c>
      <c r="J178" s="10">
        <f>250</f>
        <v>250</v>
      </c>
      <c r="K178" s="10">
        <f>60</f>
        <v>60</v>
      </c>
    </row>
    <row r="179" spans="1:11" x14ac:dyDescent="0.3">
      <c r="A179" s="1">
        <f t="shared" si="13"/>
        <v>2078</v>
      </c>
      <c r="B179" s="10">
        <f>8119</f>
        <v>8119</v>
      </c>
      <c r="C179" s="10">
        <f>1877</f>
        <v>1877</v>
      </c>
      <c r="D179" s="10">
        <f t="shared" si="9"/>
        <v>12.96</v>
      </c>
      <c r="E179" s="10">
        <f t="shared" si="10"/>
        <v>17.21</v>
      </c>
      <c r="F179" s="10">
        <f t="shared" si="11"/>
        <v>2.2000000000000002</v>
      </c>
      <c r="G179" s="10">
        <f t="shared" si="12"/>
        <v>7.74</v>
      </c>
      <c r="H179" s="10">
        <f>175</f>
        <v>175</v>
      </c>
      <c r="I179" s="10">
        <f>250</f>
        <v>250</v>
      </c>
      <c r="J179" s="10">
        <f>250</f>
        <v>250</v>
      </c>
      <c r="K179" s="10">
        <f>60</f>
        <v>60</v>
      </c>
    </row>
    <row r="180" spans="1:11" x14ac:dyDescent="0.3">
      <c r="A180" s="1">
        <f t="shared" si="13"/>
        <v>2079</v>
      </c>
      <c r="B180" s="10">
        <f>8119</f>
        <v>8119</v>
      </c>
      <c r="C180" s="10">
        <f>1877</f>
        <v>1877</v>
      </c>
      <c r="D180" s="10">
        <f t="shared" si="9"/>
        <v>12.96</v>
      </c>
      <c r="E180" s="10">
        <f t="shared" si="10"/>
        <v>17.21</v>
      </c>
      <c r="F180" s="10">
        <f t="shared" si="11"/>
        <v>2.2000000000000002</v>
      </c>
      <c r="G180" s="10">
        <f t="shared" si="12"/>
        <v>7.74</v>
      </c>
      <c r="H180" s="10">
        <f>175</f>
        <v>175</v>
      </c>
      <c r="I180" s="10">
        <f>250</f>
        <v>250</v>
      </c>
      <c r="J180" s="10">
        <f>250</f>
        <v>250</v>
      </c>
      <c r="K180" s="10">
        <f>60</f>
        <v>60</v>
      </c>
    </row>
    <row r="181" spans="1:11" x14ac:dyDescent="0.3">
      <c r="A181" s="1">
        <f t="shared" si="13"/>
        <v>2080</v>
      </c>
      <c r="B181" s="10">
        <f>8119</f>
        <v>8119</v>
      </c>
      <c r="C181" s="10">
        <f>1877</f>
        <v>1877</v>
      </c>
      <c r="D181" s="10">
        <f t="shared" si="9"/>
        <v>12.96</v>
      </c>
      <c r="E181" s="10">
        <f t="shared" si="10"/>
        <v>17.21</v>
      </c>
      <c r="F181" s="10">
        <f t="shared" si="11"/>
        <v>2.2000000000000002</v>
      </c>
      <c r="G181" s="10">
        <f t="shared" si="12"/>
        <v>7.74</v>
      </c>
      <c r="H181" s="10">
        <f>175</f>
        <v>175</v>
      </c>
      <c r="I181" s="10">
        <f>250</f>
        <v>250</v>
      </c>
      <c r="J181" s="10">
        <f>250</f>
        <v>250</v>
      </c>
      <c r="K181" s="10">
        <f>60</f>
        <v>60</v>
      </c>
    </row>
    <row r="182" spans="1:11" x14ac:dyDescent="0.3">
      <c r="A182" s="1">
        <f t="shared" si="13"/>
        <v>2081</v>
      </c>
      <c r="B182" s="10">
        <f>8119</f>
        <v>8119</v>
      </c>
      <c r="C182" s="10">
        <f>1877</f>
        <v>1877</v>
      </c>
      <c r="D182" s="10">
        <f t="shared" si="9"/>
        <v>12.96</v>
      </c>
      <c r="E182" s="10">
        <f t="shared" si="10"/>
        <v>17.21</v>
      </c>
      <c r="F182" s="10">
        <f t="shared" si="11"/>
        <v>2.2000000000000002</v>
      </c>
      <c r="G182" s="10">
        <f t="shared" si="12"/>
        <v>7.74</v>
      </c>
      <c r="H182" s="10">
        <f>175</f>
        <v>175</v>
      </c>
      <c r="I182" s="10">
        <f>250</f>
        <v>250</v>
      </c>
      <c r="J182" s="10">
        <f>250</f>
        <v>250</v>
      </c>
      <c r="K182" s="10">
        <f>60</f>
        <v>60</v>
      </c>
    </row>
    <row r="183" spans="1:11" x14ac:dyDescent="0.3">
      <c r="A183" s="1">
        <f t="shared" si="13"/>
        <v>2082</v>
      </c>
      <c r="B183" s="10">
        <f>8119</f>
        <v>8119</v>
      </c>
      <c r="C183" s="10">
        <f>1877</f>
        <v>1877</v>
      </c>
      <c r="D183" s="10">
        <f t="shared" si="9"/>
        <v>12.96</v>
      </c>
      <c r="E183" s="10">
        <f t="shared" si="10"/>
        <v>17.21</v>
      </c>
      <c r="F183" s="10">
        <f t="shared" si="11"/>
        <v>2.2000000000000002</v>
      </c>
      <c r="G183" s="10">
        <f t="shared" si="12"/>
        <v>7.74</v>
      </c>
      <c r="H183" s="10">
        <f>175</f>
        <v>175</v>
      </c>
      <c r="I183" s="10">
        <f>250</f>
        <v>250</v>
      </c>
      <c r="J183" s="10">
        <f>250</f>
        <v>250</v>
      </c>
      <c r="K183" s="10">
        <f>60</f>
        <v>60</v>
      </c>
    </row>
    <row r="184" spans="1:11" x14ac:dyDescent="0.3">
      <c r="A184" s="1">
        <f t="shared" si="13"/>
        <v>2083</v>
      </c>
      <c r="B184" s="10">
        <f>8119</f>
        <v>8119</v>
      </c>
      <c r="C184" s="10">
        <f>1877</f>
        <v>1877</v>
      </c>
      <c r="D184" s="10">
        <f t="shared" si="9"/>
        <v>12.96</v>
      </c>
      <c r="E184" s="10">
        <f t="shared" si="10"/>
        <v>17.21</v>
      </c>
      <c r="F184" s="10">
        <f t="shared" si="11"/>
        <v>2.2000000000000002</v>
      </c>
      <c r="G184" s="10">
        <f t="shared" si="12"/>
        <v>7.74</v>
      </c>
      <c r="H184" s="10">
        <f>175</f>
        <v>175</v>
      </c>
      <c r="I184" s="10">
        <f>250</f>
        <v>250</v>
      </c>
      <c r="J184" s="10">
        <f>250</f>
        <v>250</v>
      </c>
      <c r="K184" s="10">
        <f>60</f>
        <v>60</v>
      </c>
    </row>
    <row r="185" spans="1:11" x14ac:dyDescent="0.3">
      <c r="A185" s="1">
        <f t="shared" si="13"/>
        <v>2084</v>
      </c>
      <c r="B185" s="10">
        <f>8119</f>
        <v>8119</v>
      </c>
      <c r="C185" s="10">
        <f>1877</f>
        <v>1877</v>
      </c>
      <c r="D185" s="10">
        <f t="shared" si="9"/>
        <v>12.96</v>
      </c>
      <c r="E185" s="10">
        <f t="shared" si="10"/>
        <v>17.21</v>
      </c>
      <c r="F185" s="10">
        <f t="shared" si="11"/>
        <v>2.2000000000000002</v>
      </c>
      <c r="G185" s="10">
        <f t="shared" si="12"/>
        <v>7.74</v>
      </c>
      <c r="H185" s="10">
        <f>175</f>
        <v>175</v>
      </c>
      <c r="I185" s="10">
        <f>250</f>
        <v>250</v>
      </c>
      <c r="J185" s="10">
        <f>250</f>
        <v>250</v>
      </c>
      <c r="K185" s="10">
        <f>60</f>
        <v>60</v>
      </c>
    </row>
    <row r="186" spans="1:11" x14ac:dyDescent="0.3">
      <c r="A186" s="1">
        <f t="shared" si="13"/>
        <v>2085</v>
      </c>
      <c r="B186" s="10">
        <f>8119</f>
        <v>8119</v>
      </c>
      <c r="C186" s="10">
        <f>1877</f>
        <v>1877</v>
      </c>
      <c r="D186" s="10">
        <f t="shared" si="9"/>
        <v>12.96</v>
      </c>
      <c r="E186" s="10">
        <f t="shared" si="10"/>
        <v>17.21</v>
      </c>
      <c r="F186" s="10">
        <f t="shared" si="11"/>
        <v>2.2000000000000002</v>
      </c>
      <c r="G186" s="10">
        <f t="shared" si="12"/>
        <v>7.74</v>
      </c>
      <c r="H186" s="10">
        <f>175</f>
        <v>175</v>
      </c>
      <c r="I186" s="10">
        <f>250</f>
        <v>250</v>
      </c>
      <c r="J186" s="10">
        <f>250</f>
        <v>250</v>
      </c>
      <c r="K186" s="10">
        <f>60</f>
        <v>60</v>
      </c>
    </row>
    <row r="187" spans="1:11" x14ac:dyDescent="0.3">
      <c r="A187" s="1">
        <f t="shared" si="13"/>
        <v>2086</v>
      </c>
      <c r="B187" s="10">
        <f>8119</f>
        <v>8119</v>
      </c>
      <c r="C187" s="10">
        <f>1877</f>
        <v>1877</v>
      </c>
      <c r="D187" s="10">
        <f t="shared" ref="D187:D250" si="14">12.96</f>
        <v>12.96</v>
      </c>
      <c r="E187" s="10">
        <f t="shared" ref="E187:E250" si="15">17.21</f>
        <v>17.21</v>
      </c>
      <c r="F187" s="10">
        <f t="shared" ref="F187:F250" si="16">2.2</f>
        <v>2.2000000000000002</v>
      </c>
      <c r="G187" s="10">
        <f t="shared" ref="G187:G250" si="17">7.74</f>
        <v>7.74</v>
      </c>
      <c r="H187" s="10">
        <f>175</f>
        <v>175</v>
      </c>
      <c r="I187" s="10">
        <f>250</f>
        <v>250</v>
      </c>
      <c r="J187" s="10">
        <f>250</f>
        <v>250</v>
      </c>
      <c r="K187" s="10">
        <f>60</f>
        <v>60</v>
      </c>
    </row>
    <row r="188" spans="1:11" x14ac:dyDescent="0.3">
      <c r="A188" s="1">
        <f t="shared" si="13"/>
        <v>2087</v>
      </c>
      <c r="B188" s="10">
        <f>8119</f>
        <v>8119</v>
      </c>
      <c r="C188" s="10">
        <f>1877</f>
        <v>1877</v>
      </c>
      <c r="D188" s="10">
        <f t="shared" si="14"/>
        <v>12.96</v>
      </c>
      <c r="E188" s="10">
        <f t="shared" si="15"/>
        <v>17.21</v>
      </c>
      <c r="F188" s="10">
        <f t="shared" si="16"/>
        <v>2.2000000000000002</v>
      </c>
      <c r="G188" s="10">
        <f t="shared" si="17"/>
        <v>7.74</v>
      </c>
      <c r="H188" s="10">
        <f>175</f>
        <v>175</v>
      </c>
      <c r="I188" s="10">
        <f>250</f>
        <v>250</v>
      </c>
      <c r="J188" s="10">
        <f>250</f>
        <v>250</v>
      </c>
      <c r="K188" s="10">
        <f>60</f>
        <v>60</v>
      </c>
    </row>
    <row r="189" spans="1:11" x14ac:dyDescent="0.3">
      <c r="A189" s="1">
        <f t="shared" si="13"/>
        <v>2088</v>
      </c>
      <c r="B189" s="10">
        <f>8119</f>
        <v>8119</v>
      </c>
      <c r="C189" s="10">
        <f>1877</f>
        <v>1877</v>
      </c>
      <c r="D189" s="10">
        <f t="shared" si="14"/>
        <v>12.96</v>
      </c>
      <c r="E189" s="10">
        <f t="shared" si="15"/>
        <v>17.21</v>
      </c>
      <c r="F189" s="10">
        <f t="shared" si="16"/>
        <v>2.2000000000000002</v>
      </c>
      <c r="G189" s="10">
        <f t="shared" si="17"/>
        <v>7.74</v>
      </c>
      <c r="H189" s="10">
        <f>175</f>
        <v>175</v>
      </c>
      <c r="I189" s="10">
        <f>250</f>
        <v>250</v>
      </c>
      <c r="J189" s="10">
        <f>250</f>
        <v>250</v>
      </c>
      <c r="K189" s="10">
        <f>60</f>
        <v>60</v>
      </c>
    </row>
    <row r="190" spans="1:11" x14ac:dyDescent="0.3">
      <c r="A190" s="1">
        <f t="shared" si="13"/>
        <v>2089</v>
      </c>
      <c r="B190" s="10">
        <f>8119</f>
        <v>8119</v>
      </c>
      <c r="C190" s="10">
        <f>1877</f>
        <v>1877</v>
      </c>
      <c r="D190" s="10">
        <f t="shared" si="14"/>
        <v>12.96</v>
      </c>
      <c r="E190" s="10">
        <f t="shared" si="15"/>
        <v>17.21</v>
      </c>
      <c r="F190" s="10">
        <f t="shared" si="16"/>
        <v>2.2000000000000002</v>
      </c>
      <c r="G190" s="10">
        <f t="shared" si="17"/>
        <v>7.74</v>
      </c>
      <c r="H190" s="10">
        <f>175</f>
        <v>175</v>
      </c>
      <c r="I190" s="10">
        <f>250</f>
        <v>250</v>
      </c>
      <c r="J190" s="10">
        <f>250</f>
        <v>250</v>
      </c>
      <c r="K190" s="10">
        <f>60</f>
        <v>60</v>
      </c>
    </row>
    <row r="191" spans="1:11" x14ac:dyDescent="0.3">
      <c r="A191" s="1">
        <f t="shared" si="13"/>
        <v>2090</v>
      </c>
      <c r="B191" s="10">
        <f>8119</f>
        <v>8119</v>
      </c>
      <c r="C191" s="10">
        <f>1877</f>
        <v>1877</v>
      </c>
      <c r="D191" s="10">
        <f t="shared" si="14"/>
        <v>12.96</v>
      </c>
      <c r="E191" s="10">
        <f t="shared" si="15"/>
        <v>17.21</v>
      </c>
      <c r="F191" s="10">
        <f t="shared" si="16"/>
        <v>2.2000000000000002</v>
      </c>
      <c r="G191" s="10">
        <f t="shared" si="17"/>
        <v>7.74</v>
      </c>
      <c r="H191" s="10">
        <f>175</f>
        <v>175</v>
      </c>
      <c r="I191" s="10">
        <f>250</f>
        <v>250</v>
      </c>
      <c r="J191" s="10">
        <f>250</f>
        <v>250</v>
      </c>
      <c r="K191" s="10">
        <f>60</f>
        <v>60</v>
      </c>
    </row>
    <row r="192" spans="1:11" x14ac:dyDescent="0.3">
      <c r="A192" s="1">
        <f t="shared" si="13"/>
        <v>2091</v>
      </c>
      <c r="B192" s="10">
        <f>8119</f>
        <v>8119</v>
      </c>
      <c r="C192" s="10">
        <f>1877</f>
        <v>1877</v>
      </c>
      <c r="D192" s="10">
        <f t="shared" si="14"/>
        <v>12.96</v>
      </c>
      <c r="E192" s="10">
        <f t="shared" si="15"/>
        <v>17.21</v>
      </c>
      <c r="F192" s="10">
        <f t="shared" si="16"/>
        <v>2.2000000000000002</v>
      </c>
      <c r="G192" s="10">
        <f t="shared" si="17"/>
        <v>7.74</v>
      </c>
      <c r="H192" s="10">
        <f>175</f>
        <v>175</v>
      </c>
      <c r="I192" s="10">
        <f>250</f>
        <v>250</v>
      </c>
      <c r="J192" s="10">
        <f>250</f>
        <v>250</v>
      </c>
      <c r="K192" s="10">
        <f>60</f>
        <v>60</v>
      </c>
    </row>
    <row r="193" spans="1:11" x14ac:dyDescent="0.3">
      <c r="A193" s="1">
        <f t="shared" si="13"/>
        <v>2092</v>
      </c>
      <c r="B193" s="10">
        <f>8119</f>
        <v>8119</v>
      </c>
      <c r="C193" s="10">
        <f>1877</f>
        <v>1877</v>
      </c>
      <c r="D193" s="10">
        <f t="shared" si="14"/>
        <v>12.96</v>
      </c>
      <c r="E193" s="10">
        <f t="shared" si="15"/>
        <v>17.21</v>
      </c>
      <c r="F193" s="10">
        <f t="shared" si="16"/>
        <v>2.2000000000000002</v>
      </c>
      <c r="G193" s="10">
        <f t="shared" si="17"/>
        <v>7.74</v>
      </c>
      <c r="H193" s="10">
        <f>175</f>
        <v>175</v>
      </c>
      <c r="I193" s="10">
        <f>250</f>
        <v>250</v>
      </c>
      <c r="J193" s="10">
        <f>250</f>
        <v>250</v>
      </c>
      <c r="K193" s="10">
        <f>60</f>
        <v>60</v>
      </c>
    </row>
    <row r="194" spans="1:11" x14ac:dyDescent="0.3">
      <c r="A194" s="1">
        <f t="shared" si="13"/>
        <v>2093</v>
      </c>
      <c r="B194" s="10">
        <f>8119</f>
        <v>8119</v>
      </c>
      <c r="C194" s="10">
        <f>1877</f>
        <v>1877</v>
      </c>
      <c r="D194" s="10">
        <f t="shared" si="14"/>
        <v>12.96</v>
      </c>
      <c r="E194" s="10">
        <f t="shared" si="15"/>
        <v>17.21</v>
      </c>
      <c r="F194" s="10">
        <f t="shared" si="16"/>
        <v>2.2000000000000002</v>
      </c>
      <c r="G194" s="10">
        <f t="shared" si="17"/>
        <v>7.74</v>
      </c>
      <c r="H194" s="10">
        <f>175</f>
        <v>175</v>
      </c>
      <c r="I194" s="10">
        <f>250</f>
        <v>250</v>
      </c>
      <c r="J194" s="10">
        <f>250</f>
        <v>250</v>
      </c>
      <c r="K194" s="10">
        <f>60</f>
        <v>60</v>
      </c>
    </row>
    <row r="195" spans="1:11" x14ac:dyDescent="0.3">
      <c r="A195" s="1">
        <f t="shared" si="13"/>
        <v>2094</v>
      </c>
      <c r="B195" s="10">
        <f>8119</f>
        <v>8119</v>
      </c>
      <c r="C195" s="10">
        <f>1877</f>
        <v>1877</v>
      </c>
      <c r="D195" s="10">
        <f t="shared" si="14"/>
        <v>12.96</v>
      </c>
      <c r="E195" s="10">
        <f t="shared" si="15"/>
        <v>17.21</v>
      </c>
      <c r="F195" s="10">
        <f t="shared" si="16"/>
        <v>2.2000000000000002</v>
      </c>
      <c r="G195" s="10">
        <f t="shared" si="17"/>
        <v>7.74</v>
      </c>
      <c r="H195" s="10">
        <f>175</f>
        <v>175</v>
      </c>
      <c r="I195" s="10">
        <f>250</f>
        <v>250</v>
      </c>
      <c r="J195" s="10">
        <f>250</f>
        <v>250</v>
      </c>
      <c r="K195" s="10">
        <f>60</f>
        <v>60</v>
      </c>
    </row>
    <row r="196" spans="1:11" x14ac:dyDescent="0.3">
      <c r="A196" s="1">
        <f t="shared" ref="A196:A251" si="18">A195+1</f>
        <v>2095</v>
      </c>
      <c r="B196" s="10">
        <f>8119</f>
        <v>8119</v>
      </c>
      <c r="C196" s="10">
        <f>1877</f>
        <v>1877</v>
      </c>
      <c r="D196" s="10">
        <f t="shared" si="14"/>
        <v>12.96</v>
      </c>
      <c r="E196" s="10">
        <f t="shared" si="15"/>
        <v>17.21</v>
      </c>
      <c r="F196" s="10">
        <f t="shared" si="16"/>
        <v>2.2000000000000002</v>
      </c>
      <c r="G196" s="10">
        <f t="shared" si="17"/>
        <v>7.74</v>
      </c>
      <c r="H196" s="10">
        <f>175</f>
        <v>175</v>
      </c>
      <c r="I196" s="10">
        <f>250</f>
        <v>250</v>
      </c>
      <c r="J196" s="10">
        <f>250</f>
        <v>250</v>
      </c>
      <c r="K196" s="10">
        <f>60</f>
        <v>60</v>
      </c>
    </row>
    <row r="197" spans="1:11" x14ac:dyDescent="0.3">
      <c r="A197" s="1">
        <f t="shared" si="18"/>
        <v>2096</v>
      </c>
      <c r="B197" s="10">
        <f>8119</f>
        <v>8119</v>
      </c>
      <c r="C197" s="10">
        <f>1877</f>
        <v>1877</v>
      </c>
      <c r="D197" s="10">
        <f t="shared" si="14"/>
        <v>12.96</v>
      </c>
      <c r="E197" s="10">
        <f t="shared" si="15"/>
        <v>17.21</v>
      </c>
      <c r="F197" s="10">
        <f t="shared" si="16"/>
        <v>2.2000000000000002</v>
      </c>
      <c r="G197" s="10">
        <f t="shared" si="17"/>
        <v>7.74</v>
      </c>
      <c r="H197" s="10">
        <f>175</f>
        <v>175</v>
      </c>
      <c r="I197" s="10">
        <f>250</f>
        <v>250</v>
      </c>
      <c r="J197" s="10">
        <f>250</f>
        <v>250</v>
      </c>
      <c r="K197" s="10">
        <f>60</f>
        <v>60</v>
      </c>
    </row>
    <row r="198" spans="1:11" x14ac:dyDescent="0.3">
      <c r="A198" s="1">
        <f t="shared" si="18"/>
        <v>2097</v>
      </c>
      <c r="B198" s="10">
        <f>8119</f>
        <v>8119</v>
      </c>
      <c r="C198" s="10">
        <f>1877</f>
        <v>1877</v>
      </c>
      <c r="D198" s="10">
        <f t="shared" si="14"/>
        <v>12.96</v>
      </c>
      <c r="E198" s="10">
        <f t="shared" si="15"/>
        <v>17.21</v>
      </c>
      <c r="F198" s="10">
        <f t="shared" si="16"/>
        <v>2.2000000000000002</v>
      </c>
      <c r="G198" s="10">
        <f t="shared" si="17"/>
        <v>7.74</v>
      </c>
      <c r="H198" s="10">
        <f>175</f>
        <v>175</v>
      </c>
      <c r="I198" s="10">
        <f>250</f>
        <v>250</v>
      </c>
      <c r="J198" s="10">
        <f>250</f>
        <v>250</v>
      </c>
      <c r="K198" s="10">
        <f>60</f>
        <v>60</v>
      </c>
    </row>
    <row r="199" spans="1:11" x14ac:dyDescent="0.3">
      <c r="A199" s="1">
        <f t="shared" si="18"/>
        <v>2098</v>
      </c>
      <c r="B199" s="10">
        <f>8119</f>
        <v>8119</v>
      </c>
      <c r="C199" s="10">
        <f>1877</f>
        <v>1877</v>
      </c>
      <c r="D199" s="10">
        <f t="shared" si="14"/>
        <v>12.96</v>
      </c>
      <c r="E199" s="10">
        <f t="shared" si="15"/>
        <v>17.21</v>
      </c>
      <c r="F199" s="10">
        <f t="shared" si="16"/>
        <v>2.2000000000000002</v>
      </c>
      <c r="G199" s="10">
        <f t="shared" si="17"/>
        <v>7.74</v>
      </c>
      <c r="H199" s="10">
        <f>175</f>
        <v>175</v>
      </c>
      <c r="I199" s="10">
        <f>250</f>
        <v>250</v>
      </c>
      <c r="J199" s="10">
        <f>250</f>
        <v>250</v>
      </c>
      <c r="K199" s="10">
        <f>60</f>
        <v>60</v>
      </c>
    </row>
    <row r="200" spans="1:11" x14ac:dyDescent="0.3">
      <c r="A200" s="1">
        <f t="shared" si="18"/>
        <v>2099</v>
      </c>
      <c r="B200" s="10">
        <f>8119</f>
        <v>8119</v>
      </c>
      <c r="C200" s="10">
        <f>1877</f>
        <v>1877</v>
      </c>
      <c r="D200" s="10">
        <f t="shared" si="14"/>
        <v>12.96</v>
      </c>
      <c r="E200" s="10">
        <f t="shared" si="15"/>
        <v>17.21</v>
      </c>
      <c r="F200" s="10">
        <f t="shared" si="16"/>
        <v>2.2000000000000002</v>
      </c>
      <c r="G200" s="10">
        <f t="shared" si="17"/>
        <v>7.74</v>
      </c>
      <c r="H200" s="10">
        <f>175</f>
        <v>175</v>
      </c>
      <c r="I200" s="10">
        <f>250</f>
        <v>250</v>
      </c>
      <c r="J200" s="10">
        <f>250</f>
        <v>250</v>
      </c>
      <c r="K200" s="10">
        <f>60</f>
        <v>60</v>
      </c>
    </row>
    <row r="201" spans="1:11" x14ac:dyDescent="0.3">
      <c r="A201" s="1">
        <f t="shared" si="18"/>
        <v>2100</v>
      </c>
      <c r="B201" s="10">
        <f>8119</f>
        <v>8119</v>
      </c>
      <c r="C201" s="10">
        <f>1877</f>
        <v>1877</v>
      </c>
      <c r="D201" s="10">
        <f t="shared" si="14"/>
        <v>12.96</v>
      </c>
      <c r="E201" s="10">
        <f t="shared" si="15"/>
        <v>17.21</v>
      </c>
      <c r="F201" s="10">
        <f t="shared" si="16"/>
        <v>2.2000000000000002</v>
      </c>
      <c r="G201" s="10">
        <f t="shared" si="17"/>
        <v>7.74</v>
      </c>
      <c r="H201" s="10">
        <f>175</f>
        <v>175</v>
      </c>
      <c r="I201" s="10">
        <f>250</f>
        <v>250</v>
      </c>
      <c r="J201" s="10">
        <f>250</f>
        <v>250</v>
      </c>
      <c r="K201" s="10">
        <f>60</f>
        <v>60</v>
      </c>
    </row>
    <row r="202" spans="1:11" x14ac:dyDescent="0.3">
      <c r="A202" s="1">
        <f t="shared" si="18"/>
        <v>2101</v>
      </c>
      <c r="B202" s="10">
        <f>8119</f>
        <v>8119</v>
      </c>
      <c r="C202" s="10">
        <f>1877</f>
        <v>1877</v>
      </c>
      <c r="D202" s="10">
        <f t="shared" si="14"/>
        <v>12.96</v>
      </c>
      <c r="E202" s="10">
        <f t="shared" si="15"/>
        <v>17.21</v>
      </c>
      <c r="F202" s="10">
        <f t="shared" si="16"/>
        <v>2.2000000000000002</v>
      </c>
      <c r="G202" s="10">
        <f t="shared" si="17"/>
        <v>7.74</v>
      </c>
      <c r="H202" s="10">
        <f>175</f>
        <v>175</v>
      </c>
      <c r="I202" s="10">
        <f>250</f>
        <v>250</v>
      </c>
      <c r="J202" s="10">
        <f>250</f>
        <v>250</v>
      </c>
      <c r="K202" s="10">
        <f>60</f>
        <v>60</v>
      </c>
    </row>
    <row r="203" spans="1:11" x14ac:dyDescent="0.3">
      <c r="A203" s="1">
        <f t="shared" si="18"/>
        <v>2102</v>
      </c>
      <c r="B203" s="10">
        <f>8119</f>
        <v>8119</v>
      </c>
      <c r="C203" s="10">
        <f>1877</f>
        <v>1877</v>
      </c>
      <c r="D203" s="10">
        <f t="shared" si="14"/>
        <v>12.96</v>
      </c>
      <c r="E203" s="10">
        <f t="shared" si="15"/>
        <v>17.21</v>
      </c>
      <c r="F203" s="10">
        <f t="shared" si="16"/>
        <v>2.2000000000000002</v>
      </c>
      <c r="G203" s="10">
        <f t="shared" si="17"/>
        <v>7.74</v>
      </c>
      <c r="H203" s="10">
        <f>175</f>
        <v>175</v>
      </c>
      <c r="I203" s="10">
        <f>250</f>
        <v>250</v>
      </c>
      <c r="J203" s="10">
        <f>250</f>
        <v>250</v>
      </c>
      <c r="K203" s="10">
        <f>60</f>
        <v>60</v>
      </c>
    </row>
    <row r="204" spans="1:11" x14ac:dyDescent="0.3">
      <c r="A204" s="1">
        <f t="shared" si="18"/>
        <v>2103</v>
      </c>
      <c r="B204" s="10">
        <f>8119</f>
        <v>8119</v>
      </c>
      <c r="C204" s="10">
        <f>1877</f>
        <v>1877</v>
      </c>
      <c r="D204" s="10">
        <f t="shared" si="14"/>
        <v>12.96</v>
      </c>
      <c r="E204" s="10">
        <f t="shared" si="15"/>
        <v>17.21</v>
      </c>
      <c r="F204" s="10">
        <f t="shared" si="16"/>
        <v>2.2000000000000002</v>
      </c>
      <c r="G204" s="10">
        <f t="shared" si="17"/>
        <v>7.74</v>
      </c>
      <c r="H204" s="10">
        <f>175</f>
        <v>175</v>
      </c>
      <c r="I204" s="10">
        <f>250</f>
        <v>250</v>
      </c>
      <c r="J204" s="10">
        <f>250</f>
        <v>250</v>
      </c>
      <c r="K204" s="10">
        <f>60</f>
        <v>60</v>
      </c>
    </row>
    <row r="205" spans="1:11" x14ac:dyDescent="0.3">
      <c r="A205" s="1">
        <f t="shared" si="18"/>
        <v>2104</v>
      </c>
      <c r="B205" s="10">
        <f>8119</f>
        <v>8119</v>
      </c>
      <c r="C205" s="10">
        <f>1877</f>
        <v>1877</v>
      </c>
      <c r="D205" s="10">
        <f t="shared" si="14"/>
        <v>12.96</v>
      </c>
      <c r="E205" s="10">
        <f t="shared" si="15"/>
        <v>17.21</v>
      </c>
      <c r="F205" s="10">
        <f t="shared" si="16"/>
        <v>2.2000000000000002</v>
      </c>
      <c r="G205" s="10">
        <f t="shared" si="17"/>
        <v>7.74</v>
      </c>
      <c r="H205" s="10">
        <f>175</f>
        <v>175</v>
      </c>
      <c r="I205" s="10">
        <f>250</f>
        <v>250</v>
      </c>
      <c r="J205" s="10">
        <f>250</f>
        <v>250</v>
      </c>
      <c r="K205" s="10">
        <f>60</f>
        <v>60</v>
      </c>
    </row>
    <row r="206" spans="1:11" x14ac:dyDescent="0.3">
      <c r="A206" s="1">
        <f t="shared" si="18"/>
        <v>2105</v>
      </c>
      <c r="B206" s="10">
        <f>8119</f>
        <v>8119</v>
      </c>
      <c r="C206" s="10">
        <f>1877</f>
        <v>1877</v>
      </c>
      <c r="D206" s="10">
        <f t="shared" si="14"/>
        <v>12.96</v>
      </c>
      <c r="E206" s="10">
        <f t="shared" si="15"/>
        <v>17.21</v>
      </c>
      <c r="F206" s="10">
        <f t="shared" si="16"/>
        <v>2.2000000000000002</v>
      </c>
      <c r="G206" s="10">
        <f t="shared" si="17"/>
        <v>7.74</v>
      </c>
      <c r="H206" s="10">
        <f>175</f>
        <v>175</v>
      </c>
      <c r="I206" s="10">
        <f>250</f>
        <v>250</v>
      </c>
      <c r="J206" s="10">
        <f>250</f>
        <v>250</v>
      </c>
      <c r="K206" s="10">
        <f>60</f>
        <v>60</v>
      </c>
    </row>
    <row r="207" spans="1:11" x14ac:dyDescent="0.3">
      <c r="A207" s="1">
        <f t="shared" si="18"/>
        <v>2106</v>
      </c>
      <c r="B207" s="10">
        <f>8119</f>
        <v>8119</v>
      </c>
      <c r="C207" s="10">
        <f>1877</f>
        <v>1877</v>
      </c>
      <c r="D207" s="10">
        <f t="shared" si="14"/>
        <v>12.96</v>
      </c>
      <c r="E207" s="10">
        <f t="shared" si="15"/>
        <v>17.21</v>
      </c>
      <c r="F207" s="10">
        <f t="shared" si="16"/>
        <v>2.2000000000000002</v>
      </c>
      <c r="G207" s="10">
        <f t="shared" si="17"/>
        <v>7.74</v>
      </c>
      <c r="H207" s="10">
        <f>175</f>
        <v>175</v>
      </c>
      <c r="I207" s="10">
        <f>250</f>
        <v>250</v>
      </c>
      <c r="J207" s="10">
        <f>250</f>
        <v>250</v>
      </c>
      <c r="K207" s="10">
        <f>60</f>
        <v>60</v>
      </c>
    </row>
    <row r="208" spans="1:11" x14ac:dyDescent="0.3">
      <c r="A208" s="1">
        <f t="shared" si="18"/>
        <v>2107</v>
      </c>
      <c r="B208" s="10">
        <f>8119</f>
        <v>8119</v>
      </c>
      <c r="C208" s="10">
        <f>1877</f>
        <v>1877</v>
      </c>
      <c r="D208" s="10">
        <f t="shared" si="14"/>
        <v>12.96</v>
      </c>
      <c r="E208" s="10">
        <f t="shared" si="15"/>
        <v>17.21</v>
      </c>
      <c r="F208" s="10">
        <f t="shared" si="16"/>
        <v>2.2000000000000002</v>
      </c>
      <c r="G208" s="10">
        <f t="shared" si="17"/>
        <v>7.74</v>
      </c>
      <c r="H208" s="10">
        <f>175</f>
        <v>175</v>
      </c>
      <c r="I208" s="10">
        <f>250</f>
        <v>250</v>
      </c>
      <c r="J208" s="10">
        <f>250</f>
        <v>250</v>
      </c>
      <c r="K208" s="10">
        <f>60</f>
        <v>60</v>
      </c>
    </row>
    <row r="209" spans="1:11" x14ac:dyDescent="0.3">
      <c r="A209" s="1">
        <f t="shared" si="18"/>
        <v>2108</v>
      </c>
      <c r="B209" s="10">
        <f>8119</f>
        <v>8119</v>
      </c>
      <c r="C209" s="10">
        <f>1877</f>
        <v>1877</v>
      </c>
      <c r="D209" s="10">
        <f t="shared" si="14"/>
        <v>12.96</v>
      </c>
      <c r="E209" s="10">
        <f t="shared" si="15"/>
        <v>17.21</v>
      </c>
      <c r="F209" s="10">
        <f t="shared" si="16"/>
        <v>2.2000000000000002</v>
      </c>
      <c r="G209" s="10">
        <f t="shared" si="17"/>
        <v>7.74</v>
      </c>
      <c r="H209" s="10">
        <f>175</f>
        <v>175</v>
      </c>
      <c r="I209" s="10">
        <f>250</f>
        <v>250</v>
      </c>
      <c r="J209" s="10">
        <f>250</f>
        <v>250</v>
      </c>
      <c r="K209" s="10">
        <f>60</f>
        <v>60</v>
      </c>
    </row>
    <row r="210" spans="1:11" x14ac:dyDescent="0.3">
      <c r="A210" s="1">
        <f t="shared" si="18"/>
        <v>2109</v>
      </c>
      <c r="B210" s="10">
        <f>8119</f>
        <v>8119</v>
      </c>
      <c r="C210" s="10">
        <f>1877</f>
        <v>1877</v>
      </c>
      <c r="D210" s="10">
        <f t="shared" si="14"/>
        <v>12.96</v>
      </c>
      <c r="E210" s="10">
        <f t="shared" si="15"/>
        <v>17.21</v>
      </c>
      <c r="F210" s="10">
        <f t="shared" si="16"/>
        <v>2.2000000000000002</v>
      </c>
      <c r="G210" s="10">
        <f t="shared" si="17"/>
        <v>7.74</v>
      </c>
      <c r="H210" s="10">
        <f>175</f>
        <v>175</v>
      </c>
      <c r="I210" s="10">
        <f>250</f>
        <v>250</v>
      </c>
      <c r="J210" s="10">
        <f>250</f>
        <v>250</v>
      </c>
      <c r="K210" s="10">
        <f>60</f>
        <v>60</v>
      </c>
    </row>
    <row r="211" spans="1:11" x14ac:dyDescent="0.3">
      <c r="A211" s="1">
        <f t="shared" si="18"/>
        <v>2110</v>
      </c>
      <c r="B211" s="10">
        <f>8119</f>
        <v>8119</v>
      </c>
      <c r="C211" s="10">
        <f>1877</f>
        <v>1877</v>
      </c>
      <c r="D211" s="10">
        <f t="shared" si="14"/>
        <v>12.96</v>
      </c>
      <c r="E211" s="10">
        <f t="shared" si="15"/>
        <v>17.21</v>
      </c>
      <c r="F211" s="10">
        <f t="shared" si="16"/>
        <v>2.2000000000000002</v>
      </c>
      <c r="G211" s="10">
        <f t="shared" si="17"/>
        <v>7.74</v>
      </c>
      <c r="H211" s="10">
        <f>175</f>
        <v>175</v>
      </c>
      <c r="I211" s="10">
        <f>250</f>
        <v>250</v>
      </c>
      <c r="J211" s="10">
        <f>250</f>
        <v>250</v>
      </c>
      <c r="K211" s="10">
        <f>60</f>
        <v>60</v>
      </c>
    </row>
    <row r="212" spans="1:11" x14ac:dyDescent="0.3">
      <c r="A212" s="1">
        <f t="shared" si="18"/>
        <v>2111</v>
      </c>
      <c r="B212" s="10">
        <f>8119</f>
        <v>8119</v>
      </c>
      <c r="C212" s="10">
        <f>1877</f>
        <v>1877</v>
      </c>
      <c r="D212" s="10">
        <f t="shared" si="14"/>
        <v>12.96</v>
      </c>
      <c r="E212" s="10">
        <f t="shared" si="15"/>
        <v>17.21</v>
      </c>
      <c r="F212" s="10">
        <f t="shared" si="16"/>
        <v>2.2000000000000002</v>
      </c>
      <c r="G212" s="10">
        <f t="shared" si="17"/>
        <v>7.74</v>
      </c>
      <c r="H212" s="10">
        <f>175</f>
        <v>175</v>
      </c>
      <c r="I212" s="10">
        <f>250</f>
        <v>250</v>
      </c>
      <c r="J212" s="10">
        <f>250</f>
        <v>250</v>
      </c>
      <c r="K212" s="10">
        <f>60</f>
        <v>60</v>
      </c>
    </row>
    <row r="213" spans="1:11" x14ac:dyDescent="0.3">
      <c r="A213" s="1">
        <f t="shared" si="18"/>
        <v>2112</v>
      </c>
      <c r="B213" s="10">
        <f>8119</f>
        <v>8119</v>
      </c>
      <c r="C213" s="10">
        <f>1877</f>
        <v>1877</v>
      </c>
      <c r="D213" s="10">
        <f t="shared" si="14"/>
        <v>12.96</v>
      </c>
      <c r="E213" s="10">
        <f t="shared" si="15"/>
        <v>17.21</v>
      </c>
      <c r="F213" s="10">
        <f t="shared" si="16"/>
        <v>2.2000000000000002</v>
      </c>
      <c r="G213" s="10">
        <f t="shared" si="17"/>
        <v>7.74</v>
      </c>
      <c r="H213" s="10">
        <f>175</f>
        <v>175</v>
      </c>
      <c r="I213" s="10">
        <f>250</f>
        <v>250</v>
      </c>
      <c r="J213" s="10">
        <f>250</f>
        <v>250</v>
      </c>
      <c r="K213" s="10">
        <f>60</f>
        <v>60</v>
      </c>
    </row>
    <row r="214" spans="1:11" x14ac:dyDescent="0.3">
      <c r="A214" s="1">
        <f t="shared" si="18"/>
        <v>2113</v>
      </c>
      <c r="B214" s="10">
        <f>8119</f>
        <v>8119</v>
      </c>
      <c r="C214" s="10">
        <f>1877</f>
        <v>1877</v>
      </c>
      <c r="D214" s="10">
        <f t="shared" si="14"/>
        <v>12.96</v>
      </c>
      <c r="E214" s="10">
        <f t="shared" si="15"/>
        <v>17.21</v>
      </c>
      <c r="F214" s="10">
        <f t="shared" si="16"/>
        <v>2.2000000000000002</v>
      </c>
      <c r="G214" s="10">
        <f t="shared" si="17"/>
        <v>7.74</v>
      </c>
      <c r="H214" s="10">
        <f>175</f>
        <v>175</v>
      </c>
      <c r="I214" s="10">
        <f>250</f>
        <v>250</v>
      </c>
      <c r="J214" s="10">
        <f>250</f>
        <v>250</v>
      </c>
      <c r="K214" s="10">
        <f>60</f>
        <v>60</v>
      </c>
    </row>
    <row r="215" spans="1:11" x14ac:dyDescent="0.3">
      <c r="A215" s="1">
        <f t="shared" si="18"/>
        <v>2114</v>
      </c>
      <c r="B215" s="10">
        <f>8119</f>
        <v>8119</v>
      </c>
      <c r="C215" s="10">
        <f>1877</f>
        <v>1877</v>
      </c>
      <c r="D215" s="10">
        <f t="shared" si="14"/>
        <v>12.96</v>
      </c>
      <c r="E215" s="10">
        <f t="shared" si="15"/>
        <v>17.21</v>
      </c>
      <c r="F215" s="10">
        <f t="shared" si="16"/>
        <v>2.2000000000000002</v>
      </c>
      <c r="G215" s="10">
        <f t="shared" si="17"/>
        <v>7.74</v>
      </c>
      <c r="H215" s="10">
        <f>175</f>
        <v>175</v>
      </c>
      <c r="I215" s="10">
        <f>250</f>
        <v>250</v>
      </c>
      <c r="J215" s="10">
        <f>250</f>
        <v>250</v>
      </c>
      <c r="K215" s="10">
        <f>60</f>
        <v>60</v>
      </c>
    </row>
    <row r="216" spans="1:11" x14ac:dyDescent="0.3">
      <c r="A216" s="1">
        <f t="shared" si="18"/>
        <v>2115</v>
      </c>
      <c r="B216" s="10">
        <f>8119</f>
        <v>8119</v>
      </c>
      <c r="C216" s="10">
        <f>1877</f>
        <v>1877</v>
      </c>
      <c r="D216" s="10">
        <f t="shared" si="14"/>
        <v>12.96</v>
      </c>
      <c r="E216" s="10">
        <f t="shared" si="15"/>
        <v>17.21</v>
      </c>
      <c r="F216" s="10">
        <f t="shared" si="16"/>
        <v>2.2000000000000002</v>
      </c>
      <c r="G216" s="10">
        <f t="shared" si="17"/>
        <v>7.74</v>
      </c>
      <c r="H216" s="10">
        <f>175</f>
        <v>175</v>
      </c>
      <c r="I216" s="10">
        <f>250</f>
        <v>250</v>
      </c>
      <c r="J216" s="10">
        <f>250</f>
        <v>250</v>
      </c>
      <c r="K216" s="10">
        <f>60</f>
        <v>60</v>
      </c>
    </row>
    <row r="217" spans="1:11" x14ac:dyDescent="0.3">
      <c r="A217" s="1">
        <f t="shared" si="18"/>
        <v>2116</v>
      </c>
      <c r="B217" s="10">
        <f>8119</f>
        <v>8119</v>
      </c>
      <c r="C217" s="10">
        <f>1877</f>
        <v>1877</v>
      </c>
      <c r="D217" s="10">
        <f t="shared" si="14"/>
        <v>12.96</v>
      </c>
      <c r="E217" s="10">
        <f t="shared" si="15"/>
        <v>17.21</v>
      </c>
      <c r="F217" s="10">
        <f t="shared" si="16"/>
        <v>2.2000000000000002</v>
      </c>
      <c r="G217" s="10">
        <f t="shared" si="17"/>
        <v>7.74</v>
      </c>
      <c r="H217" s="10">
        <f>175</f>
        <v>175</v>
      </c>
      <c r="I217" s="10">
        <f>250</f>
        <v>250</v>
      </c>
      <c r="J217" s="10">
        <f>250</f>
        <v>250</v>
      </c>
      <c r="K217" s="10">
        <f>60</f>
        <v>60</v>
      </c>
    </row>
    <row r="218" spans="1:11" x14ac:dyDescent="0.3">
      <c r="A218" s="1">
        <f t="shared" si="18"/>
        <v>2117</v>
      </c>
      <c r="B218" s="10">
        <f>8119</f>
        <v>8119</v>
      </c>
      <c r="C218" s="10">
        <f>1877</f>
        <v>1877</v>
      </c>
      <c r="D218" s="10">
        <f t="shared" si="14"/>
        <v>12.96</v>
      </c>
      <c r="E218" s="10">
        <f t="shared" si="15"/>
        <v>17.21</v>
      </c>
      <c r="F218" s="10">
        <f t="shared" si="16"/>
        <v>2.2000000000000002</v>
      </c>
      <c r="G218" s="10">
        <f t="shared" si="17"/>
        <v>7.74</v>
      </c>
      <c r="H218" s="10">
        <f>175</f>
        <v>175</v>
      </c>
      <c r="I218" s="10">
        <f>250</f>
        <v>250</v>
      </c>
      <c r="J218" s="10">
        <f>250</f>
        <v>250</v>
      </c>
      <c r="K218" s="10">
        <f>60</f>
        <v>60</v>
      </c>
    </row>
    <row r="219" spans="1:11" x14ac:dyDescent="0.3">
      <c r="A219" s="1">
        <f t="shared" si="18"/>
        <v>2118</v>
      </c>
      <c r="B219" s="10">
        <f>8119</f>
        <v>8119</v>
      </c>
      <c r="C219" s="10">
        <f>1877</f>
        <v>1877</v>
      </c>
      <c r="D219" s="10">
        <f t="shared" si="14"/>
        <v>12.96</v>
      </c>
      <c r="E219" s="10">
        <f t="shared" si="15"/>
        <v>17.21</v>
      </c>
      <c r="F219" s="10">
        <f t="shared" si="16"/>
        <v>2.2000000000000002</v>
      </c>
      <c r="G219" s="10">
        <f t="shared" si="17"/>
        <v>7.74</v>
      </c>
      <c r="H219" s="10">
        <f>175</f>
        <v>175</v>
      </c>
      <c r="I219" s="10">
        <f>250</f>
        <v>250</v>
      </c>
      <c r="J219" s="10">
        <f>250</f>
        <v>250</v>
      </c>
      <c r="K219" s="10">
        <f>60</f>
        <v>60</v>
      </c>
    </row>
    <row r="220" spans="1:11" x14ac:dyDescent="0.3">
      <c r="A220" s="1">
        <f t="shared" si="18"/>
        <v>2119</v>
      </c>
      <c r="B220" s="10">
        <f>8119</f>
        <v>8119</v>
      </c>
      <c r="C220" s="10">
        <f>1877</f>
        <v>1877</v>
      </c>
      <c r="D220" s="10">
        <f t="shared" si="14"/>
        <v>12.96</v>
      </c>
      <c r="E220" s="10">
        <f t="shared" si="15"/>
        <v>17.21</v>
      </c>
      <c r="F220" s="10">
        <f t="shared" si="16"/>
        <v>2.2000000000000002</v>
      </c>
      <c r="G220" s="10">
        <f t="shared" si="17"/>
        <v>7.74</v>
      </c>
      <c r="H220" s="10">
        <f>175</f>
        <v>175</v>
      </c>
      <c r="I220" s="10">
        <f>250</f>
        <v>250</v>
      </c>
      <c r="J220" s="10">
        <f>250</f>
        <v>250</v>
      </c>
      <c r="K220" s="10">
        <f>60</f>
        <v>60</v>
      </c>
    </row>
    <row r="221" spans="1:11" x14ac:dyDescent="0.3">
      <c r="A221" s="1">
        <f t="shared" si="18"/>
        <v>2120</v>
      </c>
      <c r="B221" s="10">
        <f>8119</f>
        <v>8119</v>
      </c>
      <c r="C221" s="10">
        <f>1877</f>
        <v>1877</v>
      </c>
      <c r="D221" s="10">
        <f t="shared" si="14"/>
        <v>12.96</v>
      </c>
      <c r="E221" s="10">
        <f t="shared" si="15"/>
        <v>17.21</v>
      </c>
      <c r="F221" s="10">
        <f t="shared" si="16"/>
        <v>2.2000000000000002</v>
      </c>
      <c r="G221" s="10">
        <f t="shared" si="17"/>
        <v>7.74</v>
      </c>
      <c r="H221" s="10">
        <f>175</f>
        <v>175</v>
      </c>
      <c r="I221" s="10">
        <f>250</f>
        <v>250</v>
      </c>
      <c r="J221" s="10">
        <f>250</f>
        <v>250</v>
      </c>
      <c r="K221" s="10">
        <f>60</f>
        <v>60</v>
      </c>
    </row>
    <row r="222" spans="1:11" x14ac:dyDescent="0.3">
      <c r="A222" s="1">
        <f t="shared" si="18"/>
        <v>2121</v>
      </c>
      <c r="B222" s="10">
        <f>8119</f>
        <v>8119</v>
      </c>
      <c r="C222" s="10">
        <f>1877</f>
        <v>1877</v>
      </c>
      <c r="D222" s="10">
        <f t="shared" si="14"/>
        <v>12.96</v>
      </c>
      <c r="E222" s="10">
        <f t="shared" si="15"/>
        <v>17.21</v>
      </c>
      <c r="F222" s="10">
        <f t="shared" si="16"/>
        <v>2.2000000000000002</v>
      </c>
      <c r="G222" s="10">
        <f t="shared" si="17"/>
        <v>7.74</v>
      </c>
      <c r="H222" s="10">
        <f>175</f>
        <v>175</v>
      </c>
      <c r="I222" s="10">
        <f>250</f>
        <v>250</v>
      </c>
      <c r="J222" s="10">
        <f>250</f>
        <v>250</v>
      </c>
      <c r="K222" s="10">
        <f>60</f>
        <v>60</v>
      </c>
    </row>
    <row r="223" spans="1:11" x14ac:dyDescent="0.3">
      <c r="A223" s="1">
        <f t="shared" si="18"/>
        <v>2122</v>
      </c>
      <c r="B223" s="10">
        <f>8119</f>
        <v>8119</v>
      </c>
      <c r="C223" s="10">
        <f>1877</f>
        <v>1877</v>
      </c>
      <c r="D223" s="10">
        <f t="shared" si="14"/>
        <v>12.96</v>
      </c>
      <c r="E223" s="10">
        <f t="shared" si="15"/>
        <v>17.21</v>
      </c>
      <c r="F223" s="10">
        <f t="shared" si="16"/>
        <v>2.2000000000000002</v>
      </c>
      <c r="G223" s="10">
        <f t="shared" si="17"/>
        <v>7.74</v>
      </c>
      <c r="H223" s="10">
        <f>175</f>
        <v>175</v>
      </c>
      <c r="I223" s="10">
        <f>250</f>
        <v>250</v>
      </c>
      <c r="J223" s="10">
        <f>250</f>
        <v>250</v>
      </c>
      <c r="K223" s="10">
        <f>60</f>
        <v>60</v>
      </c>
    </row>
    <row r="224" spans="1:11" x14ac:dyDescent="0.3">
      <c r="A224" s="1">
        <f t="shared" si="18"/>
        <v>2123</v>
      </c>
      <c r="B224" s="10">
        <f>8119</f>
        <v>8119</v>
      </c>
      <c r="C224" s="10">
        <f>1877</f>
        <v>1877</v>
      </c>
      <c r="D224" s="10">
        <f t="shared" si="14"/>
        <v>12.96</v>
      </c>
      <c r="E224" s="10">
        <f t="shared" si="15"/>
        <v>17.21</v>
      </c>
      <c r="F224" s="10">
        <f t="shared" si="16"/>
        <v>2.2000000000000002</v>
      </c>
      <c r="G224" s="10">
        <f t="shared" si="17"/>
        <v>7.74</v>
      </c>
      <c r="H224" s="10">
        <f>175</f>
        <v>175</v>
      </c>
      <c r="I224" s="10">
        <f>250</f>
        <v>250</v>
      </c>
      <c r="J224" s="10">
        <f>250</f>
        <v>250</v>
      </c>
      <c r="K224" s="10">
        <f>60</f>
        <v>60</v>
      </c>
    </row>
    <row r="225" spans="1:11" x14ac:dyDescent="0.3">
      <c r="A225" s="1">
        <f t="shared" si="18"/>
        <v>2124</v>
      </c>
      <c r="B225" s="10">
        <f>8119</f>
        <v>8119</v>
      </c>
      <c r="C225" s="10">
        <f>1877</f>
        <v>1877</v>
      </c>
      <c r="D225" s="10">
        <f t="shared" si="14"/>
        <v>12.96</v>
      </c>
      <c r="E225" s="10">
        <f t="shared" si="15"/>
        <v>17.21</v>
      </c>
      <c r="F225" s="10">
        <f t="shared" si="16"/>
        <v>2.2000000000000002</v>
      </c>
      <c r="G225" s="10">
        <f t="shared" si="17"/>
        <v>7.74</v>
      </c>
      <c r="H225" s="10">
        <f>175</f>
        <v>175</v>
      </c>
      <c r="I225" s="10">
        <f>250</f>
        <v>250</v>
      </c>
      <c r="J225" s="10">
        <f>250</f>
        <v>250</v>
      </c>
      <c r="K225" s="10">
        <f>60</f>
        <v>60</v>
      </c>
    </row>
    <row r="226" spans="1:11" x14ac:dyDescent="0.3">
      <c r="A226" s="1">
        <f t="shared" si="18"/>
        <v>2125</v>
      </c>
      <c r="B226" s="10">
        <f>8119</f>
        <v>8119</v>
      </c>
      <c r="C226" s="10">
        <f>1877</f>
        <v>1877</v>
      </c>
      <c r="D226" s="10">
        <f t="shared" si="14"/>
        <v>12.96</v>
      </c>
      <c r="E226" s="10">
        <f t="shared" si="15"/>
        <v>17.21</v>
      </c>
      <c r="F226" s="10">
        <f t="shared" si="16"/>
        <v>2.2000000000000002</v>
      </c>
      <c r="G226" s="10">
        <f t="shared" si="17"/>
        <v>7.74</v>
      </c>
      <c r="H226" s="10">
        <f>175</f>
        <v>175</v>
      </c>
      <c r="I226" s="10">
        <f>250</f>
        <v>250</v>
      </c>
      <c r="J226" s="10">
        <f>250</f>
        <v>250</v>
      </c>
      <c r="K226" s="10">
        <f>60</f>
        <v>60</v>
      </c>
    </row>
    <row r="227" spans="1:11" x14ac:dyDescent="0.3">
      <c r="A227" s="1">
        <f t="shared" si="18"/>
        <v>2126</v>
      </c>
      <c r="B227" s="10">
        <f>8119</f>
        <v>8119</v>
      </c>
      <c r="C227" s="10">
        <f>1877</f>
        <v>1877</v>
      </c>
      <c r="D227" s="10">
        <f t="shared" si="14"/>
        <v>12.96</v>
      </c>
      <c r="E227" s="10">
        <f t="shared" si="15"/>
        <v>17.21</v>
      </c>
      <c r="F227" s="10">
        <f t="shared" si="16"/>
        <v>2.2000000000000002</v>
      </c>
      <c r="G227" s="10">
        <f t="shared" si="17"/>
        <v>7.74</v>
      </c>
      <c r="H227" s="10">
        <f>175</f>
        <v>175</v>
      </c>
      <c r="I227" s="10">
        <f>250</f>
        <v>250</v>
      </c>
      <c r="J227" s="10">
        <f>250</f>
        <v>250</v>
      </c>
      <c r="K227" s="10">
        <f>60</f>
        <v>60</v>
      </c>
    </row>
    <row r="228" spans="1:11" x14ac:dyDescent="0.3">
      <c r="A228" s="1">
        <f t="shared" si="18"/>
        <v>2127</v>
      </c>
      <c r="B228" s="10">
        <f>8119</f>
        <v>8119</v>
      </c>
      <c r="C228" s="10">
        <f>1877</f>
        <v>1877</v>
      </c>
      <c r="D228" s="10">
        <f t="shared" si="14"/>
        <v>12.96</v>
      </c>
      <c r="E228" s="10">
        <f t="shared" si="15"/>
        <v>17.21</v>
      </c>
      <c r="F228" s="10">
        <f t="shared" si="16"/>
        <v>2.2000000000000002</v>
      </c>
      <c r="G228" s="10">
        <f t="shared" si="17"/>
        <v>7.74</v>
      </c>
      <c r="H228" s="10">
        <f>175</f>
        <v>175</v>
      </c>
      <c r="I228" s="10">
        <f>250</f>
        <v>250</v>
      </c>
      <c r="J228" s="10">
        <f>250</f>
        <v>250</v>
      </c>
      <c r="K228" s="10">
        <f>60</f>
        <v>60</v>
      </c>
    </row>
    <row r="229" spans="1:11" x14ac:dyDescent="0.3">
      <c r="A229" s="1">
        <f t="shared" si="18"/>
        <v>2128</v>
      </c>
      <c r="B229" s="10">
        <f>8119</f>
        <v>8119</v>
      </c>
      <c r="C229" s="10">
        <f>1877</f>
        <v>1877</v>
      </c>
      <c r="D229" s="10">
        <f t="shared" si="14"/>
        <v>12.96</v>
      </c>
      <c r="E229" s="10">
        <f t="shared" si="15"/>
        <v>17.21</v>
      </c>
      <c r="F229" s="10">
        <f t="shared" si="16"/>
        <v>2.2000000000000002</v>
      </c>
      <c r="G229" s="10">
        <f t="shared" si="17"/>
        <v>7.74</v>
      </c>
      <c r="H229" s="10">
        <f>175</f>
        <v>175</v>
      </c>
      <c r="I229" s="10">
        <f>250</f>
        <v>250</v>
      </c>
      <c r="J229" s="10">
        <f>250</f>
        <v>250</v>
      </c>
      <c r="K229" s="10">
        <f>60</f>
        <v>60</v>
      </c>
    </row>
    <row r="230" spans="1:11" x14ac:dyDescent="0.3">
      <c r="A230" s="1">
        <f t="shared" si="18"/>
        <v>2129</v>
      </c>
      <c r="B230" s="10">
        <f>8119</f>
        <v>8119</v>
      </c>
      <c r="C230" s="10">
        <f>1877</f>
        <v>1877</v>
      </c>
      <c r="D230" s="10">
        <f t="shared" si="14"/>
        <v>12.96</v>
      </c>
      <c r="E230" s="10">
        <f t="shared" si="15"/>
        <v>17.21</v>
      </c>
      <c r="F230" s="10">
        <f t="shared" si="16"/>
        <v>2.2000000000000002</v>
      </c>
      <c r="G230" s="10">
        <f t="shared" si="17"/>
        <v>7.74</v>
      </c>
      <c r="H230" s="10">
        <f>175</f>
        <v>175</v>
      </c>
      <c r="I230" s="10">
        <f>250</f>
        <v>250</v>
      </c>
      <c r="J230" s="10">
        <f>250</f>
        <v>250</v>
      </c>
      <c r="K230" s="10">
        <f>60</f>
        <v>60</v>
      </c>
    </row>
    <row r="231" spans="1:11" x14ac:dyDescent="0.3">
      <c r="A231" s="1">
        <f t="shared" si="18"/>
        <v>2130</v>
      </c>
      <c r="B231" s="10">
        <f>8119</f>
        <v>8119</v>
      </c>
      <c r="C231" s="10">
        <f>1877</f>
        <v>1877</v>
      </c>
      <c r="D231" s="10">
        <f t="shared" si="14"/>
        <v>12.96</v>
      </c>
      <c r="E231" s="10">
        <f t="shared" si="15"/>
        <v>17.21</v>
      </c>
      <c r="F231" s="10">
        <f t="shared" si="16"/>
        <v>2.2000000000000002</v>
      </c>
      <c r="G231" s="10">
        <f t="shared" si="17"/>
        <v>7.74</v>
      </c>
      <c r="H231" s="10">
        <f>175</f>
        <v>175</v>
      </c>
      <c r="I231" s="10">
        <f>250</f>
        <v>250</v>
      </c>
      <c r="J231" s="10">
        <f>250</f>
        <v>250</v>
      </c>
      <c r="K231" s="10">
        <f>60</f>
        <v>60</v>
      </c>
    </row>
    <row r="232" spans="1:11" x14ac:dyDescent="0.3">
      <c r="A232" s="1">
        <f t="shared" si="18"/>
        <v>2131</v>
      </c>
      <c r="B232" s="10">
        <f>8119</f>
        <v>8119</v>
      </c>
      <c r="C232" s="10">
        <f>1877</f>
        <v>1877</v>
      </c>
      <c r="D232" s="10">
        <f t="shared" si="14"/>
        <v>12.96</v>
      </c>
      <c r="E232" s="10">
        <f t="shared" si="15"/>
        <v>17.21</v>
      </c>
      <c r="F232" s="10">
        <f t="shared" si="16"/>
        <v>2.2000000000000002</v>
      </c>
      <c r="G232" s="10">
        <f t="shared" si="17"/>
        <v>7.74</v>
      </c>
      <c r="H232" s="10">
        <f>175</f>
        <v>175</v>
      </c>
      <c r="I232" s="10">
        <f>250</f>
        <v>250</v>
      </c>
      <c r="J232" s="10">
        <f>250</f>
        <v>250</v>
      </c>
      <c r="K232" s="10">
        <f>60</f>
        <v>60</v>
      </c>
    </row>
    <row r="233" spans="1:11" x14ac:dyDescent="0.3">
      <c r="A233" s="1">
        <f t="shared" si="18"/>
        <v>2132</v>
      </c>
      <c r="B233" s="10">
        <f>8119</f>
        <v>8119</v>
      </c>
      <c r="C233" s="10">
        <f>1877</f>
        <v>1877</v>
      </c>
      <c r="D233" s="10">
        <f t="shared" si="14"/>
        <v>12.96</v>
      </c>
      <c r="E233" s="10">
        <f t="shared" si="15"/>
        <v>17.21</v>
      </c>
      <c r="F233" s="10">
        <f t="shared" si="16"/>
        <v>2.2000000000000002</v>
      </c>
      <c r="G233" s="10">
        <f t="shared" si="17"/>
        <v>7.74</v>
      </c>
      <c r="H233" s="10">
        <f>175</f>
        <v>175</v>
      </c>
      <c r="I233" s="10">
        <f>250</f>
        <v>250</v>
      </c>
      <c r="J233" s="10">
        <f>250</f>
        <v>250</v>
      </c>
      <c r="K233" s="10">
        <f>60</f>
        <v>60</v>
      </c>
    </row>
    <row r="234" spans="1:11" x14ac:dyDescent="0.3">
      <c r="A234" s="1">
        <f t="shared" si="18"/>
        <v>2133</v>
      </c>
      <c r="B234" s="10">
        <f>8119</f>
        <v>8119</v>
      </c>
      <c r="C234" s="10">
        <f>1877</f>
        <v>1877</v>
      </c>
      <c r="D234" s="10">
        <f t="shared" si="14"/>
        <v>12.96</v>
      </c>
      <c r="E234" s="10">
        <f t="shared" si="15"/>
        <v>17.21</v>
      </c>
      <c r="F234" s="10">
        <f t="shared" si="16"/>
        <v>2.2000000000000002</v>
      </c>
      <c r="G234" s="10">
        <f t="shared" si="17"/>
        <v>7.74</v>
      </c>
      <c r="H234" s="10">
        <f>175</f>
        <v>175</v>
      </c>
      <c r="I234" s="10">
        <f>250</f>
        <v>250</v>
      </c>
      <c r="J234" s="10">
        <f>250</f>
        <v>250</v>
      </c>
      <c r="K234" s="10">
        <f>60</f>
        <v>60</v>
      </c>
    </row>
    <row r="235" spans="1:11" x14ac:dyDescent="0.3">
      <c r="A235" s="1">
        <f t="shared" si="18"/>
        <v>2134</v>
      </c>
      <c r="B235" s="10">
        <f>8119</f>
        <v>8119</v>
      </c>
      <c r="C235" s="10">
        <f>1877</f>
        <v>1877</v>
      </c>
      <c r="D235" s="10">
        <f t="shared" si="14"/>
        <v>12.96</v>
      </c>
      <c r="E235" s="10">
        <f t="shared" si="15"/>
        <v>17.21</v>
      </c>
      <c r="F235" s="10">
        <f t="shared" si="16"/>
        <v>2.2000000000000002</v>
      </c>
      <c r="G235" s="10">
        <f t="shared" si="17"/>
        <v>7.74</v>
      </c>
      <c r="H235" s="10">
        <f>175</f>
        <v>175</v>
      </c>
      <c r="I235" s="10">
        <f>250</f>
        <v>250</v>
      </c>
      <c r="J235" s="10">
        <f>250</f>
        <v>250</v>
      </c>
      <c r="K235" s="10">
        <f>60</f>
        <v>60</v>
      </c>
    </row>
    <row r="236" spans="1:11" x14ac:dyDescent="0.3">
      <c r="A236" s="1">
        <f t="shared" si="18"/>
        <v>2135</v>
      </c>
      <c r="B236" s="10">
        <f>8119</f>
        <v>8119</v>
      </c>
      <c r="C236" s="10">
        <f>1877</f>
        <v>1877</v>
      </c>
      <c r="D236" s="10">
        <f t="shared" si="14"/>
        <v>12.96</v>
      </c>
      <c r="E236" s="10">
        <f t="shared" si="15"/>
        <v>17.21</v>
      </c>
      <c r="F236" s="10">
        <f t="shared" si="16"/>
        <v>2.2000000000000002</v>
      </c>
      <c r="G236" s="10">
        <f t="shared" si="17"/>
        <v>7.74</v>
      </c>
      <c r="H236" s="10">
        <f>175</f>
        <v>175</v>
      </c>
      <c r="I236" s="10">
        <f>250</f>
        <v>250</v>
      </c>
      <c r="J236" s="10">
        <f>250</f>
        <v>250</v>
      </c>
      <c r="K236" s="10">
        <f>60</f>
        <v>60</v>
      </c>
    </row>
    <row r="237" spans="1:11" x14ac:dyDescent="0.3">
      <c r="A237" s="1">
        <f t="shared" si="18"/>
        <v>2136</v>
      </c>
      <c r="B237" s="10">
        <f>8119</f>
        <v>8119</v>
      </c>
      <c r="C237" s="10">
        <f>1877</f>
        <v>1877</v>
      </c>
      <c r="D237" s="10">
        <f t="shared" si="14"/>
        <v>12.96</v>
      </c>
      <c r="E237" s="10">
        <f t="shared" si="15"/>
        <v>17.21</v>
      </c>
      <c r="F237" s="10">
        <f t="shared" si="16"/>
        <v>2.2000000000000002</v>
      </c>
      <c r="G237" s="10">
        <f t="shared" si="17"/>
        <v>7.74</v>
      </c>
      <c r="H237" s="10">
        <f>175</f>
        <v>175</v>
      </c>
      <c r="I237" s="10">
        <f>250</f>
        <v>250</v>
      </c>
      <c r="J237" s="10">
        <f>250</f>
        <v>250</v>
      </c>
      <c r="K237" s="10">
        <f>60</f>
        <v>60</v>
      </c>
    </row>
    <row r="238" spans="1:11" x14ac:dyDescent="0.3">
      <c r="A238" s="1">
        <f t="shared" si="18"/>
        <v>2137</v>
      </c>
      <c r="B238" s="10">
        <f>8119</f>
        <v>8119</v>
      </c>
      <c r="C238" s="10">
        <f>1877</f>
        <v>1877</v>
      </c>
      <c r="D238" s="10">
        <f t="shared" si="14"/>
        <v>12.96</v>
      </c>
      <c r="E238" s="10">
        <f t="shared" si="15"/>
        <v>17.21</v>
      </c>
      <c r="F238" s="10">
        <f t="shared" si="16"/>
        <v>2.2000000000000002</v>
      </c>
      <c r="G238" s="10">
        <f t="shared" si="17"/>
        <v>7.74</v>
      </c>
      <c r="H238" s="10">
        <f>175</f>
        <v>175</v>
      </c>
      <c r="I238" s="10">
        <f>250</f>
        <v>250</v>
      </c>
      <c r="J238" s="10">
        <f>250</f>
        <v>250</v>
      </c>
      <c r="K238" s="10">
        <f>60</f>
        <v>60</v>
      </c>
    </row>
    <row r="239" spans="1:11" x14ac:dyDescent="0.3">
      <c r="A239" s="1">
        <f t="shared" si="18"/>
        <v>2138</v>
      </c>
      <c r="B239" s="10">
        <f>8119</f>
        <v>8119</v>
      </c>
      <c r="C239" s="10">
        <f>1877</f>
        <v>1877</v>
      </c>
      <c r="D239" s="10">
        <f t="shared" si="14"/>
        <v>12.96</v>
      </c>
      <c r="E239" s="10">
        <f t="shared" si="15"/>
        <v>17.21</v>
      </c>
      <c r="F239" s="10">
        <f t="shared" si="16"/>
        <v>2.2000000000000002</v>
      </c>
      <c r="G239" s="10">
        <f t="shared" si="17"/>
        <v>7.74</v>
      </c>
      <c r="H239" s="10">
        <f>175</f>
        <v>175</v>
      </c>
      <c r="I239" s="10">
        <f>250</f>
        <v>250</v>
      </c>
      <c r="J239" s="10">
        <f>250</f>
        <v>250</v>
      </c>
      <c r="K239" s="10">
        <f>60</f>
        <v>60</v>
      </c>
    </row>
    <row r="240" spans="1:11" x14ac:dyDescent="0.3">
      <c r="A240" s="1">
        <f t="shared" si="18"/>
        <v>2139</v>
      </c>
      <c r="B240" s="10">
        <f>8119</f>
        <v>8119</v>
      </c>
      <c r="C240" s="10">
        <f>1877</f>
        <v>1877</v>
      </c>
      <c r="D240" s="10">
        <f t="shared" si="14"/>
        <v>12.96</v>
      </c>
      <c r="E240" s="10">
        <f t="shared" si="15"/>
        <v>17.21</v>
      </c>
      <c r="F240" s="10">
        <f t="shared" si="16"/>
        <v>2.2000000000000002</v>
      </c>
      <c r="G240" s="10">
        <f t="shared" si="17"/>
        <v>7.74</v>
      </c>
      <c r="H240" s="10">
        <f>175</f>
        <v>175</v>
      </c>
      <c r="I240" s="10">
        <f>250</f>
        <v>250</v>
      </c>
      <c r="J240" s="10">
        <f>250</f>
        <v>250</v>
      </c>
      <c r="K240" s="10">
        <f>60</f>
        <v>60</v>
      </c>
    </row>
    <row r="241" spans="1:11" x14ac:dyDescent="0.3">
      <c r="A241" s="1">
        <f t="shared" si="18"/>
        <v>2140</v>
      </c>
      <c r="B241" s="10">
        <f>8119</f>
        <v>8119</v>
      </c>
      <c r="C241" s="10">
        <f>1877</f>
        <v>1877</v>
      </c>
      <c r="D241" s="10">
        <f t="shared" si="14"/>
        <v>12.96</v>
      </c>
      <c r="E241" s="10">
        <f t="shared" si="15"/>
        <v>17.21</v>
      </c>
      <c r="F241" s="10">
        <f t="shared" si="16"/>
        <v>2.2000000000000002</v>
      </c>
      <c r="G241" s="10">
        <f t="shared" si="17"/>
        <v>7.74</v>
      </c>
      <c r="H241" s="10">
        <f>175</f>
        <v>175</v>
      </c>
      <c r="I241" s="10">
        <f>250</f>
        <v>250</v>
      </c>
      <c r="J241" s="10">
        <f>250</f>
        <v>250</v>
      </c>
      <c r="K241" s="10">
        <f>60</f>
        <v>60</v>
      </c>
    </row>
    <row r="242" spans="1:11" x14ac:dyDescent="0.3">
      <c r="A242" s="1">
        <f t="shared" si="18"/>
        <v>2141</v>
      </c>
      <c r="B242" s="10">
        <f>8119</f>
        <v>8119</v>
      </c>
      <c r="C242" s="10">
        <f>1877</f>
        <v>1877</v>
      </c>
      <c r="D242" s="10">
        <f t="shared" si="14"/>
        <v>12.96</v>
      </c>
      <c r="E242" s="10">
        <f t="shared" si="15"/>
        <v>17.21</v>
      </c>
      <c r="F242" s="10">
        <f t="shared" si="16"/>
        <v>2.2000000000000002</v>
      </c>
      <c r="G242" s="10">
        <f t="shared" si="17"/>
        <v>7.74</v>
      </c>
      <c r="H242" s="10">
        <f>175</f>
        <v>175</v>
      </c>
      <c r="I242" s="10">
        <f>250</f>
        <v>250</v>
      </c>
      <c r="J242" s="10">
        <f>250</f>
        <v>250</v>
      </c>
      <c r="K242" s="10">
        <f>60</f>
        <v>60</v>
      </c>
    </row>
    <row r="243" spans="1:11" x14ac:dyDescent="0.3">
      <c r="A243" s="1">
        <f t="shared" si="18"/>
        <v>2142</v>
      </c>
      <c r="B243" s="10">
        <f>8119</f>
        <v>8119</v>
      </c>
      <c r="C243" s="10">
        <f>1877</f>
        <v>1877</v>
      </c>
      <c r="D243" s="10">
        <f t="shared" si="14"/>
        <v>12.96</v>
      </c>
      <c r="E243" s="10">
        <f t="shared" si="15"/>
        <v>17.21</v>
      </c>
      <c r="F243" s="10">
        <f t="shared" si="16"/>
        <v>2.2000000000000002</v>
      </c>
      <c r="G243" s="10">
        <f t="shared" si="17"/>
        <v>7.74</v>
      </c>
      <c r="H243" s="10">
        <f>175</f>
        <v>175</v>
      </c>
      <c r="I243" s="10">
        <f>250</f>
        <v>250</v>
      </c>
      <c r="J243" s="10">
        <f>250</f>
        <v>250</v>
      </c>
      <c r="K243" s="10">
        <f>60</f>
        <v>60</v>
      </c>
    </row>
    <row r="244" spans="1:11" x14ac:dyDescent="0.3">
      <c r="A244" s="1">
        <f t="shared" si="18"/>
        <v>2143</v>
      </c>
      <c r="B244" s="10">
        <f>8119</f>
        <v>8119</v>
      </c>
      <c r="C244" s="10">
        <f>1877</f>
        <v>1877</v>
      </c>
      <c r="D244" s="10">
        <f t="shared" si="14"/>
        <v>12.96</v>
      </c>
      <c r="E244" s="10">
        <f t="shared" si="15"/>
        <v>17.21</v>
      </c>
      <c r="F244" s="10">
        <f t="shared" si="16"/>
        <v>2.2000000000000002</v>
      </c>
      <c r="G244" s="10">
        <f t="shared" si="17"/>
        <v>7.74</v>
      </c>
      <c r="H244" s="10">
        <f>175</f>
        <v>175</v>
      </c>
      <c r="I244" s="10">
        <f>250</f>
        <v>250</v>
      </c>
      <c r="J244" s="10">
        <f>250</f>
        <v>250</v>
      </c>
      <c r="K244" s="10">
        <f>60</f>
        <v>60</v>
      </c>
    </row>
    <row r="245" spans="1:11" x14ac:dyDescent="0.3">
      <c r="A245" s="1">
        <f t="shared" si="18"/>
        <v>2144</v>
      </c>
      <c r="B245" s="10">
        <f>8119</f>
        <v>8119</v>
      </c>
      <c r="C245" s="10">
        <f>1877</f>
        <v>1877</v>
      </c>
      <c r="D245" s="10">
        <f t="shared" si="14"/>
        <v>12.96</v>
      </c>
      <c r="E245" s="10">
        <f t="shared" si="15"/>
        <v>17.21</v>
      </c>
      <c r="F245" s="10">
        <f t="shared" si="16"/>
        <v>2.2000000000000002</v>
      </c>
      <c r="G245" s="10">
        <f t="shared" si="17"/>
        <v>7.74</v>
      </c>
      <c r="H245" s="10">
        <f>175</f>
        <v>175</v>
      </c>
      <c r="I245" s="10">
        <f>250</f>
        <v>250</v>
      </c>
      <c r="J245" s="10">
        <f>250</f>
        <v>250</v>
      </c>
      <c r="K245" s="10">
        <f>60</f>
        <v>60</v>
      </c>
    </row>
    <row r="246" spans="1:11" x14ac:dyDescent="0.3">
      <c r="A246" s="1">
        <f t="shared" si="18"/>
        <v>2145</v>
      </c>
      <c r="B246" s="10">
        <f>8119</f>
        <v>8119</v>
      </c>
      <c r="C246" s="10">
        <f>1877</f>
        <v>1877</v>
      </c>
      <c r="D246" s="10">
        <f t="shared" si="14"/>
        <v>12.96</v>
      </c>
      <c r="E246" s="10">
        <f t="shared" si="15"/>
        <v>17.21</v>
      </c>
      <c r="F246" s="10">
        <f t="shared" si="16"/>
        <v>2.2000000000000002</v>
      </c>
      <c r="G246" s="10">
        <f t="shared" si="17"/>
        <v>7.74</v>
      </c>
      <c r="H246" s="10">
        <f>175</f>
        <v>175</v>
      </c>
      <c r="I246" s="10">
        <f>250</f>
        <v>250</v>
      </c>
      <c r="J246" s="10">
        <f>250</f>
        <v>250</v>
      </c>
      <c r="K246" s="10">
        <f>60</f>
        <v>60</v>
      </c>
    </row>
    <row r="247" spans="1:11" x14ac:dyDescent="0.3">
      <c r="A247" s="1">
        <f t="shared" si="18"/>
        <v>2146</v>
      </c>
      <c r="B247" s="10">
        <f>8119</f>
        <v>8119</v>
      </c>
      <c r="C247" s="10">
        <f>1877</f>
        <v>1877</v>
      </c>
      <c r="D247" s="10">
        <f t="shared" si="14"/>
        <v>12.96</v>
      </c>
      <c r="E247" s="10">
        <f t="shared" si="15"/>
        <v>17.21</v>
      </c>
      <c r="F247" s="10">
        <f t="shared" si="16"/>
        <v>2.2000000000000002</v>
      </c>
      <c r="G247" s="10">
        <f t="shared" si="17"/>
        <v>7.74</v>
      </c>
      <c r="H247" s="10">
        <f>175</f>
        <v>175</v>
      </c>
      <c r="I247" s="10">
        <f>250</f>
        <v>250</v>
      </c>
      <c r="J247" s="10">
        <f>250</f>
        <v>250</v>
      </c>
      <c r="K247" s="10">
        <f>60</f>
        <v>60</v>
      </c>
    </row>
    <row r="248" spans="1:11" x14ac:dyDescent="0.3">
      <c r="A248" s="1">
        <f t="shared" si="18"/>
        <v>2147</v>
      </c>
      <c r="B248" s="10">
        <f>8119</f>
        <v>8119</v>
      </c>
      <c r="C248" s="10">
        <f>1877</f>
        <v>1877</v>
      </c>
      <c r="D248" s="10">
        <f t="shared" si="14"/>
        <v>12.96</v>
      </c>
      <c r="E248" s="10">
        <f t="shared" si="15"/>
        <v>17.21</v>
      </c>
      <c r="F248" s="10">
        <f t="shared" si="16"/>
        <v>2.2000000000000002</v>
      </c>
      <c r="G248" s="10">
        <f t="shared" si="17"/>
        <v>7.74</v>
      </c>
      <c r="H248" s="10">
        <f>175</f>
        <v>175</v>
      </c>
      <c r="I248" s="10">
        <f>250</f>
        <v>250</v>
      </c>
      <c r="J248" s="10">
        <f>250</f>
        <v>250</v>
      </c>
      <c r="K248" s="10">
        <f>60</f>
        <v>60</v>
      </c>
    </row>
    <row r="249" spans="1:11" x14ac:dyDescent="0.3">
      <c r="A249" s="1">
        <f t="shared" si="18"/>
        <v>2148</v>
      </c>
      <c r="B249" s="10">
        <f>8119</f>
        <v>8119</v>
      </c>
      <c r="C249" s="10">
        <f>1877</f>
        <v>1877</v>
      </c>
      <c r="D249" s="10">
        <f t="shared" si="14"/>
        <v>12.96</v>
      </c>
      <c r="E249" s="10">
        <f t="shared" si="15"/>
        <v>17.21</v>
      </c>
      <c r="F249" s="10">
        <f t="shared" si="16"/>
        <v>2.2000000000000002</v>
      </c>
      <c r="G249" s="10">
        <f t="shared" si="17"/>
        <v>7.74</v>
      </c>
      <c r="H249" s="10">
        <f>175</f>
        <v>175</v>
      </c>
      <c r="I249" s="10">
        <f>250</f>
        <v>250</v>
      </c>
      <c r="J249" s="10">
        <f>250</f>
        <v>250</v>
      </c>
      <c r="K249" s="10">
        <f>60</f>
        <v>60</v>
      </c>
    </row>
    <row r="250" spans="1:11" x14ac:dyDescent="0.3">
      <c r="A250" s="1">
        <f t="shared" si="18"/>
        <v>2149</v>
      </c>
      <c r="B250" s="10">
        <f>8119</f>
        <v>8119</v>
      </c>
      <c r="C250" s="10">
        <f>1877</f>
        <v>1877</v>
      </c>
      <c r="D250" s="10">
        <f t="shared" si="14"/>
        <v>12.96</v>
      </c>
      <c r="E250" s="10">
        <f t="shared" si="15"/>
        <v>17.21</v>
      </c>
      <c r="F250" s="10">
        <f t="shared" si="16"/>
        <v>2.2000000000000002</v>
      </c>
      <c r="G250" s="10">
        <f t="shared" si="17"/>
        <v>7.74</v>
      </c>
      <c r="H250" s="10">
        <f>175</f>
        <v>175</v>
      </c>
      <c r="I250" s="10">
        <f>250</f>
        <v>250</v>
      </c>
      <c r="J250" s="10">
        <f>250</f>
        <v>250</v>
      </c>
      <c r="K250" s="10">
        <f>60</f>
        <v>60</v>
      </c>
    </row>
    <row r="251" spans="1:11" x14ac:dyDescent="0.3">
      <c r="A251" s="1">
        <f t="shared" si="18"/>
        <v>2150</v>
      </c>
      <c r="B251" s="10">
        <f>8119</f>
        <v>8119</v>
      </c>
      <c r="C251" s="10">
        <f>1877</f>
        <v>1877</v>
      </c>
      <c r="D251" s="10">
        <f t="shared" ref="D251" si="19">12.96</f>
        <v>12.96</v>
      </c>
      <c r="E251" s="10">
        <f t="shared" ref="E251" si="20">17.21</f>
        <v>17.21</v>
      </c>
      <c r="F251" s="10">
        <f t="shared" ref="F251" si="21">2.2</f>
        <v>2.2000000000000002</v>
      </c>
      <c r="G251" s="10">
        <f t="shared" ref="G251" si="22">7.74</f>
        <v>7.74</v>
      </c>
      <c r="H251" s="10">
        <f>175</f>
        <v>175</v>
      </c>
      <c r="I251" s="10">
        <f>250</f>
        <v>250</v>
      </c>
      <c r="J251" s="10">
        <f>250</f>
        <v>250</v>
      </c>
      <c r="K251" s="10">
        <f>60</f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Inflation</vt:lpstr>
      <vt:lpstr>With Inflation</vt:lpstr>
      <vt:lpstr>Fixed 2021</vt:lpstr>
    </vt:vector>
  </TitlesOfParts>
  <Company>Province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Hember, Robert FLNR:EX</dc:creator>
  <cp:lastModifiedBy>Hember, Robert FLNR:EX</cp:lastModifiedBy>
  <dcterms:created xsi:type="dcterms:W3CDTF">2018-08-30T16:19:39Z</dcterms:created>
  <dcterms:modified xsi:type="dcterms:W3CDTF">2021-07-13T21:24:40Z</dcterms:modified>
</cp:coreProperties>
</file>