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5D3BB7AF-3F92-40B3-A848-2DA0EC3BF343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7" i="1" l="1"/>
  <c r="W17" i="1"/>
  <c r="AG16" i="1"/>
  <c r="W16" i="1"/>
  <c r="AG15" i="1"/>
  <c r="W15" i="1"/>
  <c r="AG14" i="1"/>
  <c r="W14" i="1"/>
  <c r="AG13" i="1"/>
  <c r="W13" i="1"/>
  <c r="AG12" i="1"/>
  <c r="W12" i="1"/>
  <c r="AG11" i="1"/>
  <c r="W11" i="1"/>
  <c r="AG10" i="1"/>
  <c r="W10" i="1"/>
  <c r="AG9" i="1"/>
  <c r="W9" i="1"/>
  <c r="AG8" i="1"/>
  <c r="W8" i="1"/>
  <c r="AG7" i="1"/>
  <c r="W7" i="1"/>
  <c r="AG6" i="1"/>
  <c r="W6" i="1"/>
  <c r="AG5" i="1"/>
  <c r="W5" i="1"/>
  <c r="AG4" i="1"/>
  <c r="W4" i="1"/>
  <c r="AG3" i="1"/>
  <c r="W3" i="1"/>
  <c r="AG2" i="1"/>
  <c r="W2" i="1"/>
</calcChain>
</file>

<file path=xl/sharedStrings.xml><?xml version="1.0" encoding="utf-8"?>
<sst xmlns="http://schemas.openxmlformats.org/spreadsheetml/2006/main" count="75" uniqueCount="68">
  <si>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</si>
  <si>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</si>
  <si>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</si>
  <si>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</si>
  <si>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</si>
  <si>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</si>
  <si>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</si>
  <si>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</si>
  <si>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</si>
  <si>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</si>
  <si>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</si>
  <si>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</si>
  <si>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</si>
  <si>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</si>
  <si>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</si>
  <si>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</si>
  <si>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</si>
  <si>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</si>
  <si>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</si>
  <si>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</si>
  <si>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</si>
  <si>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</si>
  <si>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</si>
  <si>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</si>
  <si>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</si>
  <si>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</si>
  <si>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</si>
  <si>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</si>
  <si>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</si>
  <si>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</si>
  <si>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</si>
  <si>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</si>
  <si>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</si>
  <si>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</si>
  <si>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</si>
  <si>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Pile Burn Rate</t>
  </si>
  <si>
    <t>Harvest Po Inf</t>
  </si>
  <si>
    <t>Harvest Po Shape</t>
  </si>
  <si>
    <t>GM t0</t>
  </si>
  <si>
    <t>GM t1</t>
  </si>
  <si>
    <t>GM m0</t>
  </si>
  <si>
    <t>GM m1_y</t>
  </si>
  <si>
    <t>GM m1_o</t>
  </si>
  <si>
    <t>GM Age_y</t>
  </si>
  <si>
    <t>GM Age_o</t>
  </si>
  <si>
    <t>Harvest Po Sat Pct</t>
  </si>
  <si>
    <t>Disease Sev Prob Low</t>
  </si>
  <si>
    <t>Disease Sev Prob Medium</t>
  </si>
  <si>
    <t>Disease Sev Prob High</t>
  </si>
  <si>
    <t>Disease Sev Prob Sum</t>
  </si>
  <si>
    <t>Disease Sev Mort Low</t>
  </si>
  <si>
    <t>Disease Sev Mort Medium</t>
  </si>
  <si>
    <t>Disease Sev Mort High</t>
  </si>
  <si>
    <t>Wind Sev Prob Low</t>
  </si>
  <si>
    <t>Wind Sev Prob Medium</t>
  </si>
  <si>
    <t>Wind Sev Prob High</t>
  </si>
  <si>
    <t>Wind Sev Prob Sum</t>
  </si>
  <si>
    <t>Wind Sev Mort Low</t>
  </si>
  <si>
    <t>Wind Sev Mort Medium</t>
  </si>
  <si>
    <t>Wind Sev Mort High</t>
  </si>
  <si>
    <t>Disease Occ Sat Pct</t>
  </si>
  <si>
    <t>Disease Occ Inf</t>
  </si>
  <si>
    <t>Disease Occ Shape</t>
  </si>
  <si>
    <t>Wind Occ Sat Pct</t>
  </si>
  <si>
    <t>Wind Occ Inf</t>
  </si>
  <si>
    <t>Wind Occ Shape</t>
  </si>
  <si>
    <t>SI Calibration</t>
  </si>
  <si>
    <t>Decomposition Adjustment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</si>
</sst>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67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66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166" fontId="0" fillId="2" borderId="0" xfId="0" applyNumberFormat="1" applyFill="1" applyAlignment="1">
      <alignment horizontal="left" vertical="top" wrapText="1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RowHeight="15" x14ac:dyDescent="0.25"/>
  <cols>
    <col min="2" max="2" width="7.7109375" customWidth="1"/>
    <col min="3" max="3" width="8.28515625" customWidth="1"/>
    <col min="7" max="7" width="11.140625" customWidth="1"/>
    <col min="8" max="8" width="10.7109375" customWidth="1"/>
    <col min="9" max="9" width="11.28515625" customWidth="1"/>
    <col min="10" max="10" width="12.7109375" customWidth="1"/>
    <col min="11" max="12" width="13.140625" customWidth="1"/>
    <col min="16" max="16" width="9.140625" style="6"/>
    <col min="17" max="17" width="9.5703125" style="6" customWidth="1"/>
    <col min="27" max="27" width="8.140625" style="8" customWidth="1"/>
    <col min="42" max="43" width="9.7109375" customWidth="1"/>
  </cols>
  <sheetData>
    <row r="1" spans="1:45" s="1" customFormat="1" ht="59.45" customHeight="1" x14ac:dyDescent="0.25">
      <c r="A1" s="2" t="s">
        <v>0</v>
      </c>
      <c r="B1" s="2" t="s">
        <v>23</v>
      </c>
      <c r="C1" s="2" t="s">
        <v>25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66</v>
      </c>
      <c r="I1" s="2" t="s">
        <v>21</v>
      </c>
      <c r="J1" s="2" t="s">
        <v>22</v>
      </c>
      <c r="K1" s="2" t="s">
        <v>24</v>
      </c>
      <c r="L1" s="2" t="s">
        <v>67</v>
      </c>
      <c r="M1" s="2" t="s">
        <v>35</v>
      </c>
      <c r="N1" s="15" t="s">
        <v>45</v>
      </c>
      <c r="O1" s="15" t="s">
        <v>36</v>
      </c>
      <c r="P1" s="19" t="s">
        <v>37</v>
      </c>
      <c r="Q1" s="16" t="s">
        <v>60</v>
      </c>
      <c r="R1" s="17" t="s">
        <v>61</v>
      </c>
      <c r="S1" s="17" t="s">
        <v>62</v>
      </c>
      <c r="T1" s="17" t="s">
        <v>46</v>
      </c>
      <c r="U1" s="17" t="s">
        <v>47</v>
      </c>
      <c r="V1" s="17" t="s">
        <v>48</v>
      </c>
      <c r="W1" s="17" t="s">
        <v>49</v>
      </c>
      <c r="X1" s="17" t="s">
        <v>50</v>
      </c>
      <c r="Y1" s="17" t="s">
        <v>51</v>
      </c>
      <c r="Z1" s="17" t="s">
        <v>52</v>
      </c>
      <c r="AA1" s="14" t="s">
        <v>63</v>
      </c>
      <c r="AB1" s="15" t="s">
        <v>64</v>
      </c>
      <c r="AC1" s="15" t="s">
        <v>65</v>
      </c>
      <c r="AD1" s="15" t="s">
        <v>53</v>
      </c>
      <c r="AE1" s="15" t="s">
        <v>54</v>
      </c>
      <c r="AF1" s="15" t="s">
        <v>55</v>
      </c>
      <c r="AG1" s="15" t="s">
        <v>56</v>
      </c>
      <c r="AH1" s="15" t="s">
        <v>57</v>
      </c>
      <c r="AI1" s="15" t="s">
        <v>58</v>
      </c>
      <c r="AJ1" s="15" t="s">
        <v>59</v>
      </c>
      <c r="AK1" s="18" t="s">
        <v>38</v>
      </c>
      <c r="AL1" s="18" t="s">
        <v>39</v>
      </c>
      <c r="AM1" s="18" t="s">
        <v>40</v>
      </c>
      <c r="AN1" s="18" t="s">
        <v>41</v>
      </c>
      <c r="AO1" s="18" t="s">
        <v>42</v>
      </c>
      <c r="AP1" s="18" t="s">
        <v>43</v>
      </c>
      <c r="AQ1" s="18" t="s">
        <v>44</v>
      </c>
    </row>
    <row r="2" spans="1:45" x14ac:dyDescent="0.25">
      <c r="A2" s="11" t="s">
        <v>1</v>
      </c>
      <c r="B2" s="3">
        <v>0.15</v>
      </c>
      <c r="C2" s="3" t="s">
        <v>27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5">
        <v>10</v>
      </c>
      <c r="I2" s="4">
        <v>900</v>
      </c>
      <c r="J2" s="4">
        <v>1</v>
      </c>
      <c r="K2" s="4">
        <v>200</v>
      </c>
      <c r="L2" s="3">
        <v>1</v>
      </c>
      <c r="M2" s="3">
        <v>0</v>
      </c>
      <c r="N2" s="3">
        <v>8</v>
      </c>
      <c r="O2" s="3">
        <v>450</v>
      </c>
      <c r="P2" s="20">
        <v>0.02</v>
      </c>
      <c r="Q2" s="7">
        <v>2</v>
      </c>
      <c r="R2" s="9">
        <v>100</v>
      </c>
      <c r="S2" s="9">
        <v>0.01</v>
      </c>
      <c r="T2" s="9">
        <v>0.5</v>
      </c>
      <c r="U2" s="9">
        <v>0.3</v>
      </c>
      <c r="V2" s="9">
        <v>0.2</v>
      </c>
      <c r="W2" s="9">
        <f>SUM(T2:V2)</f>
        <v>1</v>
      </c>
      <c r="X2" s="9">
        <v>0.01</v>
      </c>
      <c r="Y2" s="9">
        <v>0.25</v>
      </c>
      <c r="Z2" s="9">
        <v>1</v>
      </c>
      <c r="AA2" s="7">
        <v>0.5</v>
      </c>
      <c r="AB2" s="9">
        <v>100</v>
      </c>
      <c r="AC2" s="9">
        <v>3.5000000000000003E-2</v>
      </c>
      <c r="AD2" s="9">
        <v>0.6</v>
      </c>
      <c r="AE2" s="9">
        <v>0.3</v>
      </c>
      <c r="AF2" s="9">
        <v>0.1</v>
      </c>
      <c r="AG2" s="9">
        <f>SUM(AD2:AF2)</f>
        <v>0.99999999999999989</v>
      </c>
      <c r="AH2" s="9">
        <v>0.01</v>
      </c>
      <c r="AI2" s="9">
        <v>0.25</v>
      </c>
      <c r="AJ2" s="9">
        <v>1</v>
      </c>
      <c r="AK2" s="12">
        <v>1865</v>
      </c>
      <c r="AL2" s="12">
        <v>2021</v>
      </c>
      <c r="AM2" s="13">
        <v>0.6</v>
      </c>
      <c r="AN2" s="13">
        <v>1.1000000000000001</v>
      </c>
      <c r="AO2" s="13">
        <v>1.1000000000000001</v>
      </c>
      <c r="AP2" s="10">
        <v>0</v>
      </c>
      <c r="AQ2" s="10">
        <v>150</v>
      </c>
      <c r="AR2" s="13"/>
      <c r="AS2" s="11"/>
    </row>
    <row r="3" spans="1:45" x14ac:dyDescent="0.25">
      <c r="A3" s="11" t="s">
        <v>2</v>
      </c>
      <c r="B3" s="3">
        <v>0.04</v>
      </c>
      <c r="C3" s="3" t="s">
        <v>28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5">
        <v>12</v>
      </c>
      <c r="I3" s="4">
        <v>900</v>
      </c>
      <c r="J3" s="4">
        <v>1</v>
      </c>
      <c r="K3" s="4">
        <v>125</v>
      </c>
      <c r="L3" s="3">
        <v>1</v>
      </c>
      <c r="M3" s="3">
        <v>0.95</v>
      </c>
      <c r="N3" s="3">
        <v>8</v>
      </c>
      <c r="O3" s="3">
        <v>450</v>
      </c>
      <c r="P3" s="20">
        <v>0.02</v>
      </c>
      <c r="Q3" s="7">
        <v>2</v>
      </c>
      <c r="R3" s="9">
        <v>100</v>
      </c>
      <c r="S3" s="9">
        <v>0.01</v>
      </c>
      <c r="T3" s="9">
        <v>0.5</v>
      </c>
      <c r="U3" s="9">
        <v>0.3</v>
      </c>
      <c r="V3" s="9">
        <v>0.2</v>
      </c>
      <c r="W3" s="9">
        <f t="shared" ref="W3:W17" si="0">SUM(T3:V3)</f>
        <v>1</v>
      </c>
      <c r="X3" s="9">
        <v>0.01</v>
      </c>
      <c r="Y3" s="9">
        <v>0.25</v>
      </c>
      <c r="Z3" s="9">
        <v>1</v>
      </c>
      <c r="AA3" s="7">
        <v>0.5</v>
      </c>
      <c r="AB3" s="9">
        <v>100</v>
      </c>
      <c r="AC3" s="9">
        <v>3.5000000000000003E-2</v>
      </c>
      <c r="AD3" s="9">
        <v>0.6</v>
      </c>
      <c r="AE3" s="9">
        <v>0.3</v>
      </c>
      <c r="AF3" s="9">
        <v>0.1</v>
      </c>
      <c r="AG3" s="9">
        <f t="shared" ref="AG3:AG17" si="1">SUM(AD3:AF3)</f>
        <v>0.99999999999999989</v>
      </c>
      <c r="AH3" s="9">
        <v>0.01</v>
      </c>
      <c r="AI3" s="9">
        <v>0.25</v>
      </c>
      <c r="AJ3" s="9">
        <v>1</v>
      </c>
      <c r="AK3" s="12">
        <v>1865</v>
      </c>
      <c r="AL3" s="12">
        <v>2021</v>
      </c>
      <c r="AM3" s="13">
        <v>0.6</v>
      </c>
      <c r="AN3" s="13">
        <v>1.1000000000000001</v>
      </c>
      <c r="AO3" s="13">
        <v>1.1000000000000001</v>
      </c>
      <c r="AP3" s="10">
        <v>0</v>
      </c>
      <c r="AQ3" s="10">
        <v>150</v>
      </c>
      <c r="AR3" s="13"/>
      <c r="AS3" s="11"/>
    </row>
    <row r="4" spans="1:45" x14ac:dyDescent="0.25">
      <c r="A4" s="11" t="s">
        <v>3</v>
      </c>
      <c r="B4" s="3">
        <v>13.55</v>
      </c>
      <c r="C4" s="3" t="s">
        <v>29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5">
        <v>14</v>
      </c>
      <c r="I4" s="4">
        <v>2500</v>
      </c>
      <c r="J4" s="4">
        <v>1</v>
      </c>
      <c r="K4" s="4">
        <v>125</v>
      </c>
      <c r="L4" s="3">
        <v>1</v>
      </c>
      <c r="M4" s="3">
        <v>0.95</v>
      </c>
      <c r="N4" s="3">
        <v>8</v>
      </c>
      <c r="O4" s="3">
        <v>450</v>
      </c>
      <c r="P4" s="20">
        <v>0.02</v>
      </c>
      <c r="Q4" s="7">
        <v>2</v>
      </c>
      <c r="R4" s="9">
        <v>100</v>
      </c>
      <c r="S4" s="9">
        <v>0.01</v>
      </c>
      <c r="T4" s="9">
        <v>0.5</v>
      </c>
      <c r="U4" s="9">
        <v>0.3</v>
      </c>
      <c r="V4" s="9">
        <v>0.2</v>
      </c>
      <c r="W4" s="9">
        <f t="shared" si="0"/>
        <v>1</v>
      </c>
      <c r="X4" s="9">
        <v>0.01</v>
      </c>
      <c r="Y4" s="9">
        <v>0.25</v>
      </c>
      <c r="Z4" s="9">
        <v>1</v>
      </c>
      <c r="AA4" s="7">
        <v>0.5</v>
      </c>
      <c r="AB4" s="9">
        <v>100</v>
      </c>
      <c r="AC4" s="9">
        <v>3.5000000000000003E-2</v>
      </c>
      <c r="AD4" s="9">
        <v>0.6</v>
      </c>
      <c r="AE4" s="9">
        <v>0.3</v>
      </c>
      <c r="AF4" s="9">
        <v>0.1</v>
      </c>
      <c r="AG4" s="9">
        <f t="shared" si="1"/>
        <v>0.99999999999999989</v>
      </c>
      <c r="AH4" s="9">
        <v>0.01</v>
      </c>
      <c r="AI4" s="9">
        <v>0.25</v>
      </c>
      <c r="AJ4" s="9">
        <v>1</v>
      </c>
      <c r="AK4" s="12">
        <v>1865</v>
      </c>
      <c r="AL4" s="12">
        <v>2021</v>
      </c>
      <c r="AM4" s="13">
        <v>0.6</v>
      </c>
      <c r="AN4" s="13">
        <v>1.1000000000000001</v>
      </c>
      <c r="AO4" s="13">
        <v>1.1000000000000001</v>
      </c>
      <c r="AP4" s="10">
        <v>0</v>
      </c>
      <c r="AQ4" s="10">
        <v>150</v>
      </c>
      <c r="AR4" s="13"/>
      <c r="AS4" s="11"/>
    </row>
    <row r="5" spans="1:45" x14ac:dyDescent="0.25">
      <c r="A5" s="11" t="s">
        <v>4</v>
      </c>
      <c r="B5" s="3">
        <v>0.03</v>
      </c>
      <c r="C5" s="3" t="s">
        <v>30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5">
        <v>30</v>
      </c>
      <c r="I5" s="4">
        <v>1600</v>
      </c>
      <c r="J5" s="4">
        <v>1</v>
      </c>
      <c r="K5" s="4">
        <v>200</v>
      </c>
      <c r="L5" s="3">
        <v>1</v>
      </c>
      <c r="M5" s="3">
        <v>1</v>
      </c>
      <c r="N5" s="3">
        <v>8</v>
      </c>
      <c r="O5" s="3">
        <v>450</v>
      </c>
      <c r="P5" s="20">
        <v>0.02</v>
      </c>
      <c r="Q5" s="7">
        <v>2</v>
      </c>
      <c r="R5" s="9">
        <v>100</v>
      </c>
      <c r="S5" s="9">
        <v>0.01</v>
      </c>
      <c r="T5" s="9">
        <v>0.5</v>
      </c>
      <c r="U5" s="9">
        <v>0.3</v>
      </c>
      <c r="V5" s="9">
        <v>0.2</v>
      </c>
      <c r="W5" s="9">
        <f t="shared" si="0"/>
        <v>1</v>
      </c>
      <c r="X5" s="9">
        <v>0.01</v>
      </c>
      <c r="Y5" s="9">
        <v>0.25</v>
      </c>
      <c r="Z5" s="9">
        <v>1</v>
      </c>
      <c r="AA5" s="7">
        <v>0.5</v>
      </c>
      <c r="AB5" s="9">
        <v>100</v>
      </c>
      <c r="AC5" s="9">
        <v>3.5000000000000003E-2</v>
      </c>
      <c r="AD5" s="9">
        <v>0.6</v>
      </c>
      <c r="AE5" s="9">
        <v>0.3</v>
      </c>
      <c r="AF5" s="9">
        <v>0.1</v>
      </c>
      <c r="AG5" s="9">
        <f t="shared" si="1"/>
        <v>0.99999999999999989</v>
      </c>
      <c r="AH5" s="9">
        <v>0.01</v>
      </c>
      <c r="AI5" s="9">
        <v>0.25</v>
      </c>
      <c r="AJ5" s="9">
        <v>1</v>
      </c>
      <c r="AK5" s="12">
        <v>1865</v>
      </c>
      <c r="AL5" s="12">
        <v>2021</v>
      </c>
      <c r="AM5" s="13">
        <v>0.6</v>
      </c>
      <c r="AN5" s="13">
        <v>1.1000000000000001</v>
      </c>
      <c r="AO5" s="13">
        <v>1.1000000000000001</v>
      </c>
      <c r="AP5" s="10">
        <v>0</v>
      </c>
      <c r="AQ5" s="10">
        <v>150</v>
      </c>
      <c r="AR5" s="13"/>
      <c r="AS5" s="13"/>
    </row>
    <row r="6" spans="1:45" x14ac:dyDescent="0.25">
      <c r="A6" s="11" t="s">
        <v>5</v>
      </c>
      <c r="B6" s="3">
        <v>0.2</v>
      </c>
      <c r="C6" s="3" t="s">
        <v>31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5">
        <v>10</v>
      </c>
      <c r="I6" s="4">
        <v>900</v>
      </c>
      <c r="J6" s="4">
        <v>1</v>
      </c>
      <c r="K6" s="4">
        <v>225</v>
      </c>
      <c r="L6" s="3">
        <v>1</v>
      </c>
      <c r="M6" s="3">
        <v>0.95</v>
      </c>
      <c r="N6" s="3">
        <v>8</v>
      </c>
      <c r="O6" s="3">
        <v>450</v>
      </c>
      <c r="P6" s="20">
        <v>0.02</v>
      </c>
      <c r="Q6" s="7">
        <v>2</v>
      </c>
      <c r="R6" s="9">
        <v>100</v>
      </c>
      <c r="S6" s="9">
        <v>0.01</v>
      </c>
      <c r="T6" s="9">
        <v>0.5</v>
      </c>
      <c r="U6" s="9">
        <v>0.3</v>
      </c>
      <c r="V6" s="9">
        <v>0.2</v>
      </c>
      <c r="W6" s="9">
        <f t="shared" si="0"/>
        <v>1</v>
      </c>
      <c r="X6" s="9">
        <v>0.01</v>
      </c>
      <c r="Y6" s="9">
        <v>0.25</v>
      </c>
      <c r="Z6" s="9">
        <v>1</v>
      </c>
      <c r="AA6" s="7">
        <v>0.5</v>
      </c>
      <c r="AB6" s="9">
        <v>100</v>
      </c>
      <c r="AC6" s="9">
        <v>3.5000000000000003E-2</v>
      </c>
      <c r="AD6" s="9">
        <v>0.6</v>
      </c>
      <c r="AE6" s="9">
        <v>0.3</v>
      </c>
      <c r="AF6" s="9">
        <v>0.1</v>
      </c>
      <c r="AG6" s="9">
        <f t="shared" si="1"/>
        <v>0.99999999999999989</v>
      </c>
      <c r="AH6" s="9">
        <v>0.01</v>
      </c>
      <c r="AI6" s="9">
        <v>0.25</v>
      </c>
      <c r="AJ6" s="9">
        <v>1</v>
      </c>
      <c r="AK6" s="12">
        <v>1865</v>
      </c>
      <c r="AL6" s="12">
        <v>2021</v>
      </c>
      <c r="AM6" s="13">
        <v>0.6</v>
      </c>
      <c r="AN6" s="13">
        <v>1.1000000000000001</v>
      </c>
      <c r="AO6" s="13">
        <v>1.1000000000000001</v>
      </c>
      <c r="AP6" s="10">
        <v>0</v>
      </c>
      <c r="AQ6" s="10">
        <v>150</v>
      </c>
      <c r="AR6" s="13"/>
      <c r="AS6" s="11"/>
    </row>
    <row r="7" spans="1:45" x14ac:dyDescent="0.25">
      <c r="A7" s="11" t="s">
        <v>6</v>
      </c>
      <c r="B7" s="3">
        <v>7.23</v>
      </c>
      <c r="C7" s="3" t="s">
        <v>32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5">
        <v>30</v>
      </c>
      <c r="I7" s="4">
        <v>2000</v>
      </c>
      <c r="J7" s="4">
        <v>1</v>
      </c>
      <c r="K7" s="4">
        <v>225</v>
      </c>
      <c r="L7" s="3">
        <v>1</v>
      </c>
      <c r="M7" s="3">
        <v>0.35</v>
      </c>
      <c r="N7" s="3">
        <v>4</v>
      </c>
      <c r="O7" s="3">
        <v>450</v>
      </c>
      <c r="P7" s="20">
        <v>7.4999999999999997E-3</v>
      </c>
      <c r="Q7" s="7">
        <v>2</v>
      </c>
      <c r="R7" s="9">
        <v>100</v>
      </c>
      <c r="S7" s="9">
        <v>5.0000000000000001E-3</v>
      </c>
      <c r="T7" s="9">
        <v>0.5</v>
      </c>
      <c r="U7" s="9">
        <v>0.3</v>
      </c>
      <c r="V7" s="9">
        <v>0.2</v>
      </c>
      <c r="W7" s="9">
        <f t="shared" si="0"/>
        <v>1</v>
      </c>
      <c r="X7" s="9">
        <v>0.01</v>
      </c>
      <c r="Y7" s="9">
        <v>0.25</v>
      </c>
      <c r="Z7" s="9">
        <v>1</v>
      </c>
      <c r="AA7" s="7">
        <v>0.5</v>
      </c>
      <c r="AB7" s="9">
        <v>100</v>
      </c>
      <c r="AC7" s="9">
        <v>3.5000000000000003E-2</v>
      </c>
      <c r="AD7" s="9">
        <v>0.6</v>
      </c>
      <c r="AE7" s="9">
        <v>0.3</v>
      </c>
      <c r="AF7" s="9">
        <v>0.1</v>
      </c>
      <c r="AG7" s="9">
        <f t="shared" si="1"/>
        <v>0.99999999999999989</v>
      </c>
      <c r="AH7" s="9">
        <v>0.01</v>
      </c>
      <c r="AI7" s="9">
        <v>0.25</v>
      </c>
      <c r="AJ7" s="9">
        <v>1</v>
      </c>
      <c r="AK7" s="12">
        <v>1850</v>
      </c>
      <c r="AL7" s="12">
        <v>1960</v>
      </c>
      <c r="AM7" s="13">
        <v>0.5</v>
      </c>
      <c r="AN7" s="13">
        <v>1</v>
      </c>
      <c r="AO7" s="13">
        <v>1</v>
      </c>
      <c r="AP7" s="10">
        <v>0</v>
      </c>
      <c r="AQ7" s="10">
        <v>150</v>
      </c>
      <c r="AR7" s="13"/>
      <c r="AS7" s="13"/>
    </row>
    <row r="8" spans="1:45" x14ac:dyDescent="0.25">
      <c r="A8" s="11" t="s">
        <v>7</v>
      </c>
      <c r="B8" s="3">
        <v>11.4</v>
      </c>
      <c r="C8" s="3" t="s">
        <v>33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5">
        <v>17</v>
      </c>
      <c r="I8" s="4">
        <v>2050</v>
      </c>
      <c r="J8" s="4">
        <v>1</v>
      </c>
      <c r="K8" s="4">
        <v>175</v>
      </c>
      <c r="L8" s="3">
        <v>1</v>
      </c>
      <c r="M8" s="3">
        <v>0.8</v>
      </c>
      <c r="N8" s="3">
        <v>8</v>
      </c>
      <c r="O8" s="3">
        <v>450</v>
      </c>
      <c r="P8" s="20">
        <v>0.02</v>
      </c>
      <c r="Q8" s="7">
        <v>2</v>
      </c>
      <c r="R8" s="9">
        <v>100</v>
      </c>
      <c r="S8" s="9">
        <v>0.01</v>
      </c>
      <c r="T8" s="9">
        <v>0.5</v>
      </c>
      <c r="U8" s="9">
        <v>0.3</v>
      </c>
      <c r="V8" s="9">
        <v>0.2</v>
      </c>
      <c r="W8" s="9">
        <f t="shared" si="0"/>
        <v>1</v>
      </c>
      <c r="X8" s="9">
        <v>0.01</v>
      </c>
      <c r="Y8" s="9">
        <v>0.25</v>
      </c>
      <c r="Z8" s="9">
        <v>1</v>
      </c>
      <c r="AA8" s="7">
        <v>0.5</v>
      </c>
      <c r="AB8" s="9">
        <v>100</v>
      </c>
      <c r="AC8" s="9">
        <v>3.5000000000000003E-2</v>
      </c>
      <c r="AD8" s="9">
        <v>0.6</v>
      </c>
      <c r="AE8" s="9">
        <v>0.3</v>
      </c>
      <c r="AF8" s="9">
        <v>0.1</v>
      </c>
      <c r="AG8" s="9">
        <f t="shared" si="1"/>
        <v>0.99999999999999989</v>
      </c>
      <c r="AH8" s="9">
        <v>0.01</v>
      </c>
      <c r="AI8" s="9">
        <v>0.25</v>
      </c>
      <c r="AJ8" s="9">
        <v>1</v>
      </c>
      <c r="AK8" s="12">
        <v>1865</v>
      </c>
      <c r="AL8" s="12">
        <v>2021</v>
      </c>
      <c r="AM8" s="13">
        <v>0.6</v>
      </c>
      <c r="AN8" s="13">
        <v>1.1000000000000001</v>
      </c>
      <c r="AO8" s="13">
        <v>1.1000000000000001</v>
      </c>
      <c r="AP8" s="10">
        <v>0</v>
      </c>
      <c r="AQ8" s="10">
        <v>150</v>
      </c>
      <c r="AR8" s="13"/>
      <c r="AS8" s="11"/>
    </row>
    <row r="9" spans="1:45" x14ac:dyDescent="0.25">
      <c r="A9" s="11" t="s">
        <v>8</v>
      </c>
      <c r="B9" s="3">
        <v>4.4800000000000004</v>
      </c>
      <c r="C9" s="3" t="s">
        <v>32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5">
        <v>22</v>
      </c>
      <c r="I9" s="4">
        <v>2100</v>
      </c>
      <c r="J9" s="4">
        <v>1</v>
      </c>
      <c r="K9" s="4">
        <v>200</v>
      </c>
      <c r="L9" s="3">
        <v>1</v>
      </c>
      <c r="M9" s="3">
        <v>0.8</v>
      </c>
      <c r="N9" s="3">
        <v>8</v>
      </c>
      <c r="O9" s="3">
        <v>450</v>
      </c>
      <c r="P9" s="20">
        <v>0.02</v>
      </c>
      <c r="Q9" s="7">
        <v>2</v>
      </c>
      <c r="R9" s="9">
        <v>100</v>
      </c>
      <c r="S9" s="9">
        <v>0.01</v>
      </c>
      <c r="T9" s="9">
        <v>0.5</v>
      </c>
      <c r="U9" s="9">
        <v>0.3</v>
      </c>
      <c r="V9" s="9">
        <v>0.2</v>
      </c>
      <c r="W9" s="9">
        <f t="shared" si="0"/>
        <v>1</v>
      </c>
      <c r="X9" s="9">
        <v>0.01</v>
      </c>
      <c r="Y9" s="9">
        <v>0.25</v>
      </c>
      <c r="Z9" s="9">
        <v>1</v>
      </c>
      <c r="AA9" s="7">
        <v>0.5</v>
      </c>
      <c r="AB9" s="9">
        <v>100</v>
      </c>
      <c r="AC9" s="9">
        <v>3.5000000000000003E-2</v>
      </c>
      <c r="AD9" s="9">
        <v>0.6</v>
      </c>
      <c r="AE9" s="9">
        <v>0.3</v>
      </c>
      <c r="AF9" s="9">
        <v>0.1</v>
      </c>
      <c r="AG9" s="9">
        <f t="shared" si="1"/>
        <v>0.99999999999999989</v>
      </c>
      <c r="AH9" s="9">
        <v>0.01</v>
      </c>
      <c r="AI9" s="9">
        <v>0.25</v>
      </c>
      <c r="AJ9" s="9">
        <v>1</v>
      </c>
      <c r="AK9" s="12">
        <v>1865</v>
      </c>
      <c r="AL9" s="12">
        <v>2021</v>
      </c>
      <c r="AM9" s="13">
        <v>0.6</v>
      </c>
      <c r="AN9" s="13">
        <v>1.1000000000000001</v>
      </c>
      <c r="AO9" s="13">
        <v>1.1000000000000001</v>
      </c>
      <c r="AP9" s="10">
        <v>0</v>
      </c>
      <c r="AQ9" s="10">
        <v>150</v>
      </c>
      <c r="AR9" s="13"/>
      <c r="AS9" s="11"/>
    </row>
    <row r="10" spans="1:45" x14ac:dyDescent="0.25">
      <c r="A10" s="11" t="s">
        <v>9</v>
      </c>
      <c r="B10" s="3">
        <v>3.4</v>
      </c>
      <c r="C10" s="3" t="s">
        <v>30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5">
        <v>16</v>
      </c>
      <c r="I10" s="4">
        <v>950</v>
      </c>
      <c r="J10" s="4">
        <v>1</v>
      </c>
      <c r="K10" s="4">
        <v>110</v>
      </c>
      <c r="L10" s="3">
        <v>1</v>
      </c>
      <c r="M10" s="3">
        <v>1</v>
      </c>
      <c r="N10" s="3">
        <v>8</v>
      </c>
      <c r="O10" s="3">
        <v>450</v>
      </c>
      <c r="P10" s="20">
        <v>0.02</v>
      </c>
      <c r="Q10" s="7">
        <v>2</v>
      </c>
      <c r="R10" s="9">
        <v>100</v>
      </c>
      <c r="S10" s="9">
        <v>0.01</v>
      </c>
      <c r="T10" s="9">
        <v>0.5</v>
      </c>
      <c r="U10" s="9">
        <v>0.3</v>
      </c>
      <c r="V10" s="9">
        <v>0.2</v>
      </c>
      <c r="W10" s="9">
        <f t="shared" si="0"/>
        <v>1</v>
      </c>
      <c r="X10" s="9">
        <v>0.01</v>
      </c>
      <c r="Y10" s="9">
        <v>0.25</v>
      </c>
      <c r="Z10" s="9">
        <v>1</v>
      </c>
      <c r="AA10" s="7">
        <v>0.5</v>
      </c>
      <c r="AB10" s="9">
        <v>100</v>
      </c>
      <c r="AC10" s="9">
        <v>3.5000000000000003E-2</v>
      </c>
      <c r="AD10" s="9">
        <v>0.6</v>
      </c>
      <c r="AE10" s="9">
        <v>0.3</v>
      </c>
      <c r="AF10" s="9">
        <v>0.1</v>
      </c>
      <c r="AG10" s="9">
        <f t="shared" si="1"/>
        <v>0.99999999999999989</v>
      </c>
      <c r="AH10" s="9">
        <v>0.01</v>
      </c>
      <c r="AI10" s="9">
        <v>0.25</v>
      </c>
      <c r="AJ10" s="9">
        <v>1</v>
      </c>
      <c r="AK10" s="12">
        <v>1865</v>
      </c>
      <c r="AL10" s="12">
        <v>2021</v>
      </c>
      <c r="AM10" s="13">
        <v>0.6</v>
      </c>
      <c r="AN10" s="13">
        <v>1.1000000000000001</v>
      </c>
      <c r="AO10" s="13">
        <v>1.1000000000000001</v>
      </c>
      <c r="AP10" s="10">
        <v>0</v>
      </c>
      <c r="AQ10" s="10">
        <v>150</v>
      </c>
      <c r="AR10" s="13"/>
      <c r="AS10" s="11"/>
    </row>
    <row r="11" spans="1:45" x14ac:dyDescent="0.25">
      <c r="A11" s="11" t="s">
        <v>10</v>
      </c>
      <c r="B11" s="3">
        <v>0</v>
      </c>
      <c r="C11" s="3" t="s">
        <v>26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5">
        <v>6</v>
      </c>
      <c r="I11" s="4">
        <v>900</v>
      </c>
      <c r="J11" s="4">
        <v>1</v>
      </c>
      <c r="K11" s="4">
        <v>200</v>
      </c>
      <c r="L11" s="3">
        <v>1</v>
      </c>
      <c r="M11" s="3">
        <v>0.95</v>
      </c>
      <c r="N11" s="3">
        <v>8</v>
      </c>
      <c r="O11" s="3">
        <v>450</v>
      </c>
      <c r="P11" s="20">
        <v>0.02</v>
      </c>
      <c r="Q11" s="7">
        <v>2</v>
      </c>
      <c r="R11" s="9">
        <v>100</v>
      </c>
      <c r="S11" s="9">
        <v>0.01</v>
      </c>
      <c r="T11" s="9">
        <v>0.5</v>
      </c>
      <c r="U11" s="9">
        <v>0.3</v>
      </c>
      <c r="V11" s="9">
        <v>0.2</v>
      </c>
      <c r="W11" s="9">
        <f t="shared" si="0"/>
        <v>1</v>
      </c>
      <c r="X11" s="9">
        <v>0.01</v>
      </c>
      <c r="Y11" s="9">
        <v>0.25</v>
      </c>
      <c r="Z11" s="9">
        <v>1</v>
      </c>
      <c r="AA11" s="7">
        <v>0.5</v>
      </c>
      <c r="AB11" s="9">
        <v>100</v>
      </c>
      <c r="AC11" s="9">
        <v>3.5000000000000003E-2</v>
      </c>
      <c r="AD11" s="9">
        <v>0.6</v>
      </c>
      <c r="AE11" s="9">
        <v>0.3</v>
      </c>
      <c r="AF11" s="9">
        <v>0.1</v>
      </c>
      <c r="AG11" s="9">
        <f t="shared" si="1"/>
        <v>0.99999999999999989</v>
      </c>
      <c r="AH11" s="9">
        <v>0.01</v>
      </c>
      <c r="AI11" s="9">
        <v>0.25</v>
      </c>
      <c r="AJ11" s="9">
        <v>1</v>
      </c>
      <c r="AK11" s="12">
        <v>1865</v>
      </c>
      <c r="AL11" s="12">
        <v>2021</v>
      </c>
      <c r="AM11" s="13">
        <v>0.6</v>
      </c>
      <c r="AN11" s="13">
        <v>1.1000000000000001</v>
      </c>
      <c r="AO11" s="13">
        <v>1.1000000000000001</v>
      </c>
      <c r="AP11" s="10">
        <v>0</v>
      </c>
      <c r="AQ11" s="10">
        <v>150</v>
      </c>
      <c r="AR11" s="13"/>
      <c r="AS11" s="11"/>
    </row>
    <row r="12" spans="1:45" x14ac:dyDescent="0.25">
      <c r="A12" s="11" t="s">
        <v>11</v>
      </c>
      <c r="B12" s="3">
        <v>1.57</v>
      </c>
      <c r="C12" s="3" t="s">
        <v>34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5">
        <v>7</v>
      </c>
      <c r="I12" s="4">
        <v>900</v>
      </c>
      <c r="J12" s="4">
        <v>1</v>
      </c>
      <c r="K12" s="4">
        <v>300</v>
      </c>
      <c r="L12" s="3">
        <v>1</v>
      </c>
      <c r="M12" s="3">
        <v>0.35</v>
      </c>
      <c r="N12" s="3">
        <v>8</v>
      </c>
      <c r="O12" s="3">
        <v>450</v>
      </c>
      <c r="P12" s="20">
        <v>0.02</v>
      </c>
      <c r="Q12" s="7">
        <v>2</v>
      </c>
      <c r="R12" s="9">
        <v>100</v>
      </c>
      <c r="S12" s="9">
        <v>0.01</v>
      </c>
      <c r="T12" s="9">
        <v>0.5</v>
      </c>
      <c r="U12" s="9">
        <v>0.3</v>
      </c>
      <c r="V12" s="9">
        <v>0.2</v>
      </c>
      <c r="W12" s="9">
        <f t="shared" si="0"/>
        <v>1</v>
      </c>
      <c r="X12" s="9">
        <v>0.01</v>
      </c>
      <c r="Y12" s="9">
        <v>0.25</v>
      </c>
      <c r="Z12" s="9">
        <v>1</v>
      </c>
      <c r="AA12" s="7">
        <v>0.5</v>
      </c>
      <c r="AB12" s="9">
        <v>100</v>
      </c>
      <c r="AC12" s="9">
        <v>3.5000000000000003E-2</v>
      </c>
      <c r="AD12" s="9">
        <v>0.6</v>
      </c>
      <c r="AE12" s="9">
        <v>0.3</v>
      </c>
      <c r="AF12" s="9">
        <v>0.1</v>
      </c>
      <c r="AG12" s="9">
        <f t="shared" si="1"/>
        <v>0.99999999999999989</v>
      </c>
      <c r="AH12" s="9">
        <v>0.01</v>
      </c>
      <c r="AI12" s="9">
        <v>0.25</v>
      </c>
      <c r="AJ12" s="9">
        <v>1</v>
      </c>
      <c r="AK12" s="12">
        <v>1865</v>
      </c>
      <c r="AL12" s="12">
        <v>2021</v>
      </c>
      <c r="AM12" s="13">
        <v>0.6</v>
      </c>
      <c r="AN12" s="13">
        <v>1.1000000000000001</v>
      </c>
      <c r="AO12" s="13">
        <v>1.1000000000000001</v>
      </c>
      <c r="AP12" s="10">
        <v>0</v>
      </c>
      <c r="AQ12" s="10">
        <v>150</v>
      </c>
      <c r="AR12" s="13"/>
      <c r="AS12" s="11"/>
    </row>
    <row r="13" spans="1:45" x14ac:dyDescent="0.25">
      <c r="A13" s="11" t="s">
        <v>12</v>
      </c>
      <c r="B13" s="3">
        <v>2.36</v>
      </c>
      <c r="C13" s="3" t="s">
        <v>31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5">
        <v>15</v>
      </c>
      <c r="I13" s="4">
        <v>2200</v>
      </c>
      <c r="J13" s="4">
        <v>1</v>
      </c>
      <c r="K13" s="4">
        <v>150</v>
      </c>
      <c r="L13" s="3">
        <v>1</v>
      </c>
      <c r="M13" s="3">
        <v>0.95</v>
      </c>
      <c r="N13" s="3">
        <v>8</v>
      </c>
      <c r="O13" s="3">
        <v>450</v>
      </c>
      <c r="P13" s="20">
        <v>0.02</v>
      </c>
      <c r="Q13" s="7">
        <v>2</v>
      </c>
      <c r="R13" s="9">
        <v>100</v>
      </c>
      <c r="S13" s="9">
        <v>0.01</v>
      </c>
      <c r="T13" s="9">
        <v>0.5</v>
      </c>
      <c r="U13" s="9">
        <v>0.3</v>
      </c>
      <c r="V13" s="9">
        <v>0.2</v>
      </c>
      <c r="W13" s="9">
        <f t="shared" si="0"/>
        <v>1</v>
      </c>
      <c r="X13" s="9">
        <v>0.01</v>
      </c>
      <c r="Y13" s="9">
        <v>0.25</v>
      </c>
      <c r="Z13" s="9">
        <v>1</v>
      </c>
      <c r="AA13" s="7">
        <v>0.5</v>
      </c>
      <c r="AB13" s="9">
        <v>100</v>
      </c>
      <c r="AC13" s="9">
        <v>3.5000000000000003E-2</v>
      </c>
      <c r="AD13" s="9">
        <v>0.6</v>
      </c>
      <c r="AE13" s="9">
        <v>0.3</v>
      </c>
      <c r="AF13" s="9">
        <v>0.1</v>
      </c>
      <c r="AG13" s="9">
        <f t="shared" si="1"/>
        <v>0.99999999999999989</v>
      </c>
      <c r="AH13" s="9">
        <v>0.01</v>
      </c>
      <c r="AI13" s="9">
        <v>0.25</v>
      </c>
      <c r="AJ13" s="9">
        <v>1</v>
      </c>
      <c r="AK13" s="12">
        <v>1865</v>
      </c>
      <c r="AL13" s="12">
        <v>2021</v>
      </c>
      <c r="AM13" s="13">
        <v>0.6</v>
      </c>
      <c r="AN13" s="13">
        <v>1.1000000000000001</v>
      </c>
      <c r="AO13" s="13">
        <v>1.1000000000000001</v>
      </c>
      <c r="AP13" s="10">
        <v>0</v>
      </c>
      <c r="AQ13" s="10">
        <v>150</v>
      </c>
      <c r="AR13" s="13"/>
      <c r="AS13" s="11"/>
    </row>
    <row r="14" spans="1:45" x14ac:dyDescent="0.25">
      <c r="A14" s="11" t="s">
        <v>13</v>
      </c>
      <c r="B14" s="3">
        <v>0.13</v>
      </c>
      <c r="C14" s="3" t="s">
        <v>28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5">
        <v>15</v>
      </c>
      <c r="I14" s="4">
        <v>900</v>
      </c>
      <c r="J14" s="4">
        <v>1</v>
      </c>
      <c r="K14" s="4">
        <v>125</v>
      </c>
      <c r="L14" s="3">
        <v>1</v>
      </c>
      <c r="M14" s="3">
        <v>1</v>
      </c>
      <c r="N14" s="3">
        <v>8</v>
      </c>
      <c r="O14" s="3">
        <v>450</v>
      </c>
      <c r="P14" s="20">
        <v>0.02</v>
      </c>
      <c r="Q14" s="7">
        <v>2</v>
      </c>
      <c r="R14" s="9">
        <v>100</v>
      </c>
      <c r="S14" s="9">
        <v>0.01</v>
      </c>
      <c r="T14" s="9">
        <v>0.5</v>
      </c>
      <c r="U14" s="9">
        <v>0.3</v>
      </c>
      <c r="V14" s="9">
        <v>0.2</v>
      </c>
      <c r="W14" s="9">
        <f t="shared" si="0"/>
        <v>1</v>
      </c>
      <c r="X14" s="9">
        <v>0.01</v>
      </c>
      <c r="Y14" s="9">
        <v>0.25</v>
      </c>
      <c r="Z14" s="9">
        <v>1</v>
      </c>
      <c r="AA14" s="7">
        <v>0.5</v>
      </c>
      <c r="AB14" s="9">
        <v>100</v>
      </c>
      <c r="AC14" s="9">
        <v>3.5000000000000003E-2</v>
      </c>
      <c r="AD14" s="9">
        <v>0.6</v>
      </c>
      <c r="AE14" s="9">
        <v>0.3</v>
      </c>
      <c r="AF14" s="9">
        <v>0.1</v>
      </c>
      <c r="AG14" s="9">
        <f t="shared" si="1"/>
        <v>0.99999999999999989</v>
      </c>
      <c r="AH14" s="9">
        <v>0.01</v>
      </c>
      <c r="AI14" s="9">
        <v>0.25</v>
      </c>
      <c r="AJ14" s="9">
        <v>1</v>
      </c>
      <c r="AK14" s="12">
        <v>1865</v>
      </c>
      <c r="AL14" s="12">
        <v>2021</v>
      </c>
      <c r="AM14" s="13">
        <v>0.6</v>
      </c>
      <c r="AN14" s="13">
        <v>1.1000000000000001</v>
      </c>
      <c r="AO14" s="13">
        <v>1.1000000000000001</v>
      </c>
      <c r="AP14" s="10">
        <v>0</v>
      </c>
      <c r="AQ14" s="10">
        <v>150</v>
      </c>
      <c r="AR14" s="13"/>
      <c r="AS14" s="11"/>
    </row>
    <row r="15" spans="1:45" x14ac:dyDescent="0.25">
      <c r="A15" s="11" t="s">
        <v>14</v>
      </c>
      <c r="B15" s="3">
        <v>1.75</v>
      </c>
      <c r="C15" s="3" t="s">
        <v>26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5">
        <v>12</v>
      </c>
      <c r="I15" s="4">
        <v>2200</v>
      </c>
      <c r="J15" s="4">
        <v>1</v>
      </c>
      <c r="K15" s="4">
        <v>100</v>
      </c>
      <c r="L15" s="3">
        <v>1</v>
      </c>
      <c r="M15" s="3">
        <v>0.95</v>
      </c>
      <c r="N15" s="3">
        <v>8</v>
      </c>
      <c r="O15" s="3">
        <v>450</v>
      </c>
      <c r="P15" s="20">
        <v>0.02</v>
      </c>
      <c r="Q15" s="7">
        <v>2</v>
      </c>
      <c r="R15" s="9">
        <v>100</v>
      </c>
      <c r="S15" s="9">
        <v>0.01</v>
      </c>
      <c r="T15" s="9">
        <v>0.5</v>
      </c>
      <c r="U15" s="9">
        <v>0.3</v>
      </c>
      <c r="V15" s="9">
        <v>0.2</v>
      </c>
      <c r="W15" s="9">
        <f t="shared" si="0"/>
        <v>1</v>
      </c>
      <c r="X15" s="9">
        <v>0.01</v>
      </c>
      <c r="Y15" s="9">
        <v>0.25</v>
      </c>
      <c r="Z15" s="9">
        <v>1</v>
      </c>
      <c r="AA15" s="7">
        <v>0.5</v>
      </c>
      <c r="AB15" s="9">
        <v>100</v>
      </c>
      <c r="AC15" s="9">
        <v>3.5000000000000003E-2</v>
      </c>
      <c r="AD15" s="9">
        <v>0.6</v>
      </c>
      <c r="AE15" s="9">
        <v>0.3</v>
      </c>
      <c r="AF15" s="9">
        <v>0.1</v>
      </c>
      <c r="AG15" s="9">
        <f t="shared" si="1"/>
        <v>0.99999999999999989</v>
      </c>
      <c r="AH15" s="9">
        <v>0.01</v>
      </c>
      <c r="AI15" s="9">
        <v>0.25</v>
      </c>
      <c r="AJ15" s="9">
        <v>1</v>
      </c>
      <c r="AK15" s="12">
        <v>1865</v>
      </c>
      <c r="AL15" s="12">
        <v>2021</v>
      </c>
      <c r="AM15" s="13">
        <v>0.6</v>
      </c>
      <c r="AN15" s="13">
        <v>1.1000000000000001</v>
      </c>
      <c r="AO15" s="13">
        <v>1.1000000000000001</v>
      </c>
      <c r="AP15" s="10">
        <v>0</v>
      </c>
      <c r="AQ15" s="10">
        <v>150</v>
      </c>
      <c r="AR15" s="13"/>
      <c r="AS15" s="11"/>
    </row>
    <row r="16" spans="1:45" x14ac:dyDescent="0.25">
      <c r="A16" s="11" t="s">
        <v>15</v>
      </c>
      <c r="B16" s="3">
        <v>7.87</v>
      </c>
      <c r="C16" s="3" t="s">
        <v>26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5">
        <v>19</v>
      </c>
      <c r="I16" s="4">
        <v>1800</v>
      </c>
      <c r="J16" s="4">
        <v>1</v>
      </c>
      <c r="K16" s="4">
        <v>125</v>
      </c>
      <c r="L16" s="3">
        <v>1</v>
      </c>
      <c r="M16" s="3">
        <v>0.95</v>
      </c>
      <c r="N16" s="3">
        <v>8</v>
      </c>
      <c r="O16" s="3">
        <v>450</v>
      </c>
      <c r="P16" s="20">
        <v>0.02</v>
      </c>
      <c r="Q16" s="7">
        <v>2</v>
      </c>
      <c r="R16" s="9">
        <v>100</v>
      </c>
      <c r="S16" s="9">
        <v>0.01</v>
      </c>
      <c r="T16" s="9">
        <v>0.5</v>
      </c>
      <c r="U16" s="9">
        <v>0.3</v>
      </c>
      <c r="V16" s="9">
        <v>0.2</v>
      </c>
      <c r="W16" s="9">
        <f t="shared" si="0"/>
        <v>1</v>
      </c>
      <c r="X16" s="9">
        <v>0.01</v>
      </c>
      <c r="Y16" s="9">
        <v>0.25</v>
      </c>
      <c r="Z16" s="9">
        <v>1</v>
      </c>
      <c r="AA16" s="7">
        <v>0.5</v>
      </c>
      <c r="AB16" s="9">
        <v>100</v>
      </c>
      <c r="AC16" s="9">
        <v>3.5000000000000003E-2</v>
      </c>
      <c r="AD16" s="9">
        <v>0.6</v>
      </c>
      <c r="AE16" s="9">
        <v>0.3</v>
      </c>
      <c r="AF16" s="9">
        <v>0.1</v>
      </c>
      <c r="AG16" s="9">
        <f t="shared" si="1"/>
        <v>0.99999999999999989</v>
      </c>
      <c r="AH16" s="9">
        <v>0.01</v>
      </c>
      <c r="AI16" s="9">
        <v>0.25</v>
      </c>
      <c r="AJ16" s="9">
        <v>1</v>
      </c>
      <c r="AK16" s="12">
        <v>1865</v>
      </c>
      <c r="AL16" s="12">
        <v>2021</v>
      </c>
      <c r="AM16" s="13">
        <v>0.6</v>
      </c>
      <c r="AN16" s="13">
        <v>1.1000000000000001</v>
      </c>
      <c r="AO16" s="13">
        <v>1.1000000000000001</v>
      </c>
      <c r="AP16" s="10">
        <v>0</v>
      </c>
      <c r="AQ16" s="10">
        <v>150</v>
      </c>
      <c r="AR16" s="13"/>
      <c r="AS16" s="11"/>
    </row>
    <row r="17" spans="1:45" x14ac:dyDescent="0.25">
      <c r="A17" s="11" t="s">
        <v>16</v>
      </c>
      <c r="B17" s="3">
        <v>4.0199999999999996</v>
      </c>
      <c r="C17" s="3" t="s">
        <v>31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5">
        <v>12</v>
      </c>
      <c r="I17" s="4">
        <v>1900</v>
      </c>
      <c r="J17" s="4">
        <v>1</v>
      </c>
      <c r="K17" s="4">
        <v>150</v>
      </c>
      <c r="L17" s="3">
        <v>1</v>
      </c>
      <c r="M17" s="3">
        <v>0.95</v>
      </c>
      <c r="N17" s="3">
        <v>8</v>
      </c>
      <c r="O17" s="3">
        <v>450</v>
      </c>
      <c r="P17" s="20">
        <v>0.02</v>
      </c>
      <c r="Q17" s="7">
        <v>2</v>
      </c>
      <c r="R17" s="9">
        <v>100</v>
      </c>
      <c r="S17" s="9">
        <v>0.01</v>
      </c>
      <c r="T17" s="9">
        <v>0.5</v>
      </c>
      <c r="U17" s="9">
        <v>0.3</v>
      </c>
      <c r="V17" s="9">
        <v>0.2</v>
      </c>
      <c r="W17" s="9">
        <f t="shared" si="0"/>
        <v>1</v>
      </c>
      <c r="X17" s="9">
        <v>0.01</v>
      </c>
      <c r="Y17" s="9">
        <v>0.25</v>
      </c>
      <c r="Z17" s="9">
        <v>1</v>
      </c>
      <c r="AA17" s="7">
        <v>0.5</v>
      </c>
      <c r="AB17" s="9">
        <v>100</v>
      </c>
      <c r="AC17" s="9">
        <v>3.5000000000000003E-2</v>
      </c>
      <c r="AD17" s="9">
        <v>0.6</v>
      </c>
      <c r="AE17" s="9">
        <v>0.3</v>
      </c>
      <c r="AF17" s="9">
        <v>0.1</v>
      </c>
      <c r="AG17" s="9">
        <f t="shared" si="1"/>
        <v>0.99999999999999989</v>
      </c>
      <c r="AH17" s="9">
        <v>0.01</v>
      </c>
      <c r="AI17" s="9">
        <v>0.25</v>
      </c>
      <c r="AJ17" s="9">
        <v>1</v>
      </c>
      <c r="AK17" s="12">
        <v>1865</v>
      </c>
      <c r="AL17" s="12">
        <v>2021</v>
      </c>
      <c r="AM17" s="13">
        <v>0.6</v>
      </c>
      <c r="AN17" s="13">
        <v>1.1000000000000001</v>
      </c>
      <c r="AO17" s="13">
        <v>1.1000000000000001</v>
      </c>
      <c r="AP17" s="10">
        <v>0</v>
      </c>
      <c r="AQ17" s="10">
        <v>150</v>
      </c>
      <c r="AR17" s="13"/>
      <c r="AS17" s="11"/>
    </row>
    <row r="19" spans="1:45" x14ac:dyDescent="0.25">
      <c r="H19" s="5"/>
    </row>
    <row r="20" spans="1:45" x14ac:dyDescent="0.25">
      <c r="A20" s="11"/>
      <c r="H20" s="5"/>
    </row>
    <row r="21" spans="1:45" x14ac:dyDescent="0.25">
      <c r="A21" s="11"/>
      <c r="H21" s="5"/>
    </row>
    <row r="22" spans="1:45" x14ac:dyDescent="0.25">
      <c r="A22" s="11"/>
      <c r="H22" s="5"/>
    </row>
    <row r="23" spans="1:45" x14ac:dyDescent="0.25">
      <c r="A23" s="11"/>
      <c r="H23" s="5"/>
    </row>
    <row r="24" spans="1:45" x14ac:dyDescent="0.25">
      <c r="A24" s="11"/>
      <c r="H24" s="5"/>
    </row>
    <row r="25" spans="1:45" x14ac:dyDescent="0.25">
      <c r="A25" s="11"/>
      <c r="H25" s="5"/>
    </row>
    <row r="26" spans="1:45" x14ac:dyDescent="0.25">
      <c r="A26" s="11"/>
      <c r="H26" s="5"/>
    </row>
    <row r="27" spans="1:45" x14ac:dyDescent="0.25">
      <c r="A27" s="11"/>
      <c r="H27" s="5"/>
    </row>
    <row r="28" spans="1:45" x14ac:dyDescent="0.25">
      <c r="A28" s="11"/>
      <c r="H28" s="5"/>
    </row>
    <row r="29" spans="1:45" x14ac:dyDescent="0.25">
      <c r="A29" s="11"/>
      <c r="H29" s="5"/>
    </row>
    <row r="30" spans="1:45" x14ac:dyDescent="0.25">
      <c r="A30" s="11"/>
      <c r="H30" s="5"/>
    </row>
    <row r="31" spans="1:45" x14ac:dyDescent="0.25">
      <c r="A31" s="11"/>
      <c r="H31" s="5"/>
    </row>
    <row r="32" spans="1:45" x14ac:dyDescent="0.25">
      <c r="A32" s="11"/>
      <c r="H32" s="5"/>
    </row>
    <row r="33" spans="1:8" x14ac:dyDescent="0.25">
      <c r="A33" s="11"/>
      <c r="H33" s="5"/>
    </row>
    <row r="34" spans="1:8" x14ac:dyDescent="0.25">
      <c r="A34" s="11"/>
      <c r="H34" s="5"/>
    </row>
    <row r="35" spans="1:8" x14ac:dyDescent="0.25">
      <c r="A35" s="11"/>
    </row>
  </sheetData>
  <sortState xmlns:xlrd2="http://schemas.microsoft.com/office/spreadsheetml/2017/richdata2" ref="A2:J17">
    <sortCondition ref="A2:A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2025-01-31T14:57:25Z</dcterms:modified>
</cp:coreProperties>
</file>