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EA903AEB-232A-4CB9-A900-338987028DDD}" xr6:coauthVersionLast="47" xr6:coauthVersionMax="47" xr10:uidLastSave="{00000000-0000-0000-0000-000000000000}"/>
  <bookViews>
    <workbookView xWindow="825" yWindow="-120" windowWidth="28095" windowHeight="182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34" i="2" l="1"/>
  <c r="BC34" i="2"/>
  <c r="BB34" i="2"/>
  <c r="BA34" i="2"/>
  <c r="AZ34" i="2"/>
  <c r="AY34" i="2"/>
  <c r="AX34" i="2"/>
  <c r="BD33" i="2"/>
  <c r="BC33" i="2"/>
  <c r="BB33" i="2"/>
  <c r="BA33" i="2"/>
  <c r="AZ33" i="2"/>
  <c r="AY33" i="2"/>
  <c r="AX33" i="2"/>
  <c r="A33" i="2"/>
  <c r="AD31" i="2"/>
  <c r="AC31" i="2"/>
  <c r="AD28" i="2"/>
  <c r="AC28" i="2"/>
  <c r="AD14" i="2"/>
  <c r="AC14" i="2"/>
  <c r="AD13" i="2"/>
  <c r="AC13" i="2"/>
  <c r="AE2" i="2"/>
  <c r="AJ2" i="2" l="1"/>
  <c r="BD32" i="2"/>
  <c r="BC32" i="2"/>
  <c r="BB32" i="2"/>
  <c r="BA32" i="2"/>
  <c r="BD31" i="2"/>
  <c r="BB31" i="2"/>
  <c r="BA31" i="2"/>
  <c r="BD30" i="2"/>
  <c r="BC30" i="2"/>
  <c r="BB30" i="2"/>
  <c r="BA30" i="2"/>
  <c r="BD29" i="2"/>
  <c r="BC29" i="2"/>
  <c r="BB29" i="2"/>
  <c r="BA29" i="2"/>
  <c r="BD28" i="2"/>
  <c r="BB28" i="2"/>
  <c r="BA28" i="2"/>
  <c r="BD27" i="2"/>
  <c r="BC27" i="2"/>
  <c r="BB27" i="2"/>
  <c r="BA27" i="2"/>
  <c r="BD26" i="2"/>
  <c r="BC26" i="2"/>
  <c r="BB26" i="2"/>
  <c r="BA26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8" i="2"/>
  <c r="BC18" i="2"/>
  <c r="BB18" i="2"/>
  <c r="BA18" i="2"/>
  <c r="BD17" i="2"/>
  <c r="BC17" i="2"/>
  <c r="BB17" i="2"/>
  <c r="BA17" i="2"/>
  <c r="BD16" i="2"/>
  <c r="BC16" i="2"/>
  <c r="BB16" i="2"/>
  <c r="BA16" i="2"/>
  <c r="BD15" i="2"/>
  <c r="BC15" i="2"/>
  <c r="BB15" i="2"/>
  <c r="BA15" i="2"/>
  <c r="BD14" i="2"/>
  <c r="BB14" i="2"/>
  <c r="BA14" i="2"/>
  <c r="BD13" i="2"/>
  <c r="BB13" i="2"/>
  <c r="BA13" i="2"/>
  <c r="BD12" i="2"/>
  <c r="BC12" i="2"/>
  <c r="BB12" i="2"/>
  <c r="BA12" i="2"/>
  <c r="BD11" i="2"/>
  <c r="BC11" i="2"/>
  <c r="BB11" i="2"/>
  <c r="BA11" i="2"/>
  <c r="BD10" i="2"/>
  <c r="BC10" i="2"/>
  <c r="BB10" i="2"/>
  <c r="BA10" i="2"/>
  <c r="BD9" i="2"/>
  <c r="BC9" i="2"/>
  <c r="BB9" i="2"/>
  <c r="BA9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2" i="2"/>
  <c r="BC2" i="2"/>
  <c r="BB2" i="2"/>
  <c r="BA2" i="2"/>
  <c r="AZ2" i="2"/>
  <c r="AY2" i="2"/>
  <c r="AX2" i="2"/>
  <c r="AZ27" i="2" l="1"/>
  <c r="AY27" i="2"/>
  <c r="AX27" i="2"/>
  <c r="AZ26" i="2"/>
  <c r="AY26" i="2"/>
  <c r="AX26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2" i="2"/>
  <c r="AY12" i="2"/>
  <c r="AX12" i="2"/>
  <c r="AZ11" i="2"/>
  <c r="AY11" i="2"/>
  <c r="AX11" i="2"/>
  <c r="AZ10" i="2"/>
  <c r="AY10" i="2"/>
  <c r="AX1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I28" i="2"/>
  <c r="AH28" i="2"/>
  <c r="BC28" i="2" s="1"/>
  <c r="E28" i="2"/>
  <c r="F28" i="2"/>
  <c r="AY28" i="2"/>
  <c r="AZ32" i="2"/>
  <c r="AY32" i="2"/>
  <c r="AX32" i="2"/>
  <c r="AI31" i="2"/>
  <c r="AH31" i="2"/>
  <c r="BC31" i="2" s="1"/>
  <c r="F31" i="2"/>
  <c r="E31" i="2"/>
  <c r="AY31" i="2"/>
  <c r="AZ30" i="2"/>
  <c r="AY30" i="2"/>
  <c r="AX30" i="2"/>
  <c r="AZ25" i="2"/>
  <c r="AY25" i="2"/>
  <c r="AX25" i="2"/>
  <c r="BC14" i="2"/>
  <c r="F14" i="2"/>
  <c r="E14" i="2"/>
  <c r="E13" i="2"/>
  <c r="F13" i="2"/>
  <c r="BC13" i="2" l="1"/>
  <c r="AZ31" i="2"/>
  <c r="AX28" i="2"/>
  <c r="AZ28" i="2"/>
  <c r="AX31" i="2"/>
  <c r="AZ29" i="2"/>
  <c r="AY29" i="2"/>
  <c r="AX29" i="2"/>
  <c r="AZ8" i="2" l="1"/>
  <c r="AY8" i="2"/>
  <c r="AX8" i="2"/>
  <c r="AZ9" i="2" l="1"/>
  <c r="AY9" i="2"/>
  <c r="AX9" i="2"/>
  <c r="AZ14" i="2" l="1"/>
  <c r="AY14" i="2"/>
  <c r="AX14" i="2"/>
  <c r="AZ24" i="2" l="1"/>
  <c r="AY24" i="2"/>
  <c r="AX24" i="2"/>
  <c r="AZ16" i="2" l="1"/>
  <c r="AY16" i="2"/>
  <c r="AX16" i="2"/>
  <c r="AZ7" i="2" l="1"/>
  <c r="AY7" i="2"/>
  <c r="AX7" i="2"/>
  <c r="AZ6" i="2" l="1"/>
  <c r="AY6" i="2"/>
  <c r="AX6" i="2"/>
  <c r="AZ5" i="2"/>
  <c r="AY5" i="2"/>
  <c r="AX5" i="2"/>
  <c r="AZ4" i="2"/>
  <c r="AY4" i="2"/>
  <c r="AX4" i="2"/>
  <c r="AZ3" i="2" l="1"/>
  <c r="AY3" i="2"/>
  <c r="AX3" i="2"/>
  <c r="AZ15" i="2" l="1"/>
  <c r="AY15" i="2"/>
  <c r="AX15" i="2"/>
  <c r="AZ18" i="2" l="1"/>
  <c r="AY18" i="2"/>
  <c r="AX18" i="2"/>
  <c r="AZ17" i="2"/>
  <c r="AY17" i="2"/>
  <c r="AX17" i="2"/>
  <c r="AZ13" i="2"/>
  <c r="AY13" i="2"/>
  <c r="AX13" i="2"/>
</calcChain>
</file>

<file path=xl/sharedStrings.xml><?xml version="1.0" encoding="utf-8"?>
<sst xmlns="http://schemas.openxmlformats.org/spreadsheetml/2006/main" count="89" uniqueCount="85">
  <si>
    <t>Wildfire</t>
  </si>
  <si>
    <t>Planting</t>
  </si>
  <si>
    <t>ID</t>
  </si>
  <si>
    <t>Name</t>
  </si>
  <si>
    <t>QA1</t>
  </si>
  <si>
    <t>QA2</t>
  </si>
  <si>
    <t>QA3</t>
  </si>
  <si>
    <t>Fertilization Aerial</t>
  </si>
  <si>
    <t>Prescribed Burn</t>
  </si>
  <si>
    <t>Thinning</t>
  </si>
  <si>
    <t>Direct Seeding</t>
  </si>
  <si>
    <t>Harvest</t>
  </si>
  <si>
    <t>Slashpile Burn</t>
  </si>
  <si>
    <t>IBM</t>
  </si>
  <si>
    <t>IDW</t>
  </si>
  <si>
    <t>IBB</t>
  </si>
  <si>
    <t>IBD</t>
  </si>
  <si>
    <t>IBS</t>
  </si>
  <si>
    <t>Knockdown</t>
  </si>
  <si>
    <t>IDL</t>
  </si>
  <si>
    <t>Harvest Salvage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</si>
  <si>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</si>
  <si>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</si>
  <si>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</si>
  <si>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</si>
  <si>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</si>
  <si>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</si>
  <si>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</si>
  <si>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</si>
  <si>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Forest to Grassland</t>
  </si>
  <si>
    <t>Forest to Road</t>
  </si>
  <si>
    <t>Forest to Settlement</t>
  </si>
  <si>
    <t>Disease Root</t>
  </si>
  <si>
    <t>Disease Foliage</t>
  </si>
  <si>
    <t>Disease Stem</t>
  </si>
  <si>
    <t>Road Deactivation</t>
  </si>
  <si>
    <t>StemwoodMerchRemoved</t>
  </si>
  <si>
    <t>StemwoodMerchBurned</t>
  </si>
  <si>
    <t>StemwoodMerchLeftOnSite</t>
  </si>
  <si>
    <t>StemwoodNonMerchPiled</t>
  </si>
  <si>
    <t>StemwoodMerchPiled</t>
  </si>
  <si>
    <t>StemwoodNonMerchRemoved</t>
  </si>
  <si>
    <t>StemwoodNonMerchBurned</t>
  </si>
  <si>
    <t>StemwoodNonMerchLeftOnSite</t>
  </si>
  <si>
    <t>PiledStemMerchBurned</t>
  </si>
  <si>
    <t>PiledStemNonMerchBurned</t>
  </si>
  <si>
    <t>PiledBranchBurned</t>
  </si>
  <si>
    <t>PiledBarkBurned</t>
  </si>
  <si>
    <t>PiledSnagStemBurned</t>
  </si>
  <si>
    <t>PiledSnagBranchBurned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</si>
  <si>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</si>
  <si>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</si>
  <si>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</si>
  <si>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</si>
  <si>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</si>
  <si>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</si>
  <si>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</si>
  <si>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</si>
  <si>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</si>
  <si>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</si>
  <si>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</si>
  <si>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</si>
  <si>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</si>
  <si>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</si>
  <si>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</si>
  <si>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</si>
  <si>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</si>
  <si>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</si>
  <si>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SnagStemRemoved</t>
  </si>
  <si>
    <t>SnagStemBurned</t>
  </si>
  <si>
    <t>SnagStemLeftOnSite</t>
  </si>
  <si>
    <t>SnagStemPiled</t>
  </si>
  <si>
    <t>SnagBranchRemoved</t>
  </si>
  <si>
    <t>SnagBranchBurned</t>
  </si>
  <si>
    <t>SnagBranchLeftOnSite</t>
  </si>
  <si>
    <t>SnagBranchPiled</t>
  </si>
  <si>
    <t>StemwoodMerchToSnagStem</t>
  </si>
  <si>
    <t>StemwoodNonMerchToSnagStem</t>
  </si>
  <si>
    <t>BarkToSnagStem</t>
  </si>
  <si>
    <t>BranchToSnagBranch</t>
  </si>
  <si>
    <t>SnagStemToSnagStem</t>
  </si>
  <si>
    <t>SnagBranchToSnagBranch</t>
  </si>
  <si>
    <t>LitterSBurned</t>
  </si>
  <si>
    <t>Fill Planting</t>
  </si>
  <si>
    <t>Regen at 25%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</si>
</sst>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6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D44"/>
  <sheetViews>
    <sheetView tabSelected="1" zoomScaleNormal="100" workbookViewId="0">
      <pane xSplit="2" ySplit="1" topLeftCell="J2" activePane="bottomRight" state="frozenSplit"/>
      <selection pane="topRight" activeCell="C1" sqref="C1"/>
      <selection pane="bottomLeft" activeCell="A2" sqref="A2"/>
      <selection pane="bottomRight" activeCell="M9" sqref="M9"/>
    </sheetView>
  </sheetViews>
  <sheetFormatPr defaultRowHeight="15" x14ac:dyDescent="0.25"/>
  <cols>
    <col min="1" max="1" width="4.42578125" customWidth="1"/>
    <col min="2" max="2" width="28.140625" customWidth="1"/>
    <col min="3" max="49" width="10.28515625" customWidth="1"/>
  </cols>
  <sheetData>
    <row r="1" spans="1:56" s="2" customFormat="1" ht="45.6" customHeight="1" x14ac:dyDescent="0.25">
      <c r="A1" s="5" t="s">
        <v>2</v>
      </c>
      <c r="B1" s="5" t="s">
        <v>3</v>
      </c>
      <c r="C1" s="7" t="s">
        <v>36</v>
      </c>
      <c r="D1" s="7" t="s">
        <v>37</v>
      </c>
      <c r="E1" s="7" t="s">
        <v>38</v>
      </c>
      <c r="F1" s="7" t="s">
        <v>40</v>
      </c>
      <c r="G1" s="7" t="s">
        <v>76</v>
      </c>
      <c r="H1" s="3" t="s">
        <v>41</v>
      </c>
      <c r="I1" s="3" t="s">
        <v>42</v>
      </c>
      <c r="J1" s="3" t="s">
        <v>43</v>
      </c>
      <c r="K1" s="3" t="s">
        <v>39</v>
      </c>
      <c r="L1" s="3" t="s">
        <v>77</v>
      </c>
      <c r="M1" s="4" t="s">
        <v>50</v>
      </c>
      <c r="N1" s="4" t="s">
        <v>51</v>
      </c>
      <c r="O1" s="4" t="s">
        <v>52</v>
      </c>
      <c r="P1" s="4" t="s">
        <v>53</v>
      </c>
      <c r="Q1" s="7" t="s">
        <v>54</v>
      </c>
      <c r="R1" s="7" t="s">
        <v>55</v>
      </c>
      <c r="S1" s="7" t="s">
        <v>56</v>
      </c>
      <c r="T1" s="7" t="s">
        <v>57</v>
      </c>
      <c r="U1" s="7" t="s">
        <v>78</v>
      </c>
      <c r="V1" s="9" t="s">
        <v>58</v>
      </c>
      <c r="W1" s="9" t="s">
        <v>59</v>
      </c>
      <c r="X1" s="9" t="s">
        <v>60</v>
      </c>
      <c r="Y1" s="9" t="s">
        <v>61</v>
      </c>
      <c r="Z1" s="9" t="s">
        <v>79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80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81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10" t="s">
        <v>62</v>
      </c>
      <c r="AR1" s="10" t="s">
        <v>63</v>
      </c>
      <c r="AS1" s="10" t="s">
        <v>64</v>
      </c>
      <c r="AT1" s="10" t="s">
        <v>82</v>
      </c>
      <c r="AU1" s="10" t="s">
        <v>65</v>
      </c>
      <c r="AV1" s="10" t="s">
        <v>66</v>
      </c>
      <c r="AW1" s="10" t="s">
        <v>67</v>
      </c>
      <c r="AX1" s="6" t="s">
        <v>4</v>
      </c>
      <c r="AY1" s="6" t="s">
        <v>5</v>
      </c>
      <c r="AZ1" s="6" t="s">
        <v>6</v>
      </c>
      <c r="BA1" s="6" t="s">
        <v>6</v>
      </c>
      <c r="BB1" s="6" t="s">
        <v>6</v>
      </c>
      <c r="BC1" s="6" t="s">
        <v>6</v>
      </c>
      <c r="BD1" s="6" t="s">
        <v>6</v>
      </c>
    </row>
    <row r="2" spans="1:56" x14ac:dyDescent="0.25">
      <c r="A2" s="1">
        <v>1</v>
      </c>
      <c r="B2" t="s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0.7</v>
      </c>
      <c r="O2" s="1">
        <v>0.3</v>
      </c>
      <c r="P2" s="1">
        <v>0</v>
      </c>
      <c r="Q2" s="1">
        <v>0</v>
      </c>
      <c r="R2" s="1">
        <v>0.2</v>
      </c>
      <c r="S2" s="1">
        <v>0</v>
      </c>
      <c r="T2" s="1">
        <v>0</v>
      </c>
      <c r="U2" s="1">
        <v>0.8</v>
      </c>
      <c r="V2" s="1">
        <v>0</v>
      </c>
      <c r="W2" s="1">
        <v>0.05</v>
      </c>
      <c r="X2" s="1">
        <v>0</v>
      </c>
      <c r="Y2" s="1">
        <v>0</v>
      </c>
      <c r="Z2" s="1">
        <v>0.95</v>
      </c>
      <c r="AA2" s="1">
        <v>0</v>
      </c>
      <c r="AB2" s="1">
        <v>0.18</v>
      </c>
      <c r="AC2" s="1">
        <v>0</v>
      </c>
      <c r="AD2" s="1">
        <v>0</v>
      </c>
      <c r="AE2" s="1">
        <f>1-AB2</f>
        <v>0.82000000000000006</v>
      </c>
      <c r="AF2" s="1">
        <v>0</v>
      </c>
      <c r="AG2" s="1">
        <v>0.5</v>
      </c>
      <c r="AH2" s="1">
        <v>0</v>
      </c>
      <c r="AI2" s="1">
        <v>0</v>
      </c>
      <c r="AJ2" s="1">
        <f>1-AG2</f>
        <v>0.5</v>
      </c>
      <c r="AK2" s="1">
        <v>0.75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0.5</v>
      </c>
      <c r="AT2" s="1">
        <v>0</v>
      </c>
      <c r="AU2" s="1">
        <v>0.08</v>
      </c>
      <c r="AV2" s="1">
        <v>0.08</v>
      </c>
      <c r="AW2" s="1">
        <v>0</v>
      </c>
      <c r="AX2" s="1">
        <f t="shared" ref="AX2:AX32" si="0">SUM(C2:G2)</f>
        <v>1</v>
      </c>
      <c r="AY2" s="1">
        <f t="shared" ref="AY2:AY32" si="1">SUM(H2:L2)</f>
        <v>1</v>
      </c>
      <c r="AZ2" s="1">
        <f>SUM(M2:P2)</f>
        <v>1</v>
      </c>
      <c r="BA2" s="1">
        <f>SUM(Q2:U2)</f>
        <v>1</v>
      </c>
      <c r="BB2" s="1">
        <f>SUM(V2:Z2)</f>
        <v>1</v>
      </c>
      <c r="BC2" s="1">
        <f>SUM(AF2:AJ2)</f>
        <v>1</v>
      </c>
      <c r="BD2" s="1">
        <f>SUM(AK2:AP2)</f>
        <v>5.75</v>
      </c>
    </row>
    <row r="3" spans="1:56" x14ac:dyDescent="0.25">
      <c r="A3" s="1">
        <f>A2+1</f>
        <v>2</v>
      </c>
      <c r="B3" t="s">
        <v>13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f t="shared" si="0"/>
        <v>1</v>
      </c>
      <c r="AY3" s="1">
        <f t="shared" si="1"/>
        <v>1</v>
      </c>
      <c r="AZ3" s="1">
        <f t="shared" ref="AZ3:AZ6" si="2">SUM(AF3:AJ3)</f>
        <v>1</v>
      </c>
      <c r="BA3" s="1">
        <f>SUM(Q3:U3)</f>
        <v>1</v>
      </c>
      <c r="BB3" s="1">
        <f>SUM(V3:Z3)</f>
        <v>1</v>
      </c>
      <c r="BC3" s="1">
        <f>SUM(AF3:AJ3)</f>
        <v>1</v>
      </c>
      <c r="BD3" s="1">
        <f>SUM(AK3:AP3)</f>
        <v>0</v>
      </c>
    </row>
    <row r="4" spans="1:56" x14ac:dyDescent="0.25">
      <c r="A4" s="1">
        <f t="shared" ref="A4:A33" si="3">A3+1</f>
        <v>3</v>
      </c>
      <c r="B4" t="s">
        <v>15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f t="shared" si="0"/>
        <v>1</v>
      </c>
      <c r="AY4" s="1">
        <f t="shared" si="1"/>
        <v>1</v>
      </c>
      <c r="AZ4" s="1">
        <f t="shared" si="2"/>
        <v>1</v>
      </c>
      <c r="BA4" s="1">
        <f t="shared" ref="BA4:BA32" si="4">SUM(Q4:U4)</f>
        <v>0</v>
      </c>
      <c r="BB4" s="1">
        <f t="shared" ref="BB4:BB32" si="5">SUM(V4:Z4)</f>
        <v>0</v>
      </c>
      <c r="BC4" s="1">
        <f t="shared" ref="BC4:BC32" si="6">SUM(AF4:AJ4)</f>
        <v>1</v>
      </c>
      <c r="BD4" s="1">
        <f t="shared" ref="BD4:BD32" si="7">SUM(AK4:AP4)</f>
        <v>0</v>
      </c>
    </row>
    <row r="5" spans="1:56" x14ac:dyDescent="0.25">
      <c r="A5" s="1">
        <f t="shared" si="3"/>
        <v>4</v>
      </c>
      <c r="B5" t="s">
        <v>16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f t="shared" si="0"/>
        <v>1</v>
      </c>
      <c r="AY5" s="1">
        <f t="shared" si="1"/>
        <v>1</v>
      </c>
      <c r="AZ5" s="1">
        <f t="shared" si="2"/>
        <v>1</v>
      </c>
      <c r="BA5" s="1">
        <f t="shared" si="4"/>
        <v>0</v>
      </c>
      <c r="BB5" s="1">
        <f t="shared" si="5"/>
        <v>0</v>
      </c>
      <c r="BC5" s="1">
        <f t="shared" si="6"/>
        <v>1</v>
      </c>
      <c r="BD5" s="1">
        <f t="shared" si="7"/>
        <v>0</v>
      </c>
    </row>
    <row r="6" spans="1:56" x14ac:dyDescent="0.25">
      <c r="A6" s="1">
        <f t="shared" si="3"/>
        <v>5</v>
      </c>
      <c r="B6" t="s">
        <v>17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f t="shared" si="0"/>
        <v>1</v>
      </c>
      <c r="AY6" s="1">
        <f t="shared" si="1"/>
        <v>1</v>
      </c>
      <c r="AZ6" s="1">
        <f t="shared" si="2"/>
        <v>1</v>
      </c>
      <c r="BA6" s="1">
        <f t="shared" si="4"/>
        <v>0</v>
      </c>
      <c r="BB6" s="1">
        <f t="shared" si="5"/>
        <v>0</v>
      </c>
      <c r="BC6" s="1">
        <f t="shared" si="6"/>
        <v>1</v>
      </c>
      <c r="BD6" s="1">
        <f t="shared" si="7"/>
        <v>0</v>
      </c>
    </row>
    <row r="7" spans="1:56" x14ac:dyDescent="0.25">
      <c r="A7" s="1">
        <f t="shared" si="3"/>
        <v>6</v>
      </c>
      <c r="B7" t="s">
        <v>14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f t="shared" si="0"/>
        <v>1</v>
      </c>
      <c r="AY7" s="1">
        <f t="shared" si="1"/>
        <v>1</v>
      </c>
      <c r="AZ7" s="1">
        <f>SUM(AF7:AJ7)</f>
        <v>1</v>
      </c>
      <c r="BA7" s="1">
        <f t="shared" si="4"/>
        <v>0</v>
      </c>
      <c r="BB7" s="1">
        <f t="shared" si="5"/>
        <v>0</v>
      </c>
      <c r="BC7" s="1">
        <f t="shared" si="6"/>
        <v>1</v>
      </c>
      <c r="BD7" s="1">
        <f t="shared" si="7"/>
        <v>0</v>
      </c>
    </row>
    <row r="8" spans="1:56" x14ac:dyDescent="0.25">
      <c r="A8" s="1">
        <f t="shared" si="3"/>
        <v>7</v>
      </c>
      <c r="B8" t="s">
        <v>19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f t="shared" si="0"/>
        <v>1</v>
      </c>
      <c r="AY8" s="1">
        <f t="shared" si="1"/>
        <v>1</v>
      </c>
      <c r="AZ8" s="1">
        <f>SUM(AF8:AJ8)</f>
        <v>1</v>
      </c>
      <c r="BA8" s="1">
        <f t="shared" si="4"/>
        <v>0</v>
      </c>
      <c r="BB8" s="1">
        <f t="shared" si="5"/>
        <v>0</v>
      </c>
      <c r="BC8" s="1">
        <f t="shared" si="6"/>
        <v>1</v>
      </c>
      <c r="BD8" s="1">
        <f t="shared" si="7"/>
        <v>0</v>
      </c>
    </row>
    <row r="9" spans="1:56" x14ac:dyDescent="0.25">
      <c r="A9" s="1">
        <f t="shared" si="3"/>
        <v>8</v>
      </c>
      <c r="B9" t="s">
        <v>27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f t="shared" si="0"/>
        <v>1</v>
      </c>
      <c r="AY9" s="1">
        <f t="shared" si="1"/>
        <v>1</v>
      </c>
      <c r="AZ9" s="1">
        <f>SUM(AF9:AJ9)</f>
        <v>1</v>
      </c>
      <c r="BA9" s="1">
        <f t="shared" si="4"/>
        <v>0</v>
      </c>
      <c r="BB9" s="1">
        <f t="shared" si="5"/>
        <v>0</v>
      </c>
      <c r="BC9" s="1">
        <f t="shared" si="6"/>
        <v>1</v>
      </c>
      <c r="BD9" s="1">
        <f t="shared" si="7"/>
        <v>0</v>
      </c>
    </row>
    <row r="10" spans="1:56" x14ac:dyDescent="0.25">
      <c r="A10" s="1">
        <f t="shared" si="3"/>
        <v>9</v>
      </c>
      <c r="B10" t="s">
        <v>32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f t="shared" si="0"/>
        <v>0</v>
      </c>
      <c r="AY10" s="1">
        <f t="shared" si="1"/>
        <v>0</v>
      </c>
      <c r="AZ10" s="1">
        <f t="shared" ref="AZ10:AZ12" si="8">SUM(AF10:AJ10)</f>
        <v>0</v>
      </c>
      <c r="BA10" s="1">
        <f t="shared" si="4"/>
        <v>0</v>
      </c>
      <c r="BB10" s="1">
        <f t="shared" si="5"/>
        <v>0</v>
      </c>
      <c r="BC10" s="1">
        <f t="shared" si="6"/>
        <v>0</v>
      </c>
      <c r="BD10" s="1">
        <f t="shared" si="7"/>
        <v>0</v>
      </c>
    </row>
    <row r="11" spans="1:56" x14ac:dyDescent="0.25">
      <c r="A11" s="1">
        <f t="shared" si="3"/>
        <v>10</v>
      </c>
      <c r="B11" t="s">
        <v>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f t="shared" si="0"/>
        <v>0</v>
      </c>
      <c r="AY11" s="1">
        <f t="shared" si="1"/>
        <v>0</v>
      </c>
      <c r="AZ11" s="1">
        <f t="shared" si="8"/>
        <v>0</v>
      </c>
      <c r="BA11" s="1">
        <f t="shared" si="4"/>
        <v>0</v>
      </c>
      <c r="BB11" s="1">
        <f t="shared" si="5"/>
        <v>0</v>
      </c>
      <c r="BC11" s="1">
        <f t="shared" si="6"/>
        <v>0</v>
      </c>
      <c r="BD11" s="1">
        <f t="shared" si="7"/>
        <v>0</v>
      </c>
    </row>
    <row r="12" spans="1:56" x14ac:dyDescent="0.25">
      <c r="A12" s="1">
        <f t="shared" si="3"/>
        <v>11</v>
      </c>
      <c r="B12" t="s">
        <v>34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f t="shared" si="0"/>
        <v>0</v>
      </c>
      <c r="AY12" s="1">
        <f t="shared" si="1"/>
        <v>0</v>
      </c>
      <c r="AZ12" s="1">
        <f t="shared" si="8"/>
        <v>0</v>
      </c>
      <c r="BA12" s="1">
        <f t="shared" si="4"/>
        <v>0</v>
      </c>
      <c r="BB12" s="1">
        <f t="shared" si="5"/>
        <v>0</v>
      </c>
      <c r="BC12" s="1">
        <f t="shared" si="6"/>
        <v>0</v>
      </c>
      <c r="BD12" s="1">
        <f t="shared" si="7"/>
        <v>0</v>
      </c>
    </row>
    <row r="13" spans="1:56" x14ac:dyDescent="0.25">
      <c r="A13" s="1">
        <f t="shared" si="3"/>
        <v>12</v>
      </c>
      <c r="B13" t="s">
        <v>11</v>
      </c>
      <c r="C13" s="1">
        <v>0.88</v>
      </c>
      <c r="D13" s="1">
        <v>0</v>
      </c>
      <c r="E13" s="1">
        <f>0.4*0.12</f>
        <v>4.8000000000000001E-2</v>
      </c>
      <c r="F13" s="1">
        <f>0.6*0.12</f>
        <v>7.1999999999999995E-2</v>
      </c>
      <c r="G13" s="1">
        <v>0</v>
      </c>
      <c r="H13" s="1">
        <v>0</v>
      </c>
      <c r="I13" s="1">
        <v>0</v>
      </c>
      <c r="J13" s="1">
        <v>0.4</v>
      </c>
      <c r="K13" s="1">
        <v>0.6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0.88</v>
      </c>
      <c r="AB13" s="1">
        <v>0</v>
      </c>
      <c r="AC13" s="1">
        <f>0.4*0.12</f>
        <v>4.8000000000000001E-2</v>
      </c>
      <c r="AD13" s="1">
        <f>0.6*0.12</f>
        <v>7.1999999999999995E-2</v>
      </c>
      <c r="AE13" s="1">
        <v>0</v>
      </c>
      <c r="AF13" s="1">
        <v>0</v>
      </c>
      <c r="AG13" s="1">
        <v>0</v>
      </c>
      <c r="AH13" s="1">
        <v>0.4</v>
      </c>
      <c r="AI13" s="1">
        <v>0.6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f t="shared" si="0"/>
        <v>1</v>
      </c>
      <c r="AY13" s="1">
        <f t="shared" si="1"/>
        <v>1</v>
      </c>
      <c r="AZ13" s="1">
        <f t="shared" ref="AZ13" si="9">SUM(AF13:AJ13)</f>
        <v>1</v>
      </c>
      <c r="BA13" s="1">
        <f t="shared" si="4"/>
        <v>0</v>
      </c>
      <c r="BB13" s="1">
        <f t="shared" si="5"/>
        <v>0</v>
      </c>
      <c r="BC13" s="1">
        <f t="shared" si="6"/>
        <v>1</v>
      </c>
      <c r="BD13" s="1">
        <f t="shared" si="7"/>
        <v>0</v>
      </c>
    </row>
    <row r="14" spans="1:56" x14ac:dyDescent="0.25">
      <c r="A14" s="1">
        <f t="shared" si="3"/>
        <v>13</v>
      </c>
      <c r="B14" t="s">
        <v>20</v>
      </c>
      <c r="C14" s="1">
        <v>0.88</v>
      </c>
      <c r="D14" s="1">
        <v>0</v>
      </c>
      <c r="E14" s="1">
        <f>0.4*0.12</f>
        <v>4.8000000000000001E-2</v>
      </c>
      <c r="F14" s="1">
        <f>0.6*0.12</f>
        <v>7.1999999999999995E-2</v>
      </c>
      <c r="G14" s="1">
        <v>0</v>
      </c>
      <c r="H14" s="1">
        <v>0</v>
      </c>
      <c r="I14" s="1">
        <v>0</v>
      </c>
      <c r="J14" s="1">
        <v>0.4</v>
      </c>
      <c r="K14" s="1">
        <v>0.6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0.88</v>
      </c>
      <c r="AB14" s="1">
        <v>0</v>
      </c>
      <c r="AC14" s="1">
        <f>0.4*0.12</f>
        <v>4.8000000000000001E-2</v>
      </c>
      <c r="AD14" s="1">
        <f>0.6*0.12</f>
        <v>7.1999999999999995E-2</v>
      </c>
      <c r="AE14" s="1">
        <v>0</v>
      </c>
      <c r="AF14" s="1">
        <v>0</v>
      </c>
      <c r="AG14" s="1">
        <v>0</v>
      </c>
      <c r="AH14" s="1">
        <v>0.4</v>
      </c>
      <c r="AI14" s="1">
        <v>0.6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f t="shared" si="0"/>
        <v>1</v>
      </c>
      <c r="AY14" s="1">
        <f t="shared" si="1"/>
        <v>1</v>
      </c>
      <c r="AZ14" s="1">
        <f>SUM(AF14:AJ14)</f>
        <v>1</v>
      </c>
      <c r="BA14" s="1">
        <f t="shared" si="4"/>
        <v>0</v>
      </c>
      <c r="BB14" s="1">
        <f t="shared" si="5"/>
        <v>0</v>
      </c>
      <c r="BC14" s="1">
        <f t="shared" si="6"/>
        <v>1</v>
      </c>
      <c r="BD14" s="1">
        <f t="shared" si="7"/>
        <v>0</v>
      </c>
    </row>
    <row r="15" spans="1:56" x14ac:dyDescent="0.25">
      <c r="A15" s="1">
        <f t="shared" si="3"/>
        <v>14</v>
      </c>
      <c r="B15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f t="shared" si="0"/>
        <v>0</v>
      </c>
      <c r="AY15" s="1">
        <f t="shared" si="1"/>
        <v>0</v>
      </c>
      <c r="AZ15" s="1">
        <f>SUM(AF15:AJ15)</f>
        <v>0</v>
      </c>
      <c r="BA15" s="1">
        <f t="shared" si="4"/>
        <v>0</v>
      </c>
      <c r="BB15" s="1">
        <f t="shared" si="5"/>
        <v>0</v>
      </c>
      <c r="BC15" s="1">
        <f t="shared" si="6"/>
        <v>0</v>
      </c>
      <c r="BD15" s="1">
        <f t="shared" si="7"/>
        <v>0</v>
      </c>
    </row>
    <row r="16" spans="1:56" x14ac:dyDescent="0.25">
      <c r="A16" s="1">
        <f t="shared" si="3"/>
        <v>15</v>
      </c>
      <c r="B16" t="s">
        <v>18</v>
      </c>
      <c r="C16" s="1">
        <v>0</v>
      </c>
      <c r="D16" s="1">
        <v>0</v>
      </c>
      <c r="E16" s="1">
        <v>0.4</v>
      </c>
      <c r="F16" s="1">
        <v>0.6</v>
      </c>
      <c r="G16" s="1">
        <v>0</v>
      </c>
      <c r="H16" s="1">
        <v>0</v>
      </c>
      <c r="I16" s="1">
        <v>0</v>
      </c>
      <c r="J16" s="1">
        <v>0.4</v>
      </c>
      <c r="K16" s="1">
        <v>0.6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0.4</v>
      </c>
      <c r="AD16" s="1">
        <v>0.6</v>
      </c>
      <c r="AE16" s="1">
        <v>0</v>
      </c>
      <c r="AF16" s="1">
        <v>0</v>
      </c>
      <c r="AG16" s="1">
        <v>0</v>
      </c>
      <c r="AH16" s="1">
        <v>0.4</v>
      </c>
      <c r="AI16" s="1">
        <v>0.6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f t="shared" si="0"/>
        <v>1</v>
      </c>
      <c r="AY16" s="1">
        <f t="shared" si="1"/>
        <v>1</v>
      </c>
      <c r="AZ16" s="1">
        <f>SUM(AF16:AJ16)</f>
        <v>1</v>
      </c>
      <c r="BA16" s="1">
        <f t="shared" si="4"/>
        <v>0</v>
      </c>
      <c r="BB16" s="1">
        <f t="shared" si="5"/>
        <v>0</v>
      </c>
      <c r="BC16" s="1">
        <f t="shared" si="6"/>
        <v>1</v>
      </c>
      <c r="BD16" s="1">
        <f t="shared" si="7"/>
        <v>0</v>
      </c>
    </row>
    <row r="17" spans="1:56" x14ac:dyDescent="0.25">
      <c r="A17" s="1">
        <f t="shared" si="3"/>
        <v>16</v>
      </c>
      <c r="B17" t="s">
        <v>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0.9</v>
      </c>
      <c r="AL17" s="1">
        <v>0.9</v>
      </c>
      <c r="AM17" s="1">
        <v>0.9</v>
      </c>
      <c r="AN17" s="1">
        <v>0.9</v>
      </c>
      <c r="AO17" s="1">
        <v>0.9</v>
      </c>
      <c r="AP17" s="1">
        <v>0.9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f t="shared" si="0"/>
        <v>0</v>
      </c>
      <c r="AY17" s="1">
        <f t="shared" si="1"/>
        <v>0</v>
      </c>
      <c r="AZ17" s="1">
        <f>SUM(AF17:AJ17)</f>
        <v>0</v>
      </c>
      <c r="BA17" s="1">
        <f t="shared" si="4"/>
        <v>0</v>
      </c>
      <c r="BB17" s="1">
        <f t="shared" si="5"/>
        <v>0</v>
      </c>
      <c r="BC17" s="1">
        <f t="shared" si="6"/>
        <v>0</v>
      </c>
      <c r="BD17" s="1">
        <f t="shared" si="7"/>
        <v>5.4</v>
      </c>
    </row>
    <row r="18" spans="1:56" x14ac:dyDescent="0.25">
      <c r="A18" s="1">
        <f t="shared" si="3"/>
        <v>17</v>
      </c>
      <c r="B18" t="s">
        <v>8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0.75</v>
      </c>
      <c r="AS18" s="1">
        <v>0.25</v>
      </c>
      <c r="AT18" s="1">
        <v>0</v>
      </c>
      <c r="AU18" s="1">
        <v>0.04</v>
      </c>
      <c r="AV18" s="1">
        <v>0.02</v>
      </c>
      <c r="AW18" s="1">
        <v>0</v>
      </c>
      <c r="AX18" s="1">
        <f t="shared" si="0"/>
        <v>1</v>
      </c>
      <c r="AY18" s="1">
        <f t="shared" si="1"/>
        <v>1</v>
      </c>
      <c r="AZ18" s="1">
        <f t="shared" ref="AZ18" si="10">SUM(AF18:AJ18)</f>
        <v>1</v>
      </c>
      <c r="BA18" s="1">
        <f t="shared" si="4"/>
        <v>0</v>
      </c>
      <c r="BB18" s="1">
        <f t="shared" si="5"/>
        <v>0</v>
      </c>
      <c r="BC18" s="1">
        <f t="shared" si="6"/>
        <v>1</v>
      </c>
      <c r="BD18" s="1">
        <f t="shared" si="7"/>
        <v>0</v>
      </c>
    </row>
    <row r="19" spans="1:56" x14ac:dyDescent="0.25">
      <c r="A19" s="1">
        <f t="shared" si="3"/>
        <v>18</v>
      </c>
      <c r="B19" t="s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/>
      <c r="AL19" s="1"/>
      <c r="AM19" s="1"/>
      <c r="AN19" s="1"/>
      <c r="AO19" s="1"/>
      <c r="AP19" s="1"/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f t="shared" si="0"/>
        <v>0</v>
      </c>
      <c r="AY19" s="1">
        <f t="shared" si="1"/>
        <v>0</v>
      </c>
      <c r="AZ19" s="1">
        <f t="shared" ref="AZ19:AZ23" si="11">SUM(AF19:AJ19)</f>
        <v>0</v>
      </c>
      <c r="BA19" s="1">
        <f t="shared" si="4"/>
        <v>0</v>
      </c>
      <c r="BB19" s="1">
        <f t="shared" si="5"/>
        <v>0</v>
      </c>
      <c r="BC19" s="1">
        <f t="shared" si="6"/>
        <v>0</v>
      </c>
      <c r="BD19" s="1">
        <f t="shared" si="7"/>
        <v>0</v>
      </c>
    </row>
    <row r="20" spans="1:56" x14ac:dyDescent="0.25">
      <c r="A20" s="1">
        <f t="shared" si="3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/>
      <c r="AL20" s="1"/>
      <c r="AM20" s="1"/>
      <c r="AN20" s="1"/>
      <c r="AO20" s="1"/>
      <c r="AP20" s="1"/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f t="shared" si="0"/>
        <v>0</v>
      </c>
      <c r="AY20" s="1">
        <f t="shared" si="1"/>
        <v>0</v>
      </c>
      <c r="AZ20" s="1">
        <f t="shared" si="11"/>
        <v>0</v>
      </c>
      <c r="BA20" s="1">
        <f t="shared" si="4"/>
        <v>0</v>
      </c>
      <c r="BB20" s="1">
        <f t="shared" si="5"/>
        <v>0</v>
      </c>
      <c r="BC20" s="1">
        <f t="shared" si="6"/>
        <v>0</v>
      </c>
      <c r="BD20" s="1">
        <f t="shared" si="7"/>
        <v>0</v>
      </c>
    </row>
    <row r="21" spans="1:56" x14ac:dyDescent="0.25">
      <c r="A21" s="1">
        <f t="shared" si="3"/>
        <v>20</v>
      </c>
      <c r="B21" t="s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/>
      <c r="AL21" s="1"/>
      <c r="AM21" s="1"/>
      <c r="AN21" s="1"/>
      <c r="AO21" s="1"/>
      <c r="AP21" s="1"/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f t="shared" si="0"/>
        <v>0</v>
      </c>
      <c r="AY21" s="1">
        <f t="shared" si="1"/>
        <v>0</v>
      </c>
      <c r="AZ21" s="1">
        <f t="shared" si="11"/>
        <v>0</v>
      </c>
      <c r="BA21" s="1">
        <f t="shared" si="4"/>
        <v>0</v>
      </c>
      <c r="BB21" s="1">
        <f t="shared" si="5"/>
        <v>0</v>
      </c>
      <c r="BC21" s="1">
        <f t="shared" si="6"/>
        <v>0</v>
      </c>
      <c r="BD21" s="1">
        <f t="shared" si="7"/>
        <v>0</v>
      </c>
    </row>
    <row r="22" spans="1:56" x14ac:dyDescent="0.25">
      <c r="A22" s="1">
        <f t="shared" si="3"/>
        <v>21</v>
      </c>
      <c r="B22" t="s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/>
      <c r="AL22" s="1"/>
      <c r="AM22" s="1"/>
      <c r="AN22" s="1"/>
      <c r="AO22" s="1"/>
      <c r="AP22" s="1"/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f t="shared" si="0"/>
        <v>0</v>
      </c>
      <c r="AY22" s="1">
        <f t="shared" si="1"/>
        <v>0</v>
      </c>
      <c r="AZ22" s="1">
        <f t="shared" si="11"/>
        <v>0</v>
      </c>
      <c r="BA22" s="1">
        <f t="shared" si="4"/>
        <v>0</v>
      </c>
      <c r="BB22" s="1">
        <f t="shared" si="5"/>
        <v>0</v>
      </c>
      <c r="BC22" s="1">
        <f t="shared" si="6"/>
        <v>0</v>
      </c>
      <c r="BD22" s="1">
        <f t="shared" si="7"/>
        <v>0</v>
      </c>
    </row>
    <row r="23" spans="1:56" x14ac:dyDescent="0.25">
      <c r="A23" s="1">
        <f t="shared" si="3"/>
        <v>22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f t="shared" si="0"/>
        <v>0</v>
      </c>
      <c r="AY23" s="1">
        <f t="shared" si="1"/>
        <v>0</v>
      </c>
      <c r="AZ23" s="1">
        <f t="shared" si="11"/>
        <v>0</v>
      </c>
      <c r="BA23" s="1">
        <f t="shared" si="4"/>
        <v>0</v>
      </c>
      <c r="BB23" s="1">
        <f t="shared" si="5"/>
        <v>0</v>
      </c>
      <c r="BC23" s="1">
        <f t="shared" si="6"/>
        <v>0</v>
      </c>
      <c r="BD23" s="1">
        <f t="shared" si="7"/>
        <v>0</v>
      </c>
    </row>
    <row r="24" spans="1:56" x14ac:dyDescent="0.25">
      <c r="A24" s="1">
        <f t="shared" si="3"/>
        <v>23</v>
      </c>
      <c r="B24" t="s">
        <v>28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f t="shared" si="0"/>
        <v>1</v>
      </c>
      <c r="AY24" s="1">
        <f t="shared" si="1"/>
        <v>1</v>
      </c>
      <c r="AZ24" s="1">
        <f t="shared" ref="AZ24" si="12">SUM(AF24:AJ24)</f>
        <v>1</v>
      </c>
      <c r="BA24" s="1">
        <f t="shared" si="4"/>
        <v>0</v>
      </c>
      <c r="BB24" s="1">
        <f t="shared" si="5"/>
        <v>0</v>
      </c>
      <c r="BC24" s="1">
        <f t="shared" si="6"/>
        <v>1</v>
      </c>
      <c r="BD24" s="1">
        <f t="shared" si="7"/>
        <v>0</v>
      </c>
    </row>
    <row r="25" spans="1:56" x14ac:dyDescent="0.25">
      <c r="A25" s="1">
        <f t="shared" si="3"/>
        <v>24</v>
      </c>
      <c r="B25" t="s">
        <v>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f t="shared" si="0"/>
        <v>0</v>
      </c>
      <c r="AY25" s="1">
        <f t="shared" si="1"/>
        <v>0</v>
      </c>
      <c r="AZ25" s="1">
        <f>SUM(AF25:AJ25)</f>
        <v>0</v>
      </c>
      <c r="BA25" s="1">
        <f t="shared" si="4"/>
        <v>0</v>
      </c>
      <c r="BB25" s="1">
        <f t="shared" si="5"/>
        <v>0</v>
      </c>
      <c r="BC25" s="1">
        <f t="shared" si="6"/>
        <v>0</v>
      </c>
      <c r="BD25" s="1">
        <f t="shared" si="7"/>
        <v>0</v>
      </c>
    </row>
    <row r="26" spans="1:56" x14ac:dyDescent="0.25">
      <c r="A26" s="1">
        <f t="shared" si="3"/>
        <v>25</v>
      </c>
      <c r="B26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f t="shared" si="0"/>
        <v>0</v>
      </c>
      <c r="AY26" s="1">
        <f t="shared" si="1"/>
        <v>0</v>
      </c>
      <c r="AZ26" s="1">
        <f t="shared" ref="AZ26:AZ27" si="13">SUM(AF26:AJ26)</f>
        <v>0</v>
      </c>
      <c r="BA26" s="1">
        <f t="shared" si="4"/>
        <v>0</v>
      </c>
      <c r="BB26" s="1">
        <f t="shared" si="5"/>
        <v>0</v>
      </c>
      <c r="BC26" s="1">
        <f t="shared" si="6"/>
        <v>0</v>
      </c>
      <c r="BD26" s="1">
        <f t="shared" si="7"/>
        <v>0</v>
      </c>
    </row>
    <row r="27" spans="1:56" x14ac:dyDescent="0.25">
      <c r="A27" s="1">
        <f t="shared" si="3"/>
        <v>26</v>
      </c>
      <c r="B27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f t="shared" si="0"/>
        <v>0</v>
      </c>
      <c r="AY27" s="1">
        <f t="shared" si="1"/>
        <v>0</v>
      </c>
      <c r="AZ27" s="1">
        <f t="shared" si="13"/>
        <v>0</v>
      </c>
      <c r="BA27" s="1">
        <f t="shared" si="4"/>
        <v>0</v>
      </c>
      <c r="BB27" s="1">
        <f t="shared" si="5"/>
        <v>0</v>
      </c>
      <c r="BC27" s="1">
        <f t="shared" si="6"/>
        <v>0</v>
      </c>
      <c r="BD27" s="1">
        <f t="shared" si="7"/>
        <v>0</v>
      </c>
    </row>
    <row r="28" spans="1:56" x14ac:dyDescent="0.25">
      <c r="A28" s="1">
        <f t="shared" si="3"/>
        <v>27</v>
      </c>
      <c r="B28" t="s">
        <v>31</v>
      </c>
      <c r="C28" s="1">
        <v>0.88</v>
      </c>
      <c r="D28" s="1">
        <v>0</v>
      </c>
      <c r="E28" s="1">
        <f>0*0.12</f>
        <v>0</v>
      </c>
      <c r="F28" s="1">
        <f>1*0.12</f>
        <v>0.12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0.88</v>
      </c>
      <c r="AB28" s="1">
        <v>0</v>
      </c>
      <c r="AC28" s="1">
        <f>0*0.12</f>
        <v>0</v>
      </c>
      <c r="AD28" s="1">
        <f>1*0.12</f>
        <v>0.12</v>
      </c>
      <c r="AE28" s="1">
        <v>0</v>
      </c>
      <c r="AF28" s="1">
        <v>0.88</v>
      </c>
      <c r="AG28" s="1">
        <v>0</v>
      </c>
      <c r="AH28" s="1">
        <f>0*0.12</f>
        <v>0</v>
      </c>
      <c r="AI28" s="1">
        <f>1*0.12</f>
        <v>0.12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f t="shared" si="0"/>
        <v>1</v>
      </c>
      <c r="AY28" s="1">
        <f t="shared" si="1"/>
        <v>1</v>
      </c>
      <c r="AZ28" s="1">
        <f>SUM(AF28:AJ28)</f>
        <v>1</v>
      </c>
      <c r="BA28" s="1">
        <f t="shared" si="4"/>
        <v>0</v>
      </c>
      <c r="BB28" s="1">
        <f t="shared" si="5"/>
        <v>0</v>
      </c>
      <c r="BC28" s="1">
        <f t="shared" si="6"/>
        <v>1</v>
      </c>
      <c r="BD28" s="1">
        <f t="shared" si="7"/>
        <v>0</v>
      </c>
    </row>
    <row r="29" spans="1:56" x14ac:dyDescent="0.25">
      <c r="A29" s="1">
        <f t="shared" si="3"/>
        <v>28</v>
      </c>
      <c r="B29" t="s">
        <v>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f t="shared" si="0"/>
        <v>0</v>
      </c>
      <c r="AY29" s="1">
        <f t="shared" si="1"/>
        <v>0</v>
      </c>
      <c r="AZ29" s="1">
        <f t="shared" ref="AZ29" si="14">SUM(AF29:AJ29)</f>
        <v>0</v>
      </c>
      <c r="BA29" s="1">
        <f t="shared" si="4"/>
        <v>0</v>
      </c>
      <c r="BB29" s="1">
        <f t="shared" si="5"/>
        <v>0</v>
      </c>
      <c r="BC29" s="1">
        <f t="shared" si="6"/>
        <v>0</v>
      </c>
      <c r="BD29" s="1">
        <f t="shared" si="7"/>
        <v>0</v>
      </c>
    </row>
    <row r="30" spans="1:56" x14ac:dyDescent="0.25">
      <c r="A30" s="1">
        <f t="shared" si="3"/>
        <v>29</v>
      </c>
      <c r="B30" t="s">
        <v>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f t="shared" si="0"/>
        <v>0</v>
      </c>
      <c r="AY30" s="1">
        <f t="shared" si="1"/>
        <v>0</v>
      </c>
      <c r="AZ30" s="1">
        <f t="shared" ref="AZ30:AZ31" si="15">SUM(AF30:AJ30)</f>
        <v>0</v>
      </c>
      <c r="BA30" s="1">
        <f t="shared" si="4"/>
        <v>0</v>
      </c>
      <c r="BB30" s="1">
        <f t="shared" si="5"/>
        <v>0</v>
      </c>
      <c r="BC30" s="1">
        <f t="shared" si="6"/>
        <v>0</v>
      </c>
      <c r="BD30" s="1">
        <f t="shared" si="7"/>
        <v>0</v>
      </c>
    </row>
    <row r="31" spans="1:56" x14ac:dyDescent="0.25">
      <c r="A31" s="1">
        <f t="shared" si="3"/>
        <v>30</v>
      </c>
      <c r="B31" t="s">
        <v>24</v>
      </c>
      <c r="C31" s="1">
        <v>0.88</v>
      </c>
      <c r="D31" s="1">
        <v>0</v>
      </c>
      <c r="E31" s="1">
        <f>0.4*0.12</f>
        <v>4.8000000000000001E-2</v>
      </c>
      <c r="F31" s="1">
        <f>0.6*0.12</f>
        <v>7.1999999999999995E-2</v>
      </c>
      <c r="G31" s="1">
        <v>0</v>
      </c>
      <c r="H31" s="1">
        <v>0</v>
      </c>
      <c r="I31" s="1">
        <v>0</v>
      </c>
      <c r="J31" s="1">
        <v>0.4</v>
      </c>
      <c r="K31" s="1">
        <v>0.6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0.88</v>
      </c>
      <c r="AB31" s="1">
        <v>0</v>
      </c>
      <c r="AC31" s="1">
        <f>0.4*0.12</f>
        <v>4.8000000000000001E-2</v>
      </c>
      <c r="AD31" s="1">
        <f>0.6*0.12</f>
        <v>7.1999999999999995E-2</v>
      </c>
      <c r="AE31" s="1">
        <v>0</v>
      </c>
      <c r="AF31" s="1">
        <v>0.88</v>
      </c>
      <c r="AG31" s="1">
        <v>0</v>
      </c>
      <c r="AH31" s="1">
        <f>0.4*0.12</f>
        <v>4.8000000000000001E-2</v>
      </c>
      <c r="AI31" s="1">
        <f>0.6*0.12</f>
        <v>7.1999999999999995E-2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f t="shared" si="0"/>
        <v>1</v>
      </c>
      <c r="AY31" s="1">
        <f t="shared" si="1"/>
        <v>1</v>
      </c>
      <c r="AZ31" s="1">
        <f t="shared" si="15"/>
        <v>1</v>
      </c>
      <c r="BA31" s="1">
        <f t="shared" si="4"/>
        <v>0</v>
      </c>
      <c r="BB31" s="1">
        <f t="shared" si="5"/>
        <v>0</v>
      </c>
      <c r="BC31" s="1">
        <f t="shared" si="6"/>
        <v>1</v>
      </c>
      <c r="BD31" s="1">
        <f t="shared" si="7"/>
        <v>0</v>
      </c>
    </row>
    <row r="32" spans="1:56" x14ac:dyDescent="0.25">
      <c r="A32" s="1">
        <f t="shared" si="3"/>
        <v>31</v>
      </c>
      <c r="B32" t="s">
        <v>23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f t="shared" si="0"/>
        <v>1</v>
      </c>
      <c r="AY32" s="1">
        <f t="shared" si="1"/>
        <v>1</v>
      </c>
      <c r="AZ32" s="1">
        <f t="shared" ref="AZ32:AZ33" si="16">SUM(AF32:AJ32)</f>
        <v>1</v>
      </c>
      <c r="BA32" s="1">
        <f t="shared" si="4"/>
        <v>0</v>
      </c>
      <c r="BB32" s="1">
        <f t="shared" si="5"/>
        <v>0</v>
      </c>
      <c r="BC32" s="1">
        <f t="shared" si="6"/>
        <v>1</v>
      </c>
      <c r="BD32" s="1">
        <f t="shared" si="7"/>
        <v>0</v>
      </c>
    </row>
    <row r="33" spans="1:56" x14ac:dyDescent="0.25">
      <c r="A33" s="1">
        <f t="shared" si="3"/>
        <v>32</v>
      </c>
      <c r="B33" t="s">
        <v>83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f t="shared" ref="AX33" si="17">SUM(C33:G33)</f>
        <v>0</v>
      </c>
      <c r="AY33" s="1">
        <f t="shared" ref="AY33" si="18">SUM(H33:L33)</f>
        <v>0</v>
      </c>
      <c r="AZ33" s="1">
        <f t="shared" si="16"/>
        <v>0</v>
      </c>
      <c r="BA33" s="1">
        <f t="shared" ref="BA33" si="19">SUM(Q33:U33)</f>
        <v>0</v>
      </c>
      <c r="BB33" s="1">
        <f t="shared" ref="BB33" si="20">SUM(V33:Z33)</f>
        <v>0</v>
      </c>
      <c r="BC33" s="1">
        <f t="shared" ref="BC33" si="21">SUM(AF33:AJ33)</f>
        <v>0</v>
      </c>
      <c r="BD33" s="1">
        <f t="shared" ref="BD33" si="22">SUM(AK33:AP33)</f>
        <v>0</v>
      </c>
    </row>
    <row r="34" spans="1:56" x14ac:dyDescent="0.25">
      <c r="A34" s="1">
        <v>33</v>
      </c>
      <c r="B34" t="s">
        <v>84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f t="shared" ref="AX34" si="23">SUM(C34:G34)</f>
        <v>0</v>
      </c>
      <c r="AY34" s="1">
        <f t="shared" ref="AY34" si="24">SUM(H34:L34)</f>
        <v>0</v>
      </c>
      <c r="AZ34" s="1">
        <f t="shared" ref="AZ34" si="25">SUM(AF34:AJ34)</f>
        <v>0</v>
      </c>
      <c r="BA34" s="1">
        <f t="shared" ref="BA34" si="26">SUM(Q34:U34)</f>
        <v>0</v>
      </c>
      <c r="BB34" s="1">
        <f t="shared" ref="BB34" si="27">SUM(V34:Z34)</f>
        <v>0</v>
      </c>
      <c r="BC34" s="1">
        <f t="shared" ref="BC34" si="28">SUM(AF34:AJ34)</f>
        <v>0</v>
      </c>
      <c r="BD34" s="1">
        <f t="shared" ref="BD34" si="29">SUM(AK34:AP34)</f>
        <v>0</v>
      </c>
    </row>
    <row r="35" spans="1:56" x14ac:dyDescent="0.25">
      <c r="A35" s="1"/>
    </row>
    <row r="36" spans="1:56" x14ac:dyDescent="0.25">
      <c r="A36" s="1"/>
    </row>
    <row r="37" spans="1:56" x14ac:dyDescent="0.25">
      <c r="A37" s="1"/>
    </row>
    <row r="38" spans="1:56" x14ac:dyDescent="0.25">
      <c r="A38" s="1"/>
    </row>
    <row r="39" spans="1:56" x14ac:dyDescent="0.25">
      <c r="A39" s="1"/>
    </row>
    <row r="40" spans="1:56" x14ac:dyDescent="0.25">
      <c r="A40" s="1"/>
    </row>
    <row r="41" spans="1:56" x14ac:dyDescent="0.25">
      <c r="A41" s="1"/>
    </row>
    <row r="42" spans="1:56" x14ac:dyDescent="0.25">
      <c r="A42" s="1"/>
    </row>
    <row r="43" spans="1:56" x14ac:dyDescent="0.25">
      <c r="A43" s="1"/>
    </row>
    <row r="44" spans="1:56" x14ac:dyDescent="0.25">
      <c r="A44" s="1"/>
    </row>
  </sheetData>
  <pageMargins left="0.7" right="0.7" top="0.75" bottom="0.75" header="0.3" footer="0.3"/>
  <pageSetup orientation="portrait" horizontalDpi="1200" verticalDpi="1200" r:id="rId1"/>
  <ignoredErrors>
    <ignoredError sqref="AX2:BD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2019-08-04T16:08:26Z</dcterms:created>
  <dcterms:modified xsi:type="dcterms:W3CDTF">2023-08-09T15:28:50Z</dcterms:modified>
</cp:coreProperties>
</file>