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gaia\"/>
    </mc:Choice>
  </mc:AlternateContent>
  <xr:revisionPtr revIDLastSave="0" documentId="13_ncr:1_{3AC84168-BF8B-4E27-91B8-B652ECE6F8BB}" xr6:coauthVersionLast="47" xr6:coauthVersionMax="47" xr10:uidLastSave="{00000000-0000-0000-0000-000000000000}"/>
  <bookViews>
    <workbookView xWindow="-16320" yWindow="-120" windowWidth="16440" windowHeight="28590" xr2:uid="{D50E8DE0-A5BE-4E14-B421-08CA09E3E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B17" i="1" s="1"/>
  <c r="B18" i="1" s="1"/>
  <c r="B19" i="1" s="1"/>
  <c r="B6" i="1"/>
  <c r="B8" i="1" s="1"/>
  <c r="B9" i="1" s="1"/>
  <c r="B4" i="1"/>
</calcChain>
</file>

<file path=xl/sharedStrings.xml><?xml version="1.0" encoding="utf-8"?>
<sst xmlns="http://schemas.openxmlformats.org/spreadsheetml/2006/main" count="38" uniqueCount="31">
  <si>
    <t>Time period</t>
  </si>
  <si>
    <t>Value</t>
  </si>
  <si>
    <t>Units</t>
  </si>
  <si>
    <t>years</t>
  </si>
  <si>
    <t>Area of earth surface</t>
  </si>
  <si>
    <t>Area of site</t>
  </si>
  <si>
    <t>m2</t>
  </si>
  <si>
    <t>Delta RN</t>
  </si>
  <si>
    <t>GJ m-2 yr-1</t>
  </si>
  <si>
    <t>Seconds in year</t>
  </si>
  <si>
    <t>W m-2</t>
  </si>
  <si>
    <t>sec yr-1</t>
  </si>
  <si>
    <t>Delta GHG</t>
  </si>
  <si>
    <t>CO2 radiative forcing efficiency</t>
  </si>
  <si>
    <t>ppm</t>
  </si>
  <si>
    <t>Airborne fraction of CO2</t>
  </si>
  <si>
    <t>kg C ppmv-1</t>
  </si>
  <si>
    <t>Specific density of CO2</t>
  </si>
  <si>
    <t>C_Ref</t>
  </si>
  <si>
    <t>C_Act</t>
  </si>
  <si>
    <t>tCO2e ha-1</t>
  </si>
  <si>
    <t>kg C m-2</t>
  </si>
  <si>
    <t>Radiative forcing from a Douglas-fir clearcut harevest/reforestation disturbance cycle</t>
  </si>
  <si>
    <t>Source</t>
  </si>
  <si>
    <t>Rotenberg and Yakir (2010)</t>
  </si>
  <si>
    <t>Visual inspection of net radiation change over DF chronosequence (Jassal et al 2009)</t>
  </si>
  <si>
    <t>Jassal et al (2009)</t>
  </si>
  <si>
    <t>One hectare example</t>
  </si>
  <si>
    <t>Global RF surface</t>
  </si>
  <si>
    <t>Global RG GHG</t>
  </si>
  <si>
    <t>Bright and Lund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</si>
</sst>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7A4E-1FE0-4AD9-9020-817FCD06606F}">
  <dimension ref="A1:D19"/>
  <sheetViews>
    <sheetView tabSelected="1" workbookViewId="0">
      <selection activeCell="B12" sqref="B12"/>
    </sheetView>
  </sheetViews>
  <sheetFormatPr defaultRowHeight="15" x14ac:dyDescent="0.25"/>
  <cols>
    <col min="1" max="1" width="27.28515625" customWidth="1"/>
    <col min="2" max="2" width="12" bestFit="1" customWidth="1"/>
  </cols>
  <sheetData>
    <row r="1" spans="1:4" x14ac:dyDescent="0.25">
      <c r="A1" t="s">
        <v>22</v>
      </c>
    </row>
    <row r="2" spans="1:4" x14ac:dyDescent="0.25">
      <c r="B2" s="1" t="s">
        <v>1</v>
      </c>
      <c r="C2" t="s">
        <v>2</v>
      </c>
      <c r="D2" t="s">
        <v>23</v>
      </c>
    </row>
    <row r="3" spans="1:4" x14ac:dyDescent="0.25">
      <c r="A3" t="s">
        <v>0</v>
      </c>
      <c r="B3">
        <v>35</v>
      </c>
      <c r="C3" t="s">
        <v>3</v>
      </c>
      <c r="D3" t="s">
        <v>25</v>
      </c>
    </row>
    <row r="4" spans="1:4" x14ac:dyDescent="0.25">
      <c r="A4" t="s">
        <v>4</v>
      </c>
      <c r="B4">
        <f>5.1*100000000000000</f>
        <v>509999999999999.94</v>
      </c>
      <c r="C4" t="s">
        <v>6</v>
      </c>
      <c r="D4" t="s">
        <v>24</v>
      </c>
    </row>
    <row r="5" spans="1:4" x14ac:dyDescent="0.25">
      <c r="A5" t="s">
        <v>5</v>
      </c>
      <c r="B5">
        <v>10000</v>
      </c>
      <c r="C5" t="s">
        <v>6</v>
      </c>
      <c r="D5" t="s">
        <v>27</v>
      </c>
    </row>
    <row r="6" spans="1:4" x14ac:dyDescent="0.25">
      <c r="A6" t="s">
        <v>9</v>
      </c>
      <c r="B6">
        <f>60*60*24*365</f>
        <v>31536000</v>
      </c>
      <c r="C6" t="s">
        <v>11</v>
      </c>
    </row>
    <row r="7" spans="1:4" x14ac:dyDescent="0.25">
      <c r="A7" t="s">
        <v>7</v>
      </c>
      <c r="B7">
        <v>0.25</v>
      </c>
      <c r="C7" t="s">
        <v>8</v>
      </c>
      <c r="D7" t="s">
        <v>26</v>
      </c>
    </row>
    <row r="8" spans="1:4" x14ac:dyDescent="0.25">
      <c r="A8" t="s">
        <v>7</v>
      </c>
      <c r="B8">
        <f>B7/B6*1000000000</f>
        <v>7.9274479959411464</v>
      </c>
      <c r="C8" t="s">
        <v>10</v>
      </c>
    </row>
    <row r="9" spans="1:4" x14ac:dyDescent="0.25">
      <c r="A9" t="s">
        <v>28</v>
      </c>
      <c r="B9">
        <f>B3*B5*B8/B4</f>
        <v>5.4404054874105911E-9</v>
      </c>
      <c r="C9" t="s">
        <v>10</v>
      </c>
    </row>
    <row r="11" spans="1:4" x14ac:dyDescent="0.25">
      <c r="A11" t="s">
        <v>12</v>
      </c>
      <c r="B11">
        <v>159</v>
      </c>
      <c r="C11" t="s">
        <v>20</v>
      </c>
    </row>
    <row r="12" spans="1:4" x14ac:dyDescent="0.25">
      <c r="A12" t="s">
        <v>12</v>
      </c>
      <c r="B12">
        <f>B11/3.667*1000/10000</f>
        <v>4.3359694573220615</v>
      </c>
      <c r="C12" t="s">
        <v>21</v>
      </c>
    </row>
    <row r="13" spans="1:4" x14ac:dyDescent="0.25">
      <c r="A13" t="s">
        <v>13</v>
      </c>
      <c r="B13">
        <v>5.35</v>
      </c>
      <c r="C13" t="s">
        <v>10</v>
      </c>
    </row>
    <row r="14" spans="1:4" x14ac:dyDescent="0.25">
      <c r="A14" t="s">
        <v>18</v>
      </c>
      <c r="B14">
        <v>360</v>
      </c>
      <c r="C14" t="s">
        <v>14</v>
      </c>
    </row>
    <row r="15" spans="1:4" x14ac:dyDescent="0.25">
      <c r="A15" t="s">
        <v>17</v>
      </c>
      <c r="B15">
        <f>2.13*1000000000000</f>
        <v>2130000000000</v>
      </c>
      <c r="C15" t="s">
        <v>16</v>
      </c>
    </row>
    <row r="16" spans="1:4" x14ac:dyDescent="0.25">
      <c r="A16" t="s">
        <v>15</v>
      </c>
      <c r="B16">
        <v>0.44</v>
      </c>
      <c r="D16" t="s">
        <v>30</v>
      </c>
    </row>
    <row r="17" spans="1:3" x14ac:dyDescent="0.25">
      <c r="A17" t="s">
        <v>19</v>
      </c>
      <c r="B17">
        <f>B12/B15*B16</f>
        <v>8.9569322123084838E-13</v>
      </c>
    </row>
    <row r="18" spans="1:3" x14ac:dyDescent="0.25">
      <c r="A18" t="s">
        <v>29</v>
      </c>
      <c r="B18">
        <f>B13*LN(1+(B17/B14))</f>
        <v>1.3067324999838075E-14</v>
      </c>
      <c r="C18" t="s">
        <v>10</v>
      </c>
    </row>
    <row r="19" spans="1:3" x14ac:dyDescent="0.25">
      <c r="A19" t="s">
        <v>7</v>
      </c>
      <c r="B19">
        <f>B18*B4</f>
        <v>6.6643357499174174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2022-03-25T22:47:34Z</dcterms:created>
  <dcterms:modified xsi:type="dcterms:W3CDTF">2022-04-07T22:03:55Z</dcterms:modified>
</cp:coreProperties>
</file>