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CAEB5109-3CC1-4FF6-92CD-9B4B85F95010}" xr6:coauthVersionLast="46" xr6:coauthVersionMax="46" xr10:uidLastSave="{00000000-0000-0000-0000-000000000000}"/>
  <bookViews>
    <workbookView xWindow="828" yWindow="-108" windowWidth="22320" windowHeight="13176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46" i="2" l="1"/>
  <c r="U46" i="2"/>
  <c r="L46" i="2"/>
  <c r="K46" i="2"/>
  <c r="AF46" i="2"/>
  <c r="AE46" i="2"/>
  <c r="AD46" i="2"/>
  <c r="AF45" i="2"/>
  <c r="AE45" i="2"/>
  <c r="AD45" i="2"/>
  <c r="AF44" i="2"/>
  <c r="AE44" i="2"/>
  <c r="AD44" i="2"/>
  <c r="V9" i="2"/>
  <c r="U9" i="2"/>
  <c r="V8" i="2"/>
  <c r="U8" i="2"/>
  <c r="L9" i="2"/>
  <c r="K9" i="2"/>
  <c r="K8" i="2"/>
  <c r="L8" i="2"/>
  <c r="A45" i="2"/>
  <c r="A44" i="2"/>
  <c r="AF43" i="2" l="1"/>
  <c r="AE43" i="2"/>
  <c r="AD43" i="2"/>
  <c r="AF42" i="2" l="1"/>
  <c r="AE42" i="2"/>
  <c r="AD42" i="2"/>
  <c r="AF41" i="2" l="1"/>
  <c r="AE41" i="2"/>
  <c r="AD41" i="2"/>
  <c r="AF40" i="2" l="1"/>
  <c r="AE40" i="2"/>
  <c r="AD40" i="2"/>
  <c r="AF39" i="2"/>
  <c r="AE39" i="2"/>
  <c r="AD39" i="2"/>
  <c r="AF38" i="2"/>
  <c r="AE38" i="2"/>
  <c r="AD38" i="2"/>
  <c r="AF37" i="2"/>
  <c r="AE37" i="2"/>
  <c r="AD37" i="2"/>
  <c r="AF36" i="2"/>
  <c r="AE36" i="2"/>
  <c r="AD36" i="2"/>
  <c r="AF35" i="2"/>
  <c r="AE35" i="2"/>
  <c r="AD35" i="2"/>
  <c r="AF34" i="2"/>
  <c r="AE34" i="2"/>
  <c r="AD34" i="2"/>
  <c r="AF33" i="2"/>
  <c r="AE33" i="2"/>
  <c r="AD33" i="2"/>
  <c r="AF32" i="2"/>
  <c r="AE32" i="2"/>
  <c r="AD32" i="2"/>
  <c r="AF31" i="2"/>
  <c r="AE31" i="2"/>
  <c r="AD31" i="2"/>
  <c r="AF30" i="2" l="1"/>
  <c r="AE30" i="2"/>
  <c r="AD30" i="2"/>
  <c r="AF29" i="2"/>
  <c r="AE29" i="2"/>
  <c r="AD29" i="2"/>
  <c r="AF28" i="2" l="1"/>
  <c r="AE28" i="2"/>
  <c r="AD28" i="2"/>
  <c r="AF9" i="2" l="1"/>
  <c r="AE9" i="2"/>
  <c r="AD9" i="2"/>
  <c r="AF19" i="2" l="1"/>
  <c r="AE19" i="2"/>
  <c r="AD19" i="2"/>
  <c r="AF26" i="2" l="1"/>
  <c r="AE26" i="2"/>
  <c r="AD26" i="2"/>
  <c r="AF24" i="2" l="1"/>
  <c r="AE24" i="2"/>
  <c r="AD24" i="2"/>
  <c r="AF23" i="2" l="1"/>
  <c r="AE23" i="2"/>
  <c r="AD23" i="2"/>
  <c r="AF22" i="2"/>
  <c r="AE22" i="2"/>
  <c r="AD22" i="2"/>
  <c r="AF21" i="2"/>
  <c r="AE21" i="2"/>
  <c r="AD21" i="2"/>
  <c r="AF20" i="2" l="1"/>
  <c r="AE20" i="2"/>
  <c r="AD20" i="2"/>
  <c r="AF10" i="2" l="1"/>
  <c r="AE10" i="2"/>
  <c r="AD10" i="2"/>
  <c r="AF3" i="2" l="1"/>
  <c r="AE3" i="2"/>
  <c r="AD3" i="2"/>
  <c r="AF2" i="2"/>
  <c r="AE2" i="2"/>
  <c r="AD2" i="2"/>
  <c r="AF13" i="2"/>
  <c r="AE13" i="2"/>
  <c r="AD13" i="2"/>
  <c r="AF8" i="2"/>
  <c r="AE8" i="2"/>
  <c r="AD8" i="2"/>
  <c r="AF4" i="2"/>
  <c r="AE4" i="2"/>
  <c r="AD4" i="2"/>
  <c r="A3" i="2" l="1"/>
  <c r="A4" i="2" s="1"/>
  <c r="A5" i="2" s="1"/>
  <c r="A6" i="2" s="1"/>
  <c r="A7" i="2" s="1"/>
  <c r="A8" i="2" s="1"/>
  <c r="A9" i="2" l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</calcChain>
</file>

<file path=xl/sharedStrings.xml><?xml version="1.0" encoding="utf-8"?>
<sst xmlns="http://schemas.openxmlformats.org/spreadsheetml/2006/main" count="111" uniqueCount="83">
  <si>
    <t>Wildfire</t>
  </si>
  <si>
    <t>Planting</t>
  </si>
  <si>
    <t>ID</t>
  </si>
  <si>
    <t>Name</t>
  </si>
  <si>
    <t>Snags_Removed</t>
  </si>
  <si>
    <t>Snags_Burned</t>
  </si>
  <si>
    <t>Snags_LeftOnSite</t>
  </si>
  <si>
    <t>Beetles</t>
  </si>
  <si>
    <t>Defoliators</t>
  </si>
  <si>
    <t>Snags_ToSnags</t>
  </si>
  <si>
    <t>QA1</t>
  </si>
  <si>
    <t>QA2</t>
  </si>
  <si>
    <t>QA3</t>
  </si>
  <si>
    <t>Fertilization Aerial</t>
  </si>
  <si>
    <t>Fertilization Hand</t>
  </si>
  <si>
    <t>Fertilization Teabag</t>
  </si>
  <si>
    <t>Prescribed Burn</t>
  </si>
  <si>
    <t>Thinning</t>
  </si>
  <si>
    <t>Direct Seeding</t>
  </si>
  <si>
    <t>Weevils</t>
  </si>
  <si>
    <t>Harvest</t>
  </si>
  <si>
    <t>Slashpile Burn</t>
  </si>
  <si>
    <t>GrowthFactor</t>
  </si>
  <si>
    <t>Species_CD</t>
  </si>
  <si>
    <t>Pli</t>
  </si>
  <si>
    <t>IBM</t>
  </si>
  <si>
    <t>IDW</t>
  </si>
  <si>
    <t>Fdi</t>
  </si>
  <si>
    <t>GrowthFactor_Source</t>
  </si>
  <si>
    <t>Dwarf Mistletoe Control</t>
  </si>
  <si>
    <t>GrowthRecovery_HL</t>
  </si>
  <si>
    <t>GrowthRecovery_HL_Source</t>
  </si>
  <si>
    <t>N</t>
  </si>
  <si>
    <t>Y</t>
  </si>
  <si>
    <t>MortalityOccurs</t>
  </si>
  <si>
    <t>IBB</t>
  </si>
  <si>
    <t>IBD</t>
  </si>
  <si>
    <t>IBS</t>
  </si>
  <si>
    <t>IDW Btk Spray</t>
  </si>
  <si>
    <t>Maybe</t>
  </si>
  <si>
    <t>Dwarf Mistletoe Onset</t>
  </si>
  <si>
    <t>Knockdown</t>
  </si>
  <si>
    <t>Mulching</t>
  </si>
  <si>
    <t>Ripping</t>
  </si>
  <si>
    <t>Disc Trenching</t>
  </si>
  <si>
    <t>PA</t>
  </si>
  <si>
    <t>Rust Onset</t>
  </si>
  <si>
    <t>Root rot</t>
  </si>
  <si>
    <t>Mechanical</t>
  </si>
  <si>
    <t>Harvest Custom 1</t>
  </si>
  <si>
    <t>Harvest Custom 2</t>
  </si>
  <si>
    <t>Harvest Custom 3</t>
  </si>
  <si>
    <t>Harvest Custom 4</t>
  </si>
  <si>
    <t>Harvest Custom 5</t>
  </si>
  <si>
    <t>Harvest Custom 6</t>
  </si>
  <si>
    <t>Harvest Custom 7</t>
  </si>
  <si>
    <t>Harvest Custom 8</t>
  </si>
  <si>
    <t>Harvest Custom 9</t>
  </si>
  <si>
    <t>Harvest Custom 10</t>
  </si>
  <si>
    <t>BiomassMerch_Removed</t>
  </si>
  <si>
    <t>BiomassMerch_Burned</t>
  </si>
  <si>
    <t>BiomassMerch_LeftOnSite</t>
  </si>
  <si>
    <t>BiomassMerch_ToSnag</t>
  </si>
  <si>
    <t>BiomassNonMerch_Removed</t>
  </si>
  <si>
    <t>BiomassNonMerch_Burned</t>
  </si>
  <si>
    <t>BiomassNonMerch_LeftOnSite</t>
  </si>
  <si>
    <t>BiomassNonMerch_ToSnag</t>
  </si>
  <si>
    <t>IDL</t>
  </si>
  <si>
    <t>Harvest Custom</t>
  </si>
  <si>
    <t>Harvest Salvage</t>
  </si>
  <si>
    <t>Regen Failure</t>
  </si>
  <si>
    <t>BiomassMerch_Piled</t>
  </si>
  <si>
    <t>BiomassNonMerch_Piled</t>
  </si>
  <si>
    <t>Snags_Piled</t>
  </si>
  <si>
    <t>PiledStemMerch_Burned</t>
  </si>
  <si>
    <t>PiledStemNonMerch_Burned</t>
  </si>
  <si>
    <t>PiledBranch_Burned</t>
  </si>
  <si>
    <t>PiledBark_Burned</t>
  </si>
  <si>
    <t>PiledSnagStem_Burned</t>
  </si>
  <si>
    <t>PiledSnagBranch_Burned</t>
  </si>
  <si>
    <t>PAS Deactivation</t>
  </si>
  <si>
    <t>GC Switch</t>
  </si>
  <si>
    <t>Sawtooth Commercial Thinning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</si>
</sst>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4242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0" fillId="7" borderId="0" xfId="0" applyFill="1" applyAlignment="1">
      <alignment vertical="top" wrapText="1"/>
    </xf>
    <xf numFmtId="0" fontId="2" fillId="8" borderId="0" xfId="0" applyFont="1" applyFill="1" applyAlignment="1">
      <alignment vertical="top" wrapText="1"/>
    </xf>
    <xf numFmtId="0" fontId="0" fillId="9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24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AF59"/>
  <sheetViews>
    <sheetView tabSelected="1" zoomScaleNormal="100" workbookViewId="0">
      <pane xSplit="2" ySplit="1" topLeftCell="H28" activePane="bottomRight" state="frozenSplit"/>
      <selection pane="topRight" activeCell="C1" sqref="C1"/>
      <selection pane="bottomLeft" activeCell="A2" sqref="A2"/>
      <selection pane="bottomRight" activeCell="I46" sqref="I46:AC46"/>
    </sheetView>
  </sheetViews>
  <sheetFormatPr defaultRowHeight="14.4" x14ac:dyDescent="0.3"/>
  <cols>
    <col min="1" max="1" width="4.44140625" customWidth="1"/>
    <col min="2" max="2" width="28.109375" customWidth="1"/>
    <col min="3" max="3" width="7.109375" customWidth="1"/>
    <col min="4" max="4" width="9.109375" customWidth="1"/>
    <col min="5" max="8" width="7.77734375" customWidth="1"/>
    <col min="9" max="10" width="14.5546875" customWidth="1"/>
    <col min="11" max="11" width="15.44140625" customWidth="1"/>
    <col min="12" max="12" width="13.6640625" customWidth="1"/>
    <col min="13" max="13" width="13.5546875" customWidth="1"/>
    <col min="14" max="14" width="15" customWidth="1"/>
    <col min="15" max="16" width="15.44140625" customWidth="1"/>
    <col min="17" max="17" width="16.5546875" customWidth="1"/>
    <col min="18" max="18" width="15.44140625" customWidth="1"/>
    <col min="19" max="19" width="14.44140625" customWidth="1"/>
    <col min="20" max="20" width="12.44140625" customWidth="1"/>
    <col min="21" max="21" width="16.6640625" customWidth="1"/>
    <col min="22" max="22" width="12.33203125" customWidth="1"/>
    <col min="23" max="23" width="13.44140625" customWidth="1"/>
    <col min="24" max="24" width="15.21875" customWidth="1"/>
    <col min="25" max="25" width="18" customWidth="1"/>
    <col min="26" max="26" width="12" customWidth="1"/>
    <col min="27" max="27" width="9.21875" customWidth="1"/>
    <col min="28" max="28" width="14.21875" customWidth="1"/>
    <col min="29" max="29" width="15.88671875" customWidth="1"/>
  </cols>
  <sheetData>
    <row r="1" spans="1:32" s="2" customFormat="1" ht="31.95" customHeight="1" x14ac:dyDescent="0.3">
      <c r="A1" s="5" t="s">
        <v>2</v>
      </c>
      <c r="B1" s="5" t="s">
        <v>3</v>
      </c>
      <c r="C1" s="5" t="s">
        <v>23</v>
      </c>
      <c r="D1" s="9" t="s">
        <v>34</v>
      </c>
      <c r="E1" s="7" t="s">
        <v>22</v>
      </c>
      <c r="F1" s="7" t="s">
        <v>28</v>
      </c>
      <c r="G1" s="7" t="s">
        <v>30</v>
      </c>
      <c r="H1" s="7" t="s">
        <v>31</v>
      </c>
      <c r="I1" s="8" t="s">
        <v>59</v>
      </c>
      <c r="J1" s="8" t="s">
        <v>60</v>
      </c>
      <c r="K1" s="8" t="s">
        <v>61</v>
      </c>
      <c r="L1" s="8" t="s">
        <v>71</v>
      </c>
      <c r="M1" s="8" t="s">
        <v>62</v>
      </c>
      <c r="N1" s="3" t="s">
        <v>63</v>
      </c>
      <c r="O1" s="3" t="s">
        <v>64</v>
      </c>
      <c r="P1" s="3" t="s">
        <v>65</v>
      </c>
      <c r="Q1" s="3" t="s">
        <v>72</v>
      </c>
      <c r="R1" s="3" t="s">
        <v>66</v>
      </c>
      <c r="S1" s="4" t="s">
        <v>4</v>
      </c>
      <c r="T1" s="4" t="s">
        <v>5</v>
      </c>
      <c r="U1" s="4" t="s">
        <v>6</v>
      </c>
      <c r="V1" s="4" t="s">
        <v>73</v>
      </c>
      <c r="W1" s="4" t="s">
        <v>9</v>
      </c>
      <c r="X1" s="10" t="s">
        <v>74</v>
      </c>
      <c r="Y1" s="10" t="s">
        <v>75</v>
      </c>
      <c r="Z1" s="10" t="s">
        <v>76</v>
      </c>
      <c r="AA1" s="10" t="s">
        <v>77</v>
      </c>
      <c r="AB1" s="10" t="s">
        <v>78</v>
      </c>
      <c r="AC1" s="10" t="s">
        <v>79</v>
      </c>
      <c r="AD1" s="6" t="s">
        <v>10</v>
      </c>
      <c r="AE1" s="6" t="s">
        <v>11</v>
      </c>
      <c r="AF1" s="6" t="s">
        <v>12</v>
      </c>
    </row>
    <row r="2" spans="1:32" x14ac:dyDescent="0.3">
      <c r="A2" s="1">
        <v>1</v>
      </c>
      <c r="B2" t="s">
        <v>21</v>
      </c>
      <c r="D2" s="1" t="s">
        <v>32</v>
      </c>
      <c r="E2" s="1"/>
      <c r="F2" s="1"/>
      <c r="G2" s="1"/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0.8</v>
      </c>
      <c r="Y2" s="1">
        <v>0.8</v>
      </c>
      <c r="Z2" s="1">
        <v>0.8</v>
      </c>
      <c r="AA2" s="1">
        <v>0.8</v>
      </c>
      <c r="AB2" s="1">
        <v>0.8</v>
      </c>
      <c r="AC2" s="1">
        <v>0.8</v>
      </c>
      <c r="AD2" s="1">
        <f>SUM(I2:M2)</f>
        <v>0</v>
      </c>
      <c r="AE2" s="1">
        <f>SUM(N2:R2)</f>
        <v>0</v>
      </c>
      <c r="AF2" s="1">
        <f t="shared" ref="AF2:AF4" si="0">SUM(S2:W2)</f>
        <v>0</v>
      </c>
    </row>
    <row r="3" spans="1:32" x14ac:dyDescent="0.3">
      <c r="A3" s="1">
        <f>A2+1</f>
        <v>2</v>
      </c>
      <c r="B3" t="s">
        <v>16</v>
      </c>
      <c r="D3" s="1" t="s">
        <v>33</v>
      </c>
      <c r="E3" s="1"/>
      <c r="F3" s="1"/>
      <c r="G3" s="1">
        <v>5</v>
      </c>
      <c r="H3" s="1"/>
      <c r="I3" s="1">
        <v>0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f>SUM(I3:M3)</f>
        <v>1</v>
      </c>
      <c r="AE3" s="1">
        <f>SUM(N3:R3)</f>
        <v>1</v>
      </c>
      <c r="AF3" s="1">
        <f t="shared" si="0"/>
        <v>1</v>
      </c>
    </row>
    <row r="4" spans="1:32" x14ac:dyDescent="0.3">
      <c r="A4" s="1">
        <f t="shared" ref="A4:A45" si="1">A3+1</f>
        <v>3</v>
      </c>
      <c r="B4" t="s">
        <v>0</v>
      </c>
      <c r="D4" s="1" t="s">
        <v>33</v>
      </c>
      <c r="E4" s="1"/>
      <c r="F4" s="1"/>
      <c r="G4" s="1">
        <v>20</v>
      </c>
      <c r="H4" s="1"/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f>SUM(I4:M4)</f>
        <v>1</v>
      </c>
      <c r="AE4" s="1">
        <f>SUM(N4:R4)</f>
        <v>1</v>
      </c>
      <c r="AF4" s="1">
        <f t="shared" si="0"/>
        <v>1</v>
      </c>
    </row>
    <row r="5" spans="1:32" x14ac:dyDescent="0.3">
      <c r="A5" s="1">
        <f t="shared" si="1"/>
        <v>4</v>
      </c>
      <c r="B5" t="s">
        <v>13</v>
      </c>
      <c r="D5" s="1" t="s">
        <v>32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3">
      <c r="A6" s="1">
        <f t="shared" si="1"/>
        <v>5</v>
      </c>
      <c r="B6" t="s">
        <v>14</v>
      </c>
      <c r="D6" s="1" t="s">
        <v>32</v>
      </c>
      <c r="E6" s="1"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3">
      <c r="A7" s="1">
        <f t="shared" si="1"/>
        <v>6</v>
      </c>
      <c r="B7" t="s">
        <v>15</v>
      </c>
      <c r="D7" s="1" t="s">
        <v>32</v>
      </c>
      <c r="E7" s="1">
        <v>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3">
      <c r="A8" s="1">
        <f t="shared" si="1"/>
        <v>7</v>
      </c>
      <c r="B8" t="s">
        <v>20</v>
      </c>
      <c r="D8" s="1" t="s">
        <v>33</v>
      </c>
      <c r="E8" s="1"/>
      <c r="F8" s="1"/>
      <c r="G8" s="1"/>
      <c r="H8" s="1"/>
      <c r="I8" s="1">
        <v>0.88</v>
      </c>
      <c r="J8" s="1">
        <v>0</v>
      </c>
      <c r="K8" s="1">
        <f>0.4*0.12</f>
        <v>4.8000000000000001E-2</v>
      </c>
      <c r="L8" s="1">
        <f>0.6*0.12</f>
        <v>7.1999999999999995E-2</v>
      </c>
      <c r="M8" s="1">
        <v>0</v>
      </c>
      <c r="N8" s="1">
        <v>0</v>
      </c>
      <c r="O8" s="1">
        <v>0</v>
      </c>
      <c r="P8" s="1">
        <v>0.4</v>
      </c>
      <c r="Q8" s="1">
        <v>0.6</v>
      </c>
      <c r="R8" s="1">
        <v>0</v>
      </c>
      <c r="S8" s="1">
        <v>0.88</v>
      </c>
      <c r="T8" s="1">
        <v>0</v>
      </c>
      <c r="U8" s="1">
        <f>0.4*0.12</f>
        <v>4.8000000000000001E-2</v>
      </c>
      <c r="V8" s="1">
        <f>0.6*0.12</f>
        <v>7.1999999999999995E-2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f>SUM(I8:M8)</f>
        <v>1</v>
      </c>
      <c r="AE8" s="1">
        <f>SUM(N8:R8)</f>
        <v>1</v>
      </c>
      <c r="AF8" s="1">
        <f t="shared" ref="AF8" si="2">SUM(S8:W8)</f>
        <v>1</v>
      </c>
    </row>
    <row r="9" spans="1:32" x14ac:dyDescent="0.3">
      <c r="A9" s="1">
        <f t="shared" si="1"/>
        <v>8</v>
      </c>
      <c r="B9" t="s">
        <v>69</v>
      </c>
      <c r="D9" s="1" t="s">
        <v>33</v>
      </c>
      <c r="E9" s="1"/>
      <c r="F9" s="1"/>
      <c r="G9" s="1"/>
      <c r="H9" s="1"/>
      <c r="I9" s="1">
        <v>0.88</v>
      </c>
      <c r="J9" s="1">
        <v>0</v>
      </c>
      <c r="K9" s="1">
        <f>0.4*0.12</f>
        <v>4.8000000000000001E-2</v>
      </c>
      <c r="L9" s="1">
        <f>0.6*0.12</f>
        <v>7.1999999999999995E-2</v>
      </c>
      <c r="M9" s="1">
        <v>0</v>
      </c>
      <c r="N9" s="1">
        <v>0</v>
      </c>
      <c r="O9" s="1">
        <v>0</v>
      </c>
      <c r="P9" s="1">
        <v>0.4</v>
      </c>
      <c r="Q9" s="1">
        <v>0.6</v>
      </c>
      <c r="R9" s="1">
        <v>0</v>
      </c>
      <c r="S9" s="1">
        <v>0.88</v>
      </c>
      <c r="T9" s="1">
        <v>0</v>
      </c>
      <c r="U9" s="1">
        <f>0.4*0.12</f>
        <v>4.8000000000000001E-2</v>
      </c>
      <c r="V9" s="1">
        <f>0.6*0.12</f>
        <v>7.1999999999999995E-2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f>SUM(I9:M9)</f>
        <v>1</v>
      </c>
      <c r="AE9" s="1">
        <f>SUM(N9:R9)</f>
        <v>1</v>
      </c>
      <c r="AF9" s="1">
        <f>SUM(S9:W9)</f>
        <v>1</v>
      </c>
    </row>
    <row r="10" spans="1:32" x14ac:dyDescent="0.3">
      <c r="A10" s="1">
        <f t="shared" si="1"/>
        <v>9</v>
      </c>
      <c r="B10" t="s">
        <v>17</v>
      </c>
      <c r="D10" s="1" t="s">
        <v>33</v>
      </c>
      <c r="E10" s="1"/>
      <c r="F10" s="1"/>
      <c r="G10" s="1"/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f>SUM(I10:M10)</f>
        <v>0</v>
      </c>
      <c r="AE10" s="1">
        <f>SUM(N10:R10)</f>
        <v>0</v>
      </c>
      <c r="AF10" s="1">
        <f>SUM(S10:W10)</f>
        <v>0</v>
      </c>
    </row>
    <row r="11" spans="1:32" x14ac:dyDescent="0.3">
      <c r="A11" s="1">
        <f t="shared" si="1"/>
        <v>10</v>
      </c>
      <c r="B11" t="s">
        <v>1</v>
      </c>
      <c r="D11" s="1" t="s">
        <v>32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3">
      <c r="A12" s="1">
        <f t="shared" si="1"/>
        <v>11</v>
      </c>
      <c r="B12" t="s">
        <v>18</v>
      </c>
      <c r="D12" s="1" t="s">
        <v>32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3">
      <c r="A13" s="1">
        <f t="shared" si="1"/>
        <v>12</v>
      </c>
      <c r="B13" t="s">
        <v>7</v>
      </c>
      <c r="D13" s="1" t="s">
        <v>33</v>
      </c>
      <c r="E13" s="1"/>
      <c r="F13" s="1"/>
      <c r="G13" s="1">
        <v>25</v>
      </c>
      <c r="H13" s="1"/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f>SUM(I13:M13)</f>
        <v>1</v>
      </c>
      <c r="AE13" s="1">
        <f>SUM(N13:R13)</f>
        <v>1</v>
      </c>
      <c r="AF13" s="1">
        <f>SUM(S13:W13)</f>
        <v>1</v>
      </c>
    </row>
    <row r="14" spans="1:32" x14ac:dyDescent="0.3">
      <c r="A14" s="1">
        <f t="shared" si="1"/>
        <v>13</v>
      </c>
      <c r="B14" t="s">
        <v>19</v>
      </c>
      <c r="D14" s="1" t="s">
        <v>32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3">
      <c r="A15" s="1">
        <f t="shared" si="1"/>
        <v>14</v>
      </c>
      <c r="B15" t="s">
        <v>8</v>
      </c>
      <c r="D15" s="1" t="s">
        <v>32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3">
      <c r="A16" s="1">
        <f t="shared" si="1"/>
        <v>15</v>
      </c>
      <c r="B16" t="s">
        <v>44</v>
      </c>
      <c r="D16" s="1" t="s">
        <v>32</v>
      </c>
      <c r="E16" s="1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3">
      <c r="A17" s="1">
        <f t="shared" si="1"/>
        <v>16</v>
      </c>
      <c r="B17" t="s">
        <v>43</v>
      </c>
      <c r="D17" s="1" t="s">
        <v>32</v>
      </c>
      <c r="E17" s="1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3">
      <c r="A18" s="1">
        <f t="shared" si="1"/>
        <v>17</v>
      </c>
      <c r="B18" t="s">
        <v>40</v>
      </c>
      <c r="C18" t="s">
        <v>24</v>
      </c>
      <c r="D18" s="1" t="s">
        <v>32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3">
      <c r="A19" s="1">
        <f t="shared" si="1"/>
        <v>18</v>
      </c>
      <c r="B19" t="s">
        <v>29</v>
      </c>
      <c r="C19" t="s">
        <v>24</v>
      </c>
      <c r="D19" s="1" t="s">
        <v>32</v>
      </c>
      <c r="E19" s="1"/>
      <c r="F19" s="1"/>
      <c r="G19" s="1"/>
      <c r="H19" s="1"/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>
        <v>0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f t="shared" ref="AD19:AD24" si="3">SUM(I19:M19)</f>
        <v>1</v>
      </c>
      <c r="AE19" s="1">
        <f t="shared" ref="AE19:AE24" si="4">SUM(N19:R19)</f>
        <v>1</v>
      </c>
      <c r="AF19" s="1">
        <f t="shared" ref="AF19" si="5">SUM(S19:W19)</f>
        <v>1</v>
      </c>
    </row>
    <row r="20" spans="1:32" x14ac:dyDescent="0.3">
      <c r="A20" s="1">
        <f t="shared" si="1"/>
        <v>19</v>
      </c>
      <c r="B20" t="s">
        <v>25</v>
      </c>
      <c r="C20" t="s">
        <v>24</v>
      </c>
      <c r="D20" s="1" t="s">
        <v>33</v>
      </c>
      <c r="E20" s="1"/>
      <c r="F20" s="1"/>
      <c r="G20" s="1">
        <v>5</v>
      </c>
      <c r="H20" s="1"/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f t="shared" si="3"/>
        <v>1</v>
      </c>
      <c r="AE20" s="1">
        <f t="shared" si="4"/>
        <v>1</v>
      </c>
      <c r="AF20" s="1">
        <f t="shared" ref="AF20:AF23" si="6">SUM(S20:W20)</f>
        <v>1</v>
      </c>
    </row>
    <row r="21" spans="1:32" x14ac:dyDescent="0.3">
      <c r="A21" s="1">
        <f t="shared" si="1"/>
        <v>20</v>
      </c>
      <c r="B21" t="s">
        <v>35</v>
      </c>
      <c r="D21" s="1" t="s">
        <v>33</v>
      </c>
      <c r="E21" s="1"/>
      <c r="F21" s="1"/>
      <c r="G21" s="1">
        <v>5</v>
      </c>
      <c r="H21" s="1"/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1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f t="shared" si="3"/>
        <v>1</v>
      </c>
      <c r="AE21" s="1">
        <f t="shared" si="4"/>
        <v>1</v>
      </c>
      <c r="AF21" s="1">
        <f t="shared" si="6"/>
        <v>1</v>
      </c>
    </row>
    <row r="22" spans="1:32" x14ac:dyDescent="0.3">
      <c r="A22" s="1">
        <f t="shared" si="1"/>
        <v>21</v>
      </c>
      <c r="B22" t="s">
        <v>36</v>
      </c>
      <c r="D22" s="1" t="s">
        <v>33</v>
      </c>
      <c r="E22" s="1"/>
      <c r="F22" s="1"/>
      <c r="G22" s="1">
        <v>5</v>
      </c>
      <c r="H22" s="1"/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f t="shared" si="3"/>
        <v>1</v>
      </c>
      <c r="AE22" s="1">
        <f t="shared" si="4"/>
        <v>1</v>
      </c>
      <c r="AF22" s="1">
        <f t="shared" si="6"/>
        <v>1</v>
      </c>
    </row>
    <row r="23" spans="1:32" x14ac:dyDescent="0.3">
      <c r="A23" s="1">
        <f t="shared" si="1"/>
        <v>22</v>
      </c>
      <c r="B23" t="s">
        <v>37</v>
      </c>
      <c r="D23" s="1" t="s">
        <v>33</v>
      </c>
      <c r="E23" s="1"/>
      <c r="F23" s="1"/>
      <c r="G23" s="1">
        <v>5</v>
      </c>
      <c r="H23" s="1"/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f t="shared" si="3"/>
        <v>1</v>
      </c>
      <c r="AE23" s="1">
        <f t="shared" si="4"/>
        <v>1</v>
      </c>
      <c r="AF23" s="1">
        <f t="shared" si="6"/>
        <v>1</v>
      </c>
    </row>
    <row r="24" spans="1:32" x14ac:dyDescent="0.3">
      <c r="A24" s="1">
        <f t="shared" si="1"/>
        <v>23</v>
      </c>
      <c r="B24" t="s">
        <v>26</v>
      </c>
      <c r="C24" t="s">
        <v>27</v>
      </c>
      <c r="D24" s="1" t="s">
        <v>39</v>
      </c>
      <c r="E24" s="1"/>
      <c r="G24" s="1"/>
      <c r="H24" s="1"/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f t="shared" si="3"/>
        <v>1</v>
      </c>
      <c r="AE24" s="1">
        <f t="shared" si="4"/>
        <v>1</v>
      </c>
      <c r="AF24" s="1">
        <f>SUM(S24:W24)</f>
        <v>1</v>
      </c>
    </row>
    <row r="25" spans="1:32" x14ac:dyDescent="0.3">
      <c r="A25" s="1">
        <f t="shared" si="1"/>
        <v>24</v>
      </c>
      <c r="B25" t="s">
        <v>38</v>
      </c>
      <c r="D25" s="1" t="s">
        <v>32</v>
      </c>
      <c r="I25" s="1"/>
      <c r="J25" s="1"/>
      <c r="K25" s="1"/>
      <c r="L25" s="1">
        <v>0</v>
      </c>
      <c r="M25" s="1"/>
      <c r="N25" s="1"/>
      <c r="O25" s="1"/>
      <c r="P25" s="1"/>
      <c r="Q25" s="1">
        <v>0</v>
      </c>
      <c r="R25" s="1"/>
      <c r="S25" s="1"/>
      <c r="T25" s="1"/>
      <c r="U25" s="1"/>
      <c r="V25" s="1">
        <v>0</v>
      </c>
      <c r="W25" s="1"/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/>
      <c r="AE25" s="1"/>
      <c r="AF25" s="1"/>
    </row>
    <row r="26" spans="1:32" x14ac:dyDescent="0.3">
      <c r="A26" s="1">
        <f t="shared" si="1"/>
        <v>25</v>
      </c>
      <c r="B26" t="s">
        <v>41</v>
      </c>
      <c r="D26" s="1" t="s">
        <v>39</v>
      </c>
      <c r="I26" s="1">
        <v>0</v>
      </c>
      <c r="J26" s="1">
        <v>0</v>
      </c>
      <c r="K26" s="1">
        <v>0.4</v>
      </c>
      <c r="L26" s="1">
        <v>0.6</v>
      </c>
      <c r="M26" s="1">
        <v>0</v>
      </c>
      <c r="N26" s="1">
        <v>0</v>
      </c>
      <c r="O26" s="1">
        <v>0</v>
      </c>
      <c r="P26" s="1">
        <v>0.4</v>
      </c>
      <c r="Q26" s="1">
        <v>0.6</v>
      </c>
      <c r="R26" s="1">
        <v>0</v>
      </c>
      <c r="S26" s="1">
        <v>0</v>
      </c>
      <c r="T26" s="1">
        <v>0</v>
      </c>
      <c r="U26" s="1">
        <v>0.4</v>
      </c>
      <c r="V26" s="1">
        <v>0.6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f>SUM(I26:M26)</f>
        <v>1</v>
      </c>
      <c r="AE26" s="1">
        <f>SUM(N26:R26)</f>
        <v>1</v>
      </c>
      <c r="AF26" s="1">
        <f>SUM(S26:W26)</f>
        <v>1</v>
      </c>
    </row>
    <row r="27" spans="1:32" x14ac:dyDescent="0.3">
      <c r="A27" s="1">
        <f t="shared" si="1"/>
        <v>26</v>
      </c>
      <c r="B27" t="s">
        <v>42</v>
      </c>
      <c r="D27" s="1" t="s">
        <v>32</v>
      </c>
      <c r="E27" s="1">
        <v>0</v>
      </c>
      <c r="F27" s="1"/>
      <c r="G27" s="1"/>
      <c r="H27" s="1"/>
      <c r="I27" s="1"/>
      <c r="J27" s="1"/>
      <c r="K27" s="1"/>
      <c r="L27" s="1">
        <v>0</v>
      </c>
      <c r="M27" s="1"/>
      <c r="N27" s="1"/>
      <c r="O27" s="1"/>
      <c r="P27" s="1"/>
      <c r="Q27" s="1">
        <v>0</v>
      </c>
      <c r="R27" s="1"/>
      <c r="S27" s="1"/>
      <c r="T27" s="1"/>
      <c r="U27" s="1"/>
      <c r="V27" s="1">
        <v>0</v>
      </c>
      <c r="W27" s="1"/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/>
      <c r="AE27" s="1"/>
      <c r="AF27" s="1"/>
    </row>
    <row r="28" spans="1:32" x14ac:dyDescent="0.3">
      <c r="A28" s="1">
        <f t="shared" si="1"/>
        <v>27</v>
      </c>
      <c r="B28" t="s">
        <v>46</v>
      </c>
      <c r="C28" t="s">
        <v>45</v>
      </c>
      <c r="D28" s="1" t="s">
        <v>33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f t="shared" ref="AD28:AD43" si="7">SUM(I28:M28)</f>
        <v>1</v>
      </c>
      <c r="AE28" s="1">
        <f t="shared" ref="AE28:AE43" si="8">SUM(N28:R28)</f>
        <v>1</v>
      </c>
      <c r="AF28" s="1">
        <f>SUM(S28:W28)</f>
        <v>1</v>
      </c>
    </row>
    <row r="29" spans="1:32" x14ac:dyDescent="0.3">
      <c r="A29" s="1">
        <f t="shared" si="1"/>
        <v>28</v>
      </c>
      <c r="B29" t="s">
        <v>48</v>
      </c>
      <c r="D29" s="1" t="s">
        <v>33</v>
      </c>
      <c r="E29" s="1"/>
      <c r="F29" s="1"/>
      <c r="G29" s="1"/>
      <c r="H29" s="1"/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0</v>
      </c>
      <c r="O29" s="1">
        <v>0</v>
      </c>
      <c r="P29" s="1">
        <v>0</v>
      </c>
      <c r="Q29" s="1">
        <v>0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f t="shared" si="7"/>
        <v>1</v>
      </c>
      <c r="AE29" s="1">
        <f t="shared" si="8"/>
        <v>1</v>
      </c>
      <c r="AF29" s="1">
        <f t="shared" ref="AF29:AF30" si="9">SUM(S29:W29)</f>
        <v>1</v>
      </c>
    </row>
    <row r="30" spans="1:32" x14ac:dyDescent="0.3">
      <c r="A30" s="1">
        <f t="shared" si="1"/>
        <v>29</v>
      </c>
      <c r="B30" t="s">
        <v>47</v>
      </c>
      <c r="D30" s="1" t="s">
        <v>33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f t="shared" si="7"/>
        <v>1</v>
      </c>
      <c r="AE30" s="1">
        <f t="shared" si="8"/>
        <v>1</v>
      </c>
      <c r="AF30" s="1">
        <f t="shared" si="9"/>
        <v>1</v>
      </c>
    </row>
    <row r="31" spans="1:32" x14ac:dyDescent="0.3">
      <c r="A31" s="1">
        <f t="shared" si="1"/>
        <v>30</v>
      </c>
      <c r="B31" t="s">
        <v>49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f t="shared" si="7"/>
        <v>0</v>
      </c>
      <c r="AE31" s="1">
        <f t="shared" si="8"/>
        <v>0</v>
      </c>
      <c r="AF31" s="1">
        <f t="shared" ref="AF31:AF40" si="10">SUM(S31:W31)</f>
        <v>0</v>
      </c>
    </row>
    <row r="32" spans="1:32" x14ac:dyDescent="0.3">
      <c r="A32" s="1">
        <f t="shared" si="1"/>
        <v>31</v>
      </c>
      <c r="B32" t="s">
        <v>50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f t="shared" si="7"/>
        <v>0</v>
      </c>
      <c r="AE32" s="1">
        <f t="shared" si="8"/>
        <v>0</v>
      </c>
      <c r="AF32" s="1">
        <f t="shared" si="10"/>
        <v>0</v>
      </c>
    </row>
    <row r="33" spans="1:32" x14ac:dyDescent="0.3">
      <c r="A33" s="1">
        <f t="shared" si="1"/>
        <v>32</v>
      </c>
      <c r="B33" t="s">
        <v>51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f t="shared" si="7"/>
        <v>0</v>
      </c>
      <c r="AE33" s="1">
        <f t="shared" si="8"/>
        <v>0</v>
      </c>
      <c r="AF33" s="1">
        <f t="shared" si="10"/>
        <v>0</v>
      </c>
    </row>
    <row r="34" spans="1:32" x14ac:dyDescent="0.3">
      <c r="A34" s="1">
        <f t="shared" si="1"/>
        <v>33</v>
      </c>
      <c r="B34" t="s">
        <v>52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f t="shared" si="7"/>
        <v>0</v>
      </c>
      <c r="AE34" s="1">
        <f t="shared" si="8"/>
        <v>0</v>
      </c>
      <c r="AF34" s="1">
        <f t="shared" si="10"/>
        <v>0</v>
      </c>
    </row>
    <row r="35" spans="1:32" x14ac:dyDescent="0.3">
      <c r="A35" s="1">
        <f t="shared" si="1"/>
        <v>34</v>
      </c>
      <c r="B35" t="s">
        <v>53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f t="shared" si="7"/>
        <v>0</v>
      </c>
      <c r="AE35" s="1">
        <f t="shared" si="8"/>
        <v>0</v>
      </c>
      <c r="AF35" s="1">
        <f t="shared" si="10"/>
        <v>0</v>
      </c>
    </row>
    <row r="36" spans="1:32" x14ac:dyDescent="0.3">
      <c r="A36" s="1">
        <f t="shared" si="1"/>
        <v>35</v>
      </c>
      <c r="B36" t="s">
        <v>54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f t="shared" si="7"/>
        <v>0</v>
      </c>
      <c r="AE36" s="1">
        <f t="shared" si="8"/>
        <v>0</v>
      </c>
      <c r="AF36" s="1">
        <f t="shared" si="10"/>
        <v>0</v>
      </c>
    </row>
    <row r="37" spans="1:32" x14ac:dyDescent="0.3">
      <c r="A37" s="1">
        <f t="shared" si="1"/>
        <v>36</v>
      </c>
      <c r="B37" t="s">
        <v>55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f t="shared" si="7"/>
        <v>0</v>
      </c>
      <c r="AE37" s="1">
        <f t="shared" si="8"/>
        <v>0</v>
      </c>
      <c r="AF37" s="1">
        <f t="shared" si="10"/>
        <v>0</v>
      </c>
    </row>
    <row r="38" spans="1:32" x14ac:dyDescent="0.3">
      <c r="A38" s="1">
        <f t="shared" si="1"/>
        <v>37</v>
      </c>
      <c r="B38" t="s">
        <v>56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f t="shared" si="7"/>
        <v>0</v>
      </c>
      <c r="AE38" s="1">
        <f t="shared" si="8"/>
        <v>0</v>
      </c>
      <c r="AF38" s="1">
        <f t="shared" si="10"/>
        <v>0</v>
      </c>
    </row>
    <row r="39" spans="1:32" x14ac:dyDescent="0.3">
      <c r="A39" s="1">
        <f t="shared" si="1"/>
        <v>38</v>
      </c>
      <c r="B39" t="s">
        <v>57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f t="shared" si="7"/>
        <v>0</v>
      </c>
      <c r="AE39" s="1">
        <f t="shared" si="8"/>
        <v>0</v>
      </c>
      <c r="AF39" s="1">
        <f t="shared" si="10"/>
        <v>0</v>
      </c>
    </row>
    <row r="40" spans="1:32" x14ac:dyDescent="0.3">
      <c r="A40" s="1">
        <f t="shared" si="1"/>
        <v>39</v>
      </c>
      <c r="B40" t="s">
        <v>58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f t="shared" si="7"/>
        <v>0</v>
      </c>
      <c r="AE40" s="1">
        <f t="shared" si="8"/>
        <v>0</v>
      </c>
      <c r="AF40" s="1">
        <f t="shared" si="10"/>
        <v>0</v>
      </c>
    </row>
    <row r="41" spans="1:32" x14ac:dyDescent="0.3">
      <c r="A41" s="1">
        <f t="shared" si="1"/>
        <v>40</v>
      </c>
      <c r="B41" t="s">
        <v>67</v>
      </c>
      <c r="D41" s="1"/>
      <c r="E41" s="1"/>
      <c r="G41" s="1"/>
      <c r="H41" s="1"/>
      <c r="I41" s="1">
        <v>0</v>
      </c>
      <c r="J41" s="1">
        <v>0</v>
      </c>
      <c r="K41" s="1">
        <v>0</v>
      </c>
      <c r="L41" s="1">
        <v>0</v>
      </c>
      <c r="M41" s="1">
        <v>1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f t="shared" si="7"/>
        <v>1</v>
      </c>
      <c r="AE41" s="1">
        <f t="shared" si="8"/>
        <v>1</v>
      </c>
      <c r="AF41" s="1">
        <f>SUM(S41:W41)</f>
        <v>1</v>
      </c>
    </row>
    <row r="42" spans="1:32" x14ac:dyDescent="0.3">
      <c r="A42" s="1">
        <f t="shared" si="1"/>
        <v>41</v>
      </c>
      <c r="B42" t="s">
        <v>68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f t="shared" si="7"/>
        <v>0</v>
      </c>
      <c r="AE42" s="1">
        <f t="shared" si="8"/>
        <v>0</v>
      </c>
      <c r="AF42" s="1">
        <f t="shared" ref="AF42" si="11">SUM(S42:W42)</f>
        <v>0</v>
      </c>
    </row>
    <row r="43" spans="1:32" x14ac:dyDescent="0.3">
      <c r="A43" s="1">
        <f t="shared" si="1"/>
        <v>42</v>
      </c>
      <c r="B43" t="s">
        <v>70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f t="shared" si="7"/>
        <v>0</v>
      </c>
      <c r="AE43" s="1">
        <f t="shared" si="8"/>
        <v>0</v>
      </c>
      <c r="AF43" s="1">
        <f t="shared" ref="AF43" si="12">SUM(S43:W43)</f>
        <v>0</v>
      </c>
    </row>
    <row r="44" spans="1:32" x14ac:dyDescent="0.3">
      <c r="A44" s="1">
        <f t="shared" si="1"/>
        <v>43</v>
      </c>
      <c r="B44" t="s">
        <v>80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f t="shared" ref="AD44:AD46" si="13">SUM(I44:M44)</f>
        <v>0</v>
      </c>
      <c r="AE44" s="1">
        <f t="shared" ref="AE44:AE46" si="14">SUM(N44:R44)</f>
        <v>0</v>
      </c>
      <c r="AF44" s="1">
        <f t="shared" ref="AF44:AF46" si="15">SUM(S44:W44)</f>
        <v>0</v>
      </c>
    </row>
    <row r="45" spans="1:32" x14ac:dyDescent="0.3">
      <c r="A45" s="1">
        <f t="shared" si="1"/>
        <v>44</v>
      </c>
      <c r="B45" t="s">
        <v>81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f t="shared" si="13"/>
        <v>0</v>
      </c>
      <c r="AE45" s="1">
        <f t="shared" si="14"/>
        <v>0</v>
      </c>
      <c r="AF45" s="1">
        <f t="shared" si="15"/>
        <v>0</v>
      </c>
    </row>
    <row r="46" spans="1:32" x14ac:dyDescent="0.3">
      <c r="A46" s="1">
        <v>45</v>
      </c>
      <c r="B46" t="s">
        <v>82</v>
      </c>
      <c r="I46" s="1">
        <v>0.88</v>
      </c>
      <c r="J46" s="1">
        <v>0</v>
      </c>
      <c r="K46" s="1">
        <f>0.4*0.12</f>
        <v>4.8000000000000001E-2</v>
      </c>
      <c r="L46" s="1">
        <f>0.6*0.12</f>
        <v>7.1999999999999995E-2</v>
      </c>
      <c r="M46" s="1">
        <v>0</v>
      </c>
      <c r="N46" s="1">
        <v>0</v>
      </c>
      <c r="O46" s="1">
        <v>0</v>
      </c>
      <c r="P46" s="1">
        <v>0.4</v>
      </c>
      <c r="Q46" s="1">
        <v>0.6</v>
      </c>
      <c r="R46" s="1">
        <v>0</v>
      </c>
      <c r="S46" s="1">
        <v>0.88</v>
      </c>
      <c r="T46" s="1">
        <v>0</v>
      </c>
      <c r="U46" s="1">
        <f>0.4*0.12</f>
        <v>4.8000000000000001E-2</v>
      </c>
      <c r="V46" s="1">
        <f>0.6*0.12</f>
        <v>7.1999999999999995E-2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f t="shared" si="13"/>
        <v>1</v>
      </c>
      <c r="AE46" s="1">
        <f t="shared" si="14"/>
        <v>1</v>
      </c>
      <c r="AF46" s="1">
        <f t="shared" si="15"/>
        <v>1</v>
      </c>
    </row>
    <row r="47" spans="1:32" x14ac:dyDescent="0.3">
      <c r="A47" s="1"/>
    </row>
    <row r="48" spans="1:32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</sheetData>
  <pageMargins left="0.7" right="0.7" top="0.75" bottom="0.75" header="0.3" footer="0.3"/>
  <pageSetup orientation="portrait" horizontalDpi="1200" verticalDpi="1200" r:id="rId1"/>
  <ignoredErrors>
    <ignoredError sqref="AD2:AF4 AD8:AF8 AD13:AF13 AD10:AF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2022-02-28T17:25:10Z</dcterms:modified>
</cp:coreProperties>
</file>