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ember\Documents\Code_Python\fcgadgets\cbrunner\Parameters\"/>
    </mc:Choice>
  </mc:AlternateContent>
  <xr:revisionPtr revIDLastSave="0" documentId="13_ncr:1_{F7F15DD9-FE62-44A7-8D8A-DD8590B6690C}" xr6:coauthVersionLast="47" xr6:coauthVersionMax="47" xr10:uidLastSave="{00000000-0000-0000-0000-000000000000}"/>
  <bookViews>
    <workbookView xWindow="825" yWindow="-120" windowWidth="28095" windowHeight="16440" xr2:uid="{084E029F-F488-4F82-A5F5-E3A240A0CD52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8" i="2" l="1"/>
  <c r="O48" i="2"/>
  <c r="Z48" i="2" s="1"/>
  <c r="E48" i="2"/>
  <c r="F48" i="2"/>
  <c r="X48" i="2" s="1"/>
  <c r="Y48" i="2"/>
  <c r="Z47" i="2"/>
  <c r="Y47" i="2"/>
  <c r="X47" i="2"/>
  <c r="P46" i="2"/>
  <c r="O46" i="2"/>
  <c r="F46" i="2"/>
  <c r="X46" i="2" s="1"/>
  <c r="E46" i="2"/>
  <c r="Z46" i="2"/>
  <c r="Y46" i="2"/>
  <c r="Z45" i="2"/>
  <c r="Y45" i="2"/>
  <c r="X45" i="2"/>
  <c r="Z44" i="2"/>
  <c r="Y44" i="2"/>
  <c r="X44" i="2"/>
  <c r="P9" i="2"/>
  <c r="O9" i="2"/>
  <c r="P8" i="2"/>
  <c r="O8" i="2"/>
  <c r="F9" i="2"/>
  <c r="E9" i="2"/>
  <c r="E8" i="2"/>
  <c r="F8" i="2"/>
  <c r="Z43" i="2" l="1"/>
  <c r="Y43" i="2"/>
  <c r="X43" i="2"/>
  <c r="Z42" i="2" l="1"/>
  <c r="Y42" i="2"/>
  <c r="X42" i="2"/>
  <c r="Z41" i="2" l="1"/>
  <c r="Y41" i="2"/>
  <c r="X41" i="2"/>
  <c r="Z40" i="2" l="1"/>
  <c r="Y40" i="2"/>
  <c r="X40" i="2"/>
  <c r="Z39" i="2"/>
  <c r="Y39" i="2"/>
  <c r="X39" i="2"/>
  <c r="Z38" i="2"/>
  <c r="Y38" i="2"/>
  <c r="X38" i="2"/>
  <c r="Z37" i="2"/>
  <c r="Y37" i="2"/>
  <c r="X37" i="2"/>
  <c r="Z36" i="2"/>
  <c r="Y36" i="2"/>
  <c r="X36" i="2"/>
  <c r="Z35" i="2"/>
  <c r="Y35" i="2"/>
  <c r="X35" i="2"/>
  <c r="Z34" i="2"/>
  <c r="Y34" i="2"/>
  <c r="X34" i="2"/>
  <c r="Z33" i="2"/>
  <c r="Y33" i="2"/>
  <c r="X33" i="2"/>
  <c r="Z32" i="2"/>
  <c r="Y32" i="2"/>
  <c r="X32" i="2"/>
  <c r="Z31" i="2"/>
  <c r="Y31" i="2"/>
  <c r="X31" i="2"/>
  <c r="Z30" i="2" l="1"/>
  <c r="Y30" i="2"/>
  <c r="X30" i="2"/>
  <c r="Z29" i="2"/>
  <c r="Y29" i="2"/>
  <c r="X29" i="2"/>
  <c r="Z28" i="2" l="1"/>
  <c r="Y28" i="2"/>
  <c r="X28" i="2"/>
  <c r="Z9" i="2" l="1"/>
  <c r="Y9" i="2"/>
  <c r="X9" i="2"/>
  <c r="Z19" i="2" l="1"/>
  <c r="Y19" i="2"/>
  <c r="X19" i="2"/>
  <c r="Z26" i="2" l="1"/>
  <c r="Y26" i="2"/>
  <c r="X26" i="2"/>
  <c r="Z24" i="2" l="1"/>
  <c r="Y24" i="2"/>
  <c r="X24" i="2"/>
  <c r="Z23" i="2" l="1"/>
  <c r="Y23" i="2"/>
  <c r="X23" i="2"/>
  <c r="Z22" i="2"/>
  <c r="Y22" i="2"/>
  <c r="X22" i="2"/>
  <c r="Z21" i="2"/>
  <c r="Y21" i="2"/>
  <c r="X21" i="2"/>
  <c r="Z20" i="2" l="1"/>
  <c r="Y20" i="2"/>
  <c r="X20" i="2"/>
  <c r="Z10" i="2" l="1"/>
  <c r="Y10" i="2"/>
  <c r="X10" i="2"/>
  <c r="Z3" i="2" l="1"/>
  <c r="Y3" i="2"/>
  <c r="X3" i="2"/>
  <c r="Z2" i="2"/>
  <c r="Y2" i="2"/>
  <c r="X2" i="2"/>
  <c r="Z13" i="2"/>
  <c r="Y13" i="2"/>
  <c r="X13" i="2"/>
  <c r="Z8" i="2"/>
  <c r="Y8" i="2"/>
  <c r="X8" i="2"/>
  <c r="Z4" i="2"/>
  <c r="Y4" i="2"/>
  <c r="X4" i="2"/>
  <c r="A3" i="2" l="1"/>
  <c r="A4" i="2" s="1"/>
  <c r="A5" i="2" s="1"/>
  <c r="A6" i="2" s="1"/>
  <c r="A7" i="2" s="1"/>
  <c r="A8" i="2" s="1"/>
  <c r="A9" i="2" l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</calcChain>
</file>

<file path=xl/sharedStrings.xml><?xml version="1.0" encoding="utf-8"?>
<sst xmlns="http://schemas.openxmlformats.org/spreadsheetml/2006/main" count="114" uniqueCount="85">
  <si>
    <t>Wildfire</t>
  </si>
  <si>
    <t>Planting</t>
  </si>
  <si>
    <t>ID</t>
  </si>
  <si>
    <t>Name</t>
  </si>
  <si>
    <t>Snags_Removed</t>
  </si>
  <si>
    <t>Snags_Burned</t>
  </si>
  <si>
    <t>Snags_LeftOnSite</t>
  </si>
  <si>
    <t>Beetles</t>
  </si>
  <si>
    <t>Defoliators</t>
  </si>
  <si>
    <t>Snags_ToSnags</t>
  </si>
  <si>
    <t>QA1</t>
  </si>
  <si>
    <t>QA2</t>
  </si>
  <si>
    <t>QA3</t>
  </si>
  <si>
    <t>Fertilization Aerial</t>
  </si>
  <si>
    <t>Fertilization Hand</t>
  </si>
  <si>
    <t>Fertilization Teabag</t>
  </si>
  <si>
    <t>Prescribed Burn</t>
  </si>
  <si>
    <t>Thinning</t>
  </si>
  <si>
    <t>Direct Seeding</t>
  </si>
  <si>
    <t>Weevils</t>
  </si>
  <si>
    <t>Harvest</t>
  </si>
  <si>
    <t>Slashpile Burn</t>
  </si>
  <si>
    <t>GrowthFactor</t>
  </si>
  <si>
    <t>Species_CD</t>
  </si>
  <si>
    <t>Pli</t>
  </si>
  <si>
    <t>IBM</t>
  </si>
  <si>
    <t>IDW</t>
  </si>
  <si>
    <t>Fdi</t>
  </si>
  <si>
    <t>GrowthFactor_Source</t>
  </si>
  <si>
    <t>Dwarf Mistletoe Control</t>
  </si>
  <si>
    <t>GrowthRecovery_HL</t>
  </si>
  <si>
    <t>GrowthRecovery_HL_Source</t>
  </si>
  <si>
    <t>N</t>
  </si>
  <si>
    <t>Y</t>
  </si>
  <si>
    <t>MortalityOccurs</t>
  </si>
  <si>
    <t>IBB</t>
  </si>
  <si>
    <t>IBD</t>
  </si>
  <si>
    <t>IBS</t>
  </si>
  <si>
    <t>Maybe</t>
  </si>
  <si>
    <t>Dwarf Mistletoe Onset</t>
  </si>
  <si>
    <t>Knockdown</t>
  </si>
  <si>
    <t>Mulching</t>
  </si>
  <si>
    <t>Ripping</t>
  </si>
  <si>
    <t>Disc Trenching</t>
  </si>
  <si>
    <t>PA</t>
  </si>
  <si>
    <t>Rust Onset</t>
  </si>
  <si>
    <t>Root rot</t>
  </si>
  <si>
    <t>Mechanical</t>
  </si>
  <si>
    <t>Harvest Custom 1</t>
  </si>
  <si>
    <t>Harvest Custom 2</t>
  </si>
  <si>
    <t>Harvest Custom 3</t>
  </si>
  <si>
    <t>Harvest Custom 4</t>
  </si>
  <si>
    <t>Harvest Custom 5</t>
  </si>
  <si>
    <t>Harvest Custom 6</t>
  </si>
  <si>
    <t>Harvest Custom 7</t>
  </si>
  <si>
    <t>Harvest Custom 8</t>
  </si>
  <si>
    <t>Harvest Custom 9</t>
  </si>
  <si>
    <t>Harvest Custom 10</t>
  </si>
  <si>
    <t>BiomassMerch_Removed</t>
  </si>
  <si>
    <t>BiomassMerch_Burned</t>
  </si>
  <si>
    <t>BiomassMerch_LeftOnSite</t>
  </si>
  <si>
    <t>BiomassMerch_ToSnag</t>
  </si>
  <si>
    <t>BiomassNonMerch_Removed</t>
  </si>
  <si>
    <t>BiomassNonMerch_Burned</t>
  </si>
  <si>
    <t>BiomassNonMerch_LeftOnSite</t>
  </si>
  <si>
    <t>BiomassNonMerch_ToSnag</t>
  </si>
  <si>
    <t>IDL</t>
  </si>
  <si>
    <t>Harvest Custom</t>
  </si>
  <si>
    <t>Harvest Salvage</t>
  </si>
  <si>
    <t>Regen Failure</t>
  </si>
  <si>
    <t>BiomassMerch_Piled</t>
  </si>
  <si>
    <t>BiomassNonMerch_Piled</t>
  </si>
  <si>
    <t>Snags_Piled</t>
  </si>
  <si>
    <t>PiledStemMerch_Burned</t>
  </si>
  <si>
    <t>PiledStemNonMerch_Burned</t>
  </si>
  <si>
    <t>PiledBranch_Burned</t>
  </si>
  <si>
    <t>PiledBark_Burned</t>
  </si>
  <si>
    <t>PiledSnagStem_Burned</t>
  </si>
  <si>
    <t>PiledSnagBranch_Burned</t>
  </si>
  <si>
    <t>PAS Deactivation</t>
  </si>
  <si>
    <t>GC Switch</t>
  </si>
  <si>
    <t>Sawtooth Commercial Thinning</t>
  </si>
  <si>
    <t>Sawtooth IDW</t>
  </si>
  <si>
    <t>Aerial Spray</t>
  </si>
  <si>
    <t>LUC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</si>
</sst>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42424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0" fillId="3" borderId="0" xfId="0" applyFill="1" applyAlignment="1">
      <alignment vertical="top" wrapText="1"/>
    </xf>
    <xf numFmtId="0" fontId="0" fillId="4" borderId="0" xfId="0" applyFill="1" applyAlignment="1">
      <alignment vertical="top" wrapText="1"/>
    </xf>
    <xf numFmtId="0" fontId="1" fillId="5" borderId="0" xfId="0" applyFont="1" applyFill="1" applyAlignment="1">
      <alignment vertical="top" wrapText="1"/>
    </xf>
    <xf numFmtId="0" fontId="2" fillId="6" borderId="0" xfId="0" applyFont="1" applyFill="1" applyAlignment="1">
      <alignment vertical="top" wrapText="1"/>
    </xf>
    <xf numFmtId="0" fontId="0" fillId="7" borderId="0" xfId="0" applyFill="1" applyAlignment="1">
      <alignment vertical="top" wrapText="1"/>
    </xf>
    <xf numFmtId="0" fontId="2" fillId="8" borderId="0" xfId="0" applyFont="1" applyFill="1" applyAlignment="1">
      <alignment vertical="top" wrapText="1"/>
    </xf>
    <xf numFmtId="0" fontId="0" fillId="9" borderId="0" xfId="0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424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CA5AB-1370-48B7-A6BE-040C7169BF63}">
  <dimension ref="A1:AF59"/>
  <sheetViews>
    <sheetView tabSelected="1" zoomScaleNormal="100" workbookViewId="0">
      <pane xSplit="2" ySplit="1" topLeftCell="C20" activePane="bottomRight" state="frozenSplit"/>
      <selection pane="topRight" activeCell="C1" sqref="C1"/>
      <selection pane="bottomLeft" activeCell="A2" sqref="A2"/>
      <selection pane="bottomRight" activeCell="A48" sqref="A48"/>
    </sheetView>
  </sheetViews>
  <sheetFormatPr defaultRowHeight="14.4" x14ac:dyDescent="0.3"/>
  <cols>
    <col min="1" max="1" width="4.44140625" customWidth="1"/>
    <col min="2" max="2" width="28.109375" customWidth="1"/>
    <col min="3" max="4" width="14.5546875" customWidth="1"/>
    <col min="5" max="5" width="15.44140625" customWidth="1"/>
    <col min="6" max="6" width="13.6640625" customWidth="1"/>
    <col min="7" max="7" width="13.5546875" customWidth="1"/>
    <col min="8" max="8" width="15" customWidth="1"/>
    <col min="9" max="10" width="15.44140625" customWidth="1"/>
    <col min="11" max="11" width="16.5546875" customWidth="1"/>
    <col min="12" max="12" width="15.44140625" customWidth="1"/>
    <col min="13" max="13" width="14.44140625" customWidth="1"/>
    <col min="14" max="14" width="12.44140625" customWidth="1"/>
    <col min="15" max="15" width="16.6640625" customWidth="1"/>
    <col min="16" max="16" width="12.33203125" customWidth="1"/>
    <col min="17" max="17" width="13.44140625" customWidth="1"/>
    <col min="18" max="18" width="15.33203125" customWidth="1"/>
    <col min="19" max="19" width="18" customWidth="1"/>
    <col min="20" max="20" width="12" customWidth="1"/>
    <col min="21" max="21" width="9.33203125" customWidth="1"/>
    <col min="22" max="22" width="14.33203125" customWidth="1"/>
    <col min="23" max="23" width="15.88671875" customWidth="1"/>
  </cols>
  <sheetData>
    <row r="1" spans="1:32" s="2" customFormat="1" ht="31.95" customHeight="1" x14ac:dyDescent="0.3">
      <c r="A1" s="5" t="s">
        <v>2</v>
      </c>
      <c r="B1" s="5" t="s">
        <v>3</v>
      </c>
      <c r="C1" s="8" t="s">
        <v>58</v>
      </c>
      <c r="D1" s="8" t="s">
        <v>59</v>
      </c>
      <c r="E1" s="8" t="s">
        <v>60</v>
      </c>
      <c r="F1" s="8" t="s">
        <v>70</v>
      </c>
      <c r="G1" s="8" t="s">
        <v>61</v>
      </c>
      <c r="H1" s="3" t="s">
        <v>62</v>
      </c>
      <c r="I1" s="3" t="s">
        <v>63</v>
      </c>
      <c r="J1" s="3" t="s">
        <v>64</v>
      </c>
      <c r="K1" s="3" t="s">
        <v>71</v>
      </c>
      <c r="L1" s="3" t="s">
        <v>65</v>
      </c>
      <c r="M1" s="4" t="s">
        <v>4</v>
      </c>
      <c r="N1" s="4" t="s">
        <v>5</v>
      </c>
      <c r="O1" s="4" t="s">
        <v>6</v>
      </c>
      <c r="P1" s="4" t="s">
        <v>72</v>
      </c>
      <c r="Q1" s="4" t="s">
        <v>9</v>
      </c>
      <c r="R1" s="10" t="s">
        <v>73</v>
      </c>
      <c r="S1" s="10" t="s">
        <v>74</v>
      </c>
      <c r="T1" s="10" t="s">
        <v>75</v>
      </c>
      <c r="U1" s="10" t="s">
        <v>76</v>
      </c>
      <c r="V1" s="10" t="s">
        <v>77</v>
      </c>
      <c r="W1" s="10" t="s">
        <v>78</v>
      </c>
      <c r="X1" s="6" t="s">
        <v>10</v>
      </c>
      <c r="Y1" s="6" t="s">
        <v>11</v>
      </c>
      <c r="Z1" s="6" t="s">
        <v>12</v>
      </c>
      <c r="AA1" s="5" t="s">
        <v>23</v>
      </c>
      <c r="AB1" s="9" t="s">
        <v>34</v>
      </c>
      <c r="AC1" s="7" t="s">
        <v>22</v>
      </c>
      <c r="AD1" s="7" t="s">
        <v>28</v>
      </c>
      <c r="AE1" s="7" t="s">
        <v>30</v>
      </c>
      <c r="AF1" s="7" t="s">
        <v>31</v>
      </c>
    </row>
    <row r="2" spans="1:32" x14ac:dyDescent="0.3">
      <c r="A2" s="1">
        <v>1</v>
      </c>
      <c r="B2" t="s">
        <v>21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0.9</v>
      </c>
      <c r="S2" s="1">
        <v>0.9</v>
      </c>
      <c r="T2" s="1">
        <v>0.9</v>
      </c>
      <c r="U2" s="1">
        <v>0.9</v>
      </c>
      <c r="V2" s="1">
        <v>0.9</v>
      </c>
      <c r="W2" s="1">
        <v>0.9</v>
      </c>
      <c r="X2" s="1">
        <f>SUM(C2:G2)</f>
        <v>0</v>
      </c>
      <c r="Y2" s="1">
        <f>SUM(H2:L2)</f>
        <v>0</v>
      </c>
      <c r="Z2" s="1">
        <f t="shared" ref="Z2:Z4" si="0">SUM(M2:Q2)</f>
        <v>0</v>
      </c>
      <c r="AB2" s="1" t="s">
        <v>32</v>
      </c>
      <c r="AC2" s="1"/>
      <c r="AD2" s="1"/>
      <c r="AE2" s="1"/>
      <c r="AF2" s="1"/>
    </row>
    <row r="3" spans="1:32" x14ac:dyDescent="0.3">
      <c r="A3" s="1">
        <f>A2+1</f>
        <v>2</v>
      </c>
      <c r="B3" t="s">
        <v>16</v>
      </c>
      <c r="C3" s="1">
        <v>0</v>
      </c>
      <c r="D3" s="1">
        <v>1</v>
      </c>
      <c r="E3" s="1">
        <v>0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f>SUM(C3:G3)</f>
        <v>1</v>
      </c>
      <c r="Y3" s="1">
        <f>SUM(H3:L3)</f>
        <v>1</v>
      </c>
      <c r="Z3" s="1">
        <f t="shared" si="0"/>
        <v>1</v>
      </c>
      <c r="AB3" s="1" t="s">
        <v>33</v>
      </c>
      <c r="AC3" s="1"/>
      <c r="AD3" s="1"/>
      <c r="AE3" s="1">
        <v>5</v>
      </c>
      <c r="AF3" s="1"/>
    </row>
    <row r="4" spans="1:32" x14ac:dyDescent="0.3">
      <c r="A4" s="1">
        <f t="shared" ref="A4:A45" si="1">A3+1</f>
        <v>3</v>
      </c>
      <c r="B4" t="s">
        <v>0</v>
      </c>
      <c r="C4" s="1">
        <v>0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f>SUM(C4:G4)</f>
        <v>1</v>
      </c>
      <c r="Y4" s="1">
        <f>SUM(H4:L4)</f>
        <v>1</v>
      </c>
      <c r="Z4" s="1">
        <f t="shared" si="0"/>
        <v>1</v>
      </c>
      <c r="AB4" s="1" t="s">
        <v>33</v>
      </c>
      <c r="AC4" s="1"/>
      <c r="AD4" s="1"/>
      <c r="AE4" s="1">
        <v>20</v>
      </c>
      <c r="AF4" s="1"/>
    </row>
    <row r="5" spans="1:32" x14ac:dyDescent="0.3">
      <c r="A5" s="1">
        <f t="shared" si="1"/>
        <v>4</v>
      </c>
      <c r="B5" t="s">
        <v>13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B5" s="1" t="s">
        <v>32</v>
      </c>
      <c r="AC5" s="1"/>
      <c r="AD5" s="1"/>
      <c r="AE5" s="1"/>
      <c r="AF5" s="1"/>
    </row>
    <row r="6" spans="1:32" x14ac:dyDescent="0.3">
      <c r="A6" s="1">
        <f t="shared" si="1"/>
        <v>5</v>
      </c>
      <c r="B6" t="s">
        <v>14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B6" s="1" t="s">
        <v>32</v>
      </c>
      <c r="AC6" s="1">
        <v>4</v>
      </c>
      <c r="AD6" s="1"/>
      <c r="AE6" s="1"/>
      <c r="AF6" s="1"/>
    </row>
    <row r="7" spans="1:32" x14ac:dyDescent="0.3">
      <c r="A7" s="1">
        <f t="shared" si="1"/>
        <v>6</v>
      </c>
      <c r="B7" t="s">
        <v>15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B7" s="1" t="s">
        <v>32</v>
      </c>
      <c r="AC7" s="1">
        <v>0</v>
      </c>
      <c r="AD7" s="1"/>
      <c r="AE7" s="1"/>
      <c r="AF7" s="1"/>
    </row>
    <row r="8" spans="1:32" x14ac:dyDescent="0.3">
      <c r="A8" s="1">
        <f t="shared" si="1"/>
        <v>7</v>
      </c>
      <c r="B8" t="s">
        <v>20</v>
      </c>
      <c r="C8" s="1">
        <v>0.88</v>
      </c>
      <c r="D8" s="1">
        <v>0</v>
      </c>
      <c r="E8" s="1">
        <f>0.4*0.12</f>
        <v>4.8000000000000001E-2</v>
      </c>
      <c r="F8" s="1">
        <f>0.6*0.12</f>
        <v>7.1999999999999995E-2</v>
      </c>
      <c r="G8" s="1">
        <v>0</v>
      </c>
      <c r="H8" s="1">
        <v>0</v>
      </c>
      <c r="I8" s="1">
        <v>0</v>
      </c>
      <c r="J8" s="1">
        <v>0.4</v>
      </c>
      <c r="K8" s="1">
        <v>0.6</v>
      </c>
      <c r="L8" s="1">
        <v>0</v>
      </c>
      <c r="M8" s="1">
        <v>0.88</v>
      </c>
      <c r="N8" s="1">
        <v>0</v>
      </c>
      <c r="O8" s="1">
        <f>0.4*0.12</f>
        <v>4.8000000000000001E-2</v>
      </c>
      <c r="P8" s="1">
        <f>0.6*0.12</f>
        <v>7.1999999999999995E-2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f>SUM(C8:G8)</f>
        <v>1</v>
      </c>
      <c r="Y8" s="1">
        <f>SUM(H8:L8)</f>
        <v>1</v>
      </c>
      <c r="Z8" s="1">
        <f t="shared" ref="Z8" si="2">SUM(M8:Q8)</f>
        <v>1</v>
      </c>
      <c r="AB8" s="1" t="s">
        <v>33</v>
      </c>
      <c r="AC8" s="1"/>
      <c r="AD8" s="1"/>
      <c r="AE8" s="1"/>
      <c r="AF8" s="1"/>
    </row>
    <row r="9" spans="1:32" x14ac:dyDescent="0.3">
      <c r="A9" s="1">
        <f t="shared" si="1"/>
        <v>8</v>
      </c>
      <c r="B9" t="s">
        <v>68</v>
      </c>
      <c r="C9" s="1">
        <v>0.88</v>
      </c>
      <c r="D9" s="1">
        <v>0</v>
      </c>
      <c r="E9" s="1">
        <f>0.4*0.12</f>
        <v>4.8000000000000001E-2</v>
      </c>
      <c r="F9" s="1">
        <f>0.6*0.12</f>
        <v>7.1999999999999995E-2</v>
      </c>
      <c r="G9" s="1">
        <v>0</v>
      </c>
      <c r="H9" s="1">
        <v>0</v>
      </c>
      <c r="I9" s="1">
        <v>0</v>
      </c>
      <c r="J9" s="1">
        <v>0.4</v>
      </c>
      <c r="K9" s="1">
        <v>0.6</v>
      </c>
      <c r="L9" s="1">
        <v>0</v>
      </c>
      <c r="M9" s="1">
        <v>0.88</v>
      </c>
      <c r="N9" s="1">
        <v>0</v>
      </c>
      <c r="O9" s="1">
        <f>0.4*0.12</f>
        <v>4.8000000000000001E-2</v>
      </c>
      <c r="P9" s="1">
        <f>0.6*0.12</f>
        <v>7.1999999999999995E-2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f>SUM(C9:G9)</f>
        <v>1</v>
      </c>
      <c r="Y9" s="1">
        <f>SUM(H9:L9)</f>
        <v>1</v>
      </c>
      <c r="Z9" s="1">
        <f>SUM(M9:Q9)</f>
        <v>1</v>
      </c>
      <c r="AB9" s="1" t="s">
        <v>33</v>
      </c>
      <c r="AC9" s="1"/>
      <c r="AD9" s="1"/>
      <c r="AE9" s="1"/>
      <c r="AF9" s="1"/>
    </row>
    <row r="10" spans="1:32" x14ac:dyDescent="0.3">
      <c r="A10" s="1">
        <f t="shared" si="1"/>
        <v>9</v>
      </c>
      <c r="B10" t="s">
        <v>17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f>SUM(C10:G10)</f>
        <v>0</v>
      </c>
      <c r="Y10" s="1">
        <f>SUM(H10:L10)</f>
        <v>0</v>
      </c>
      <c r="Z10" s="1">
        <f>SUM(M10:Q10)</f>
        <v>0</v>
      </c>
      <c r="AB10" s="1" t="s">
        <v>33</v>
      </c>
      <c r="AC10" s="1"/>
      <c r="AD10" s="1"/>
      <c r="AE10" s="1"/>
      <c r="AF10" s="1"/>
    </row>
    <row r="11" spans="1:32" x14ac:dyDescent="0.3">
      <c r="A11" s="1">
        <f t="shared" si="1"/>
        <v>10</v>
      </c>
      <c r="B11" t="s">
        <v>1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B11" s="1" t="s">
        <v>32</v>
      </c>
      <c r="AC11" s="1"/>
      <c r="AD11" s="1"/>
      <c r="AE11" s="1"/>
      <c r="AF11" s="1"/>
    </row>
    <row r="12" spans="1:32" x14ac:dyDescent="0.3">
      <c r="A12" s="1">
        <f t="shared" si="1"/>
        <v>11</v>
      </c>
      <c r="B12" t="s">
        <v>18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B12" s="1" t="s">
        <v>32</v>
      </c>
      <c r="AC12" s="1"/>
      <c r="AD12" s="1"/>
      <c r="AE12" s="1"/>
      <c r="AF12" s="1"/>
    </row>
    <row r="13" spans="1:32" x14ac:dyDescent="0.3">
      <c r="A13" s="1">
        <f t="shared" si="1"/>
        <v>12</v>
      </c>
      <c r="B13" t="s">
        <v>7</v>
      </c>
      <c r="C13" s="1">
        <v>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0</v>
      </c>
      <c r="P13" s="1">
        <v>0</v>
      </c>
      <c r="Q13" s="1">
        <v>1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f>SUM(C13:G13)</f>
        <v>1</v>
      </c>
      <c r="Y13" s="1">
        <f>SUM(H13:L13)</f>
        <v>1</v>
      </c>
      <c r="Z13" s="1">
        <f>SUM(M13:Q13)</f>
        <v>1</v>
      </c>
      <c r="AB13" s="1" t="s">
        <v>33</v>
      </c>
      <c r="AC13" s="1"/>
      <c r="AD13" s="1"/>
      <c r="AE13" s="1">
        <v>25</v>
      </c>
      <c r="AF13" s="1"/>
    </row>
    <row r="14" spans="1:32" x14ac:dyDescent="0.3">
      <c r="A14" s="1">
        <f t="shared" si="1"/>
        <v>13</v>
      </c>
      <c r="B14" t="s">
        <v>19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B14" s="1" t="s">
        <v>32</v>
      </c>
      <c r="AC14" s="1"/>
      <c r="AD14" s="1"/>
      <c r="AE14" s="1"/>
      <c r="AF14" s="1"/>
    </row>
    <row r="15" spans="1:32" x14ac:dyDescent="0.3">
      <c r="A15" s="1">
        <f t="shared" si="1"/>
        <v>14</v>
      </c>
      <c r="B15" t="s">
        <v>8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B15" s="1" t="s">
        <v>32</v>
      </c>
      <c r="AC15" s="1"/>
      <c r="AD15" s="1"/>
      <c r="AE15" s="1"/>
      <c r="AF15" s="1"/>
    </row>
    <row r="16" spans="1:32" x14ac:dyDescent="0.3">
      <c r="A16" s="1">
        <f t="shared" si="1"/>
        <v>15</v>
      </c>
      <c r="B16" t="s">
        <v>43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B16" s="1" t="s">
        <v>32</v>
      </c>
      <c r="AC16" s="1">
        <v>10</v>
      </c>
      <c r="AD16" s="1"/>
      <c r="AE16" s="1"/>
      <c r="AF16" s="1"/>
    </row>
    <row r="17" spans="1:32" x14ac:dyDescent="0.3">
      <c r="A17" s="1">
        <f t="shared" si="1"/>
        <v>16</v>
      </c>
      <c r="B17" t="s">
        <v>42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B17" s="1" t="s">
        <v>32</v>
      </c>
      <c r="AC17" s="1">
        <v>10</v>
      </c>
      <c r="AD17" s="1"/>
      <c r="AE17" s="1"/>
      <c r="AF17" s="1"/>
    </row>
    <row r="18" spans="1:32" x14ac:dyDescent="0.3">
      <c r="A18" s="1">
        <f t="shared" si="1"/>
        <v>17</v>
      </c>
      <c r="B18" t="s">
        <v>39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t="s">
        <v>24</v>
      </c>
      <c r="AB18" s="1" t="s">
        <v>32</v>
      </c>
      <c r="AC18" s="1"/>
      <c r="AD18" s="1"/>
      <c r="AE18" s="1"/>
      <c r="AF18" s="1"/>
    </row>
    <row r="19" spans="1:32" x14ac:dyDescent="0.3">
      <c r="A19" s="1">
        <f t="shared" si="1"/>
        <v>18</v>
      </c>
      <c r="B19" t="s">
        <v>29</v>
      </c>
      <c r="C19" s="1">
        <v>0</v>
      </c>
      <c r="D19" s="1">
        <v>0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>
        <v>1</v>
      </c>
      <c r="K19" s="1">
        <v>0</v>
      </c>
      <c r="L19" s="1">
        <v>0</v>
      </c>
      <c r="M19" s="1">
        <v>0</v>
      </c>
      <c r="N19" s="1">
        <v>0</v>
      </c>
      <c r="O19" s="1">
        <v>1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f t="shared" ref="X19:X24" si="3">SUM(C19:G19)</f>
        <v>1</v>
      </c>
      <c r="Y19" s="1">
        <f t="shared" ref="Y19:Y24" si="4">SUM(H19:L19)</f>
        <v>1</v>
      </c>
      <c r="Z19" s="1">
        <f t="shared" ref="Z19" si="5">SUM(M19:Q19)</f>
        <v>1</v>
      </c>
      <c r="AA19" t="s">
        <v>24</v>
      </c>
      <c r="AB19" s="1" t="s">
        <v>32</v>
      </c>
      <c r="AC19" s="1"/>
      <c r="AD19" s="1"/>
      <c r="AE19" s="1"/>
      <c r="AF19" s="1"/>
    </row>
    <row r="20" spans="1:32" x14ac:dyDescent="0.3">
      <c r="A20" s="1">
        <f t="shared" si="1"/>
        <v>19</v>
      </c>
      <c r="B20" t="s">
        <v>25</v>
      </c>
      <c r="C20" s="1">
        <v>0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0</v>
      </c>
      <c r="P20" s="1">
        <v>0</v>
      </c>
      <c r="Q20" s="1">
        <v>1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f t="shared" si="3"/>
        <v>1</v>
      </c>
      <c r="Y20" s="1">
        <f t="shared" si="4"/>
        <v>1</v>
      </c>
      <c r="Z20" s="1">
        <f t="shared" ref="Z20:Z23" si="6">SUM(M20:Q20)</f>
        <v>1</v>
      </c>
      <c r="AA20" t="s">
        <v>24</v>
      </c>
      <c r="AB20" s="1" t="s">
        <v>33</v>
      </c>
      <c r="AC20" s="1"/>
      <c r="AD20" s="1"/>
      <c r="AE20" s="1">
        <v>5</v>
      </c>
      <c r="AF20" s="1"/>
    </row>
    <row r="21" spans="1:32" x14ac:dyDescent="0.3">
      <c r="A21" s="1">
        <f t="shared" si="1"/>
        <v>20</v>
      </c>
      <c r="B21" t="s">
        <v>35</v>
      </c>
      <c r="C21" s="1">
        <v>0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0</v>
      </c>
      <c r="P21" s="1">
        <v>0</v>
      </c>
      <c r="Q21" s="1">
        <v>1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f t="shared" si="3"/>
        <v>1</v>
      </c>
      <c r="Y21" s="1">
        <f t="shared" si="4"/>
        <v>1</v>
      </c>
      <c r="Z21" s="1">
        <f t="shared" si="6"/>
        <v>1</v>
      </c>
      <c r="AB21" s="1" t="s">
        <v>33</v>
      </c>
      <c r="AC21" s="1"/>
      <c r="AD21" s="1"/>
      <c r="AE21" s="1">
        <v>5</v>
      </c>
      <c r="AF21" s="1"/>
    </row>
    <row r="22" spans="1:32" x14ac:dyDescent="0.3">
      <c r="A22" s="1">
        <f t="shared" si="1"/>
        <v>21</v>
      </c>
      <c r="B22" t="s">
        <v>36</v>
      </c>
      <c r="C22" s="1">
        <v>0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0</v>
      </c>
      <c r="P22" s="1">
        <v>0</v>
      </c>
      <c r="Q22" s="1">
        <v>1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f t="shared" si="3"/>
        <v>1</v>
      </c>
      <c r="Y22" s="1">
        <f t="shared" si="4"/>
        <v>1</v>
      </c>
      <c r="Z22" s="1">
        <f t="shared" si="6"/>
        <v>1</v>
      </c>
      <c r="AB22" s="1" t="s">
        <v>33</v>
      </c>
      <c r="AC22" s="1"/>
      <c r="AD22" s="1"/>
      <c r="AE22" s="1">
        <v>5</v>
      </c>
      <c r="AF22" s="1"/>
    </row>
    <row r="23" spans="1:32" x14ac:dyDescent="0.3">
      <c r="A23" s="1">
        <f t="shared" si="1"/>
        <v>22</v>
      </c>
      <c r="B23" t="s">
        <v>37</v>
      </c>
      <c r="C23" s="1">
        <v>0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0</v>
      </c>
      <c r="P23" s="1">
        <v>0</v>
      </c>
      <c r="Q23" s="1">
        <v>1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f t="shared" si="3"/>
        <v>1</v>
      </c>
      <c r="Y23" s="1">
        <f t="shared" si="4"/>
        <v>1</v>
      </c>
      <c r="Z23" s="1">
        <f t="shared" si="6"/>
        <v>1</v>
      </c>
      <c r="AB23" s="1" t="s">
        <v>33</v>
      </c>
      <c r="AC23" s="1"/>
      <c r="AD23" s="1"/>
      <c r="AE23" s="1">
        <v>5</v>
      </c>
      <c r="AF23" s="1"/>
    </row>
    <row r="24" spans="1:32" x14ac:dyDescent="0.3">
      <c r="A24" s="1">
        <f t="shared" si="1"/>
        <v>23</v>
      </c>
      <c r="B24" t="s">
        <v>26</v>
      </c>
      <c r="C24" s="1">
        <v>0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0</v>
      </c>
      <c r="P24" s="1">
        <v>0</v>
      </c>
      <c r="Q24" s="1">
        <v>1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f t="shared" si="3"/>
        <v>1</v>
      </c>
      <c r="Y24" s="1">
        <f t="shared" si="4"/>
        <v>1</v>
      </c>
      <c r="Z24" s="1">
        <f>SUM(M24:Q24)</f>
        <v>1</v>
      </c>
      <c r="AA24" t="s">
        <v>27</v>
      </c>
      <c r="AB24" s="1" t="s">
        <v>38</v>
      </c>
      <c r="AC24" s="1"/>
      <c r="AE24" s="1"/>
      <c r="AF24" s="1"/>
    </row>
    <row r="25" spans="1:32" x14ac:dyDescent="0.3">
      <c r="A25" s="1">
        <f t="shared" si="1"/>
        <v>24</v>
      </c>
      <c r="B25" t="s">
        <v>83</v>
      </c>
      <c r="C25" s="1"/>
      <c r="D25" s="1"/>
      <c r="E25" s="1"/>
      <c r="F25" s="1">
        <v>0</v>
      </c>
      <c r="G25" s="1"/>
      <c r="H25" s="1"/>
      <c r="I25" s="1"/>
      <c r="J25" s="1"/>
      <c r="K25" s="1">
        <v>0</v>
      </c>
      <c r="L25" s="1"/>
      <c r="M25" s="1"/>
      <c r="N25" s="1"/>
      <c r="O25" s="1"/>
      <c r="P25" s="1">
        <v>0</v>
      </c>
      <c r="Q25" s="1"/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/>
      <c r="Y25" s="1"/>
      <c r="Z25" s="1"/>
      <c r="AB25" s="1" t="s">
        <v>32</v>
      </c>
    </row>
    <row r="26" spans="1:32" x14ac:dyDescent="0.3">
      <c r="A26" s="1">
        <f t="shared" si="1"/>
        <v>25</v>
      </c>
      <c r="B26" t="s">
        <v>40</v>
      </c>
      <c r="C26" s="1">
        <v>0</v>
      </c>
      <c r="D26" s="1">
        <v>0</v>
      </c>
      <c r="E26" s="1">
        <v>0.4</v>
      </c>
      <c r="F26" s="1">
        <v>0.6</v>
      </c>
      <c r="G26" s="1">
        <v>0</v>
      </c>
      <c r="H26" s="1">
        <v>0</v>
      </c>
      <c r="I26" s="1">
        <v>0</v>
      </c>
      <c r="J26" s="1">
        <v>0.4</v>
      </c>
      <c r="K26" s="1">
        <v>0.6</v>
      </c>
      <c r="L26" s="1">
        <v>0</v>
      </c>
      <c r="M26" s="1">
        <v>0</v>
      </c>
      <c r="N26" s="1">
        <v>0</v>
      </c>
      <c r="O26" s="1">
        <v>0.4</v>
      </c>
      <c r="P26" s="1">
        <v>0.6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f>SUM(C26:G26)</f>
        <v>1</v>
      </c>
      <c r="Y26" s="1">
        <f>SUM(H26:L26)</f>
        <v>1</v>
      </c>
      <c r="Z26" s="1">
        <f>SUM(M26:Q26)</f>
        <v>1</v>
      </c>
      <c r="AB26" s="1" t="s">
        <v>38</v>
      </c>
    </row>
    <row r="27" spans="1:32" x14ac:dyDescent="0.3">
      <c r="A27" s="1">
        <f t="shared" si="1"/>
        <v>26</v>
      </c>
      <c r="B27" t="s">
        <v>41</v>
      </c>
      <c r="C27" s="1"/>
      <c r="D27" s="1"/>
      <c r="E27" s="1"/>
      <c r="F27" s="1">
        <v>0</v>
      </c>
      <c r="G27" s="1"/>
      <c r="H27" s="1"/>
      <c r="I27" s="1"/>
      <c r="J27" s="1"/>
      <c r="K27" s="1">
        <v>0</v>
      </c>
      <c r="L27" s="1"/>
      <c r="M27" s="1"/>
      <c r="N27" s="1"/>
      <c r="O27" s="1"/>
      <c r="P27" s="1">
        <v>0</v>
      </c>
      <c r="Q27" s="1"/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/>
      <c r="Y27" s="1"/>
      <c r="Z27" s="1"/>
      <c r="AB27" s="1" t="s">
        <v>32</v>
      </c>
      <c r="AC27" s="1">
        <v>0</v>
      </c>
      <c r="AD27" s="1"/>
      <c r="AE27" s="1"/>
      <c r="AF27" s="1"/>
    </row>
    <row r="28" spans="1:32" x14ac:dyDescent="0.3">
      <c r="A28" s="1">
        <f t="shared" si="1"/>
        <v>27</v>
      </c>
      <c r="B28" t="s">
        <v>45</v>
      </c>
      <c r="C28" s="1">
        <v>0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0</v>
      </c>
      <c r="P28" s="1">
        <v>0</v>
      </c>
      <c r="Q28" s="1">
        <v>1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f t="shared" ref="X28:X43" si="7">SUM(C28:G28)</f>
        <v>1</v>
      </c>
      <c r="Y28" s="1">
        <f t="shared" ref="Y28:Y43" si="8">SUM(H28:L28)</f>
        <v>1</v>
      </c>
      <c r="Z28" s="1">
        <f>SUM(M28:Q28)</f>
        <v>1</v>
      </c>
      <c r="AA28" t="s">
        <v>44</v>
      </c>
      <c r="AB28" s="1" t="s">
        <v>33</v>
      </c>
    </row>
    <row r="29" spans="1:32" x14ac:dyDescent="0.3">
      <c r="A29" s="1">
        <f t="shared" si="1"/>
        <v>28</v>
      </c>
      <c r="B29" t="s">
        <v>47</v>
      </c>
      <c r="C29" s="1">
        <v>0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0</v>
      </c>
      <c r="P29" s="1">
        <v>0</v>
      </c>
      <c r="Q29" s="1">
        <v>1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f t="shared" si="7"/>
        <v>1</v>
      </c>
      <c r="Y29" s="1">
        <f t="shared" si="8"/>
        <v>1</v>
      </c>
      <c r="Z29" s="1">
        <f t="shared" ref="Z29:Z30" si="9">SUM(M29:Q29)</f>
        <v>1</v>
      </c>
      <c r="AB29" s="1" t="s">
        <v>33</v>
      </c>
      <c r="AC29" s="1"/>
      <c r="AD29" s="1"/>
      <c r="AE29" s="1"/>
      <c r="AF29" s="1"/>
    </row>
    <row r="30" spans="1:32" x14ac:dyDescent="0.3">
      <c r="A30" s="1">
        <f t="shared" si="1"/>
        <v>29</v>
      </c>
      <c r="B30" t="s">
        <v>46</v>
      </c>
      <c r="C30" s="1">
        <v>0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0</v>
      </c>
      <c r="P30" s="1">
        <v>0</v>
      </c>
      <c r="Q30" s="1">
        <v>1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f t="shared" si="7"/>
        <v>1</v>
      </c>
      <c r="Y30" s="1">
        <f t="shared" si="8"/>
        <v>1</v>
      </c>
      <c r="Z30" s="1">
        <f t="shared" si="9"/>
        <v>1</v>
      </c>
      <c r="AB30" s="1" t="s">
        <v>33</v>
      </c>
    </row>
    <row r="31" spans="1:32" x14ac:dyDescent="0.3">
      <c r="A31" s="1">
        <f t="shared" si="1"/>
        <v>30</v>
      </c>
      <c r="B31" t="s">
        <v>48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f t="shared" si="7"/>
        <v>0</v>
      </c>
      <c r="Y31" s="1">
        <f t="shared" si="8"/>
        <v>0</v>
      </c>
      <c r="Z31" s="1">
        <f t="shared" ref="Z31:Z40" si="10">SUM(M31:Q31)</f>
        <v>0</v>
      </c>
    </row>
    <row r="32" spans="1:32" x14ac:dyDescent="0.3">
      <c r="A32" s="1">
        <f t="shared" si="1"/>
        <v>31</v>
      </c>
      <c r="B32" t="s">
        <v>49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f t="shared" si="7"/>
        <v>0</v>
      </c>
      <c r="Y32" s="1">
        <f t="shared" si="8"/>
        <v>0</v>
      </c>
      <c r="Z32" s="1">
        <f t="shared" si="10"/>
        <v>0</v>
      </c>
    </row>
    <row r="33" spans="1:32" x14ac:dyDescent="0.3">
      <c r="A33" s="1">
        <f t="shared" si="1"/>
        <v>32</v>
      </c>
      <c r="B33" t="s">
        <v>50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f t="shared" si="7"/>
        <v>0</v>
      </c>
      <c r="Y33" s="1">
        <f t="shared" si="8"/>
        <v>0</v>
      </c>
      <c r="Z33" s="1">
        <f t="shared" si="10"/>
        <v>0</v>
      </c>
    </row>
    <row r="34" spans="1:32" x14ac:dyDescent="0.3">
      <c r="A34" s="1">
        <f t="shared" si="1"/>
        <v>33</v>
      </c>
      <c r="B34" t="s">
        <v>51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f t="shared" si="7"/>
        <v>0</v>
      </c>
      <c r="Y34" s="1">
        <f t="shared" si="8"/>
        <v>0</v>
      </c>
      <c r="Z34" s="1">
        <f t="shared" si="10"/>
        <v>0</v>
      </c>
    </row>
    <row r="35" spans="1:32" x14ac:dyDescent="0.3">
      <c r="A35" s="1">
        <f t="shared" si="1"/>
        <v>34</v>
      </c>
      <c r="B35" t="s">
        <v>52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f t="shared" si="7"/>
        <v>0</v>
      </c>
      <c r="Y35" s="1">
        <f t="shared" si="8"/>
        <v>0</v>
      </c>
      <c r="Z35" s="1">
        <f t="shared" si="10"/>
        <v>0</v>
      </c>
    </row>
    <row r="36" spans="1:32" x14ac:dyDescent="0.3">
      <c r="A36" s="1">
        <f t="shared" si="1"/>
        <v>35</v>
      </c>
      <c r="B36" t="s">
        <v>53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f t="shared" si="7"/>
        <v>0</v>
      </c>
      <c r="Y36" s="1">
        <f t="shared" si="8"/>
        <v>0</v>
      </c>
      <c r="Z36" s="1">
        <f t="shared" si="10"/>
        <v>0</v>
      </c>
    </row>
    <row r="37" spans="1:32" x14ac:dyDescent="0.3">
      <c r="A37" s="1">
        <f t="shared" si="1"/>
        <v>36</v>
      </c>
      <c r="B37" t="s">
        <v>54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f t="shared" si="7"/>
        <v>0</v>
      </c>
      <c r="Y37" s="1">
        <f t="shared" si="8"/>
        <v>0</v>
      </c>
      <c r="Z37" s="1">
        <f t="shared" si="10"/>
        <v>0</v>
      </c>
    </row>
    <row r="38" spans="1:32" x14ac:dyDescent="0.3">
      <c r="A38" s="1">
        <f t="shared" si="1"/>
        <v>37</v>
      </c>
      <c r="B38" t="s">
        <v>55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f t="shared" si="7"/>
        <v>0</v>
      </c>
      <c r="Y38" s="1">
        <f t="shared" si="8"/>
        <v>0</v>
      </c>
      <c r="Z38" s="1">
        <f t="shared" si="10"/>
        <v>0</v>
      </c>
    </row>
    <row r="39" spans="1:32" x14ac:dyDescent="0.3">
      <c r="A39" s="1">
        <f t="shared" si="1"/>
        <v>38</v>
      </c>
      <c r="B39" t="s">
        <v>56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f t="shared" si="7"/>
        <v>0</v>
      </c>
      <c r="Y39" s="1">
        <f t="shared" si="8"/>
        <v>0</v>
      </c>
      <c r="Z39" s="1">
        <f t="shared" si="10"/>
        <v>0</v>
      </c>
    </row>
    <row r="40" spans="1:32" x14ac:dyDescent="0.3">
      <c r="A40" s="1">
        <f t="shared" si="1"/>
        <v>39</v>
      </c>
      <c r="B40" t="s">
        <v>57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f t="shared" si="7"/>
        <v>0</v>
      </c>
      <c r="Y40" s="1">
        <f t="shared" si="8"/>
        <v>0</v>
      </c>
      <c r="Z40" s="1">
        <f t="shared" si="10"/>
        <v>0</v>
      </c>
    </row>
    <row r="41" spans="1:32" x14ac:dyDescent="0.3">
      <c r="A41" s="1">
        <f t="shared" si="1"/>
        <v>40</v>
      </c>
      <c r="B41" t="s">
        <v>66</v>
      </c>
      <c r="C41" s="1">
        <v>0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0</v>
      </c>
      <c r="P41" s="1">
        <v>0</v>
      </c>
      <c r="Q41" s="1">
        <v>1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f t="shared" si="7"/>
        <v>1</v>
      </c>
      <c r="Y41" s="1">
        <f t="shared" si="8"/>
        <v>1</v>
      </c>
      <c r="Z41" s="1">
        <f>SUM(M41:Q41)</f>
        <v>1</v>
      </c>
      <c r="AB41" s="1"/>
      <c r="AC41" s="1"/>
      <c r="AE41" s="1"/>
      <c r="AF41" s="1"/>
    </row>
    <row r="42" spans="1:32" x14ac:dyDescent="0.3">
      <c r="A42" s="1">
        <f t="shared" si="1"/>
        <v>41</v>
      </c>
      <c r="B42" t="s">
        <v>67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f t="shared" si="7"/>
        <v>0</v>
      </c>
      <c r="Y42" s="1">
        <f t="shared" si="8"/>
        <v>0</v>
      </c>
      <c r="Z42" s="1">
        <f t="shared" ref="Z42" si="11">SUM(M42:Q42)</f>
        <v>0</v>
      </c>
    </row>
    <row r="43" spans="1:32" x14ac:dyDescent="0.3">
      <c r="A43" s="1">
        <f t="shared" si="1"/>
        <v>42</v>
      </c>
      <c r="B43" t="s">
        <v>69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f t="shared" si="7"/>
        <v>0</v>
      </c>
      <c r="Y43" s="1">
        <f t="shared" si="8"/>
        <v>0</v>
      </c>
      <c r="Z43" s="1">
        <f t="shared" ref="Z43" si="12">SUM(M43:Q43)</f>
        <v>0</v>
      </c>
    </row>
    <row r="44" spans="1:32" x14ac:dyDescent="0.3">
      <c r="A44" s="1">
        <f t="shared" si="1"/>
        <v>43</v>
      </c>
      <c r="B44" t="s">
        <v>79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f t="shared" ref="X44:X46" si="13">SUM(C44:G44)</f>
        <v>0</v>
      </c>
      <c r="Y44" s="1">
        <f t="shared" ref="Y44:Y46" si="14">SUM(H44:L44)</f>
        <v>0</v>
      </c>
      <c r="Z44" s="1">
        <f t="shared" ref="Z44:Z46" si="15">SUM(M44:Q44)</f>
        <v>0</v>
      </c>
    </row>
    <row r="45" spans="1:32" x14ac:dyDescent="0.3">
      <c r="A45" s="1">
        <f t="shared" si="1"/>
        <v>44</v>
      </c>
      <c r="B45" t="s">
        <v>80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f t="shared" si="13"/>
        <v>0</v>
      </c>
      <c r="Y45" s="1">
        <f t="shared" si="14"/>
        <v>0</v>
      </c>
      <c r="Z45" s="1">
        <f t="shared" si="15"/>
        <v>0</v>
      </c>
    </row>
    <row r="46" spans="1:32" x14ac:dyDescent="0.3">
      <c r="A46" s="1">
        <v>45</v>
      </c>
      <c r="B46" t="s">
        <v>81</v>
      </c>
      <c r="C46" s="1">
        <v>0.88</v>
      </c>
      <c r="D46" s="1">
        <v>0</v>
      </c>
      <c r="E46" s="1">
        <f>0.4*0.12</f>
        <v>4.8000000000000001E-2</v>
      </c>
      <c r="F46" s="1">
        <f>0.6*0.12</f>
        <v>7.1999999999999995E-2</v>
      </c>
      <c r="G46" s="1">
        <v>0</v>
      </c>
      <c r="H46" s="1">
        <v>0</v>
      </c>
      <c r="I46" s="1">
        <v>0</v>
      </c>
      <c r="J46" s="1">
        <v>0.4</v>
      </c>
      <c r="K46" s="1">
        <v>0.6</v>
      </c>
      <c r="L46" s="1">
        <v>0</v>
      </c>
      <c r="M46" s="1">
        <v>0.88</v>
      </c>
      <c r="N46" s="1">
        <v>0</v>
      </c>
      <c r="O46" s="1">
        <f>0.4*0.12</f>
        <v>4.8000000000000001E-2</v>
      </c>
      <c r="P46" s="1">
        <f>0.6*0.12</f>
        <v>7.1999999999999995E-2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f t="shared" si="13"/>
        <v>1</v>
      </c>
      <c r="Y46" s="1">
        <f t="shared" si="14"/>
        <v>1</v>
      </c>
      <c r="Z46" s="1">
        <f t="shared" si="15"/>
        <v>1</v>
      </c>
    </row>
    <row r="47" spans="1:32" x14ac:dyDescent="0.3">
      <c r="A47" s="1">
        <v>46</v>
      </c>
      <c r="B47" t="s">
        <v>82</v>
      </c>
      <c r="C47" s="1">
        <v>0</v>
      </c>
      <c r="D47" s="1">
        <v>0</v>
      </c>
      <c r="E47" s="1">
        <v>1</v>
      </c>
      <c r="F47" s="1">
        <v>0</v>
      </c>
      <c r="G47" s="1">
        <v>0</v>
      </c>
      <c r="H47" s="1">
        <v>0</v>
      </c>
      <c r="I47" s="1">
        <v>0</v>
      </c>
      <c r="J47" s="1">
        <v>1</v>
      </c>
      <c r="K47" s="1">
        <v>0</v>
      </c>
      <c r="L47" s="1">
        <v>0</v>
      </c>
      <c r="M47" s="1">
        <v>0</v>
      </c>
      <c r="N47" s="1">
        <v>0</v>
      </c>
      <c r="O47" s="1">
        <v>1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f t="shared" ref="X47" si="16">SUM(C47:G47)</f>
        <v>1</v>
      </c>
      <c r="Y47" s="1">
        <f t="shared" ref="Y47" si="17">SUM(H47:L47)</f>
        <v>1</v>
      </c>
      <c r="Z47" s="1">
        <f t="shared" ref="Z47:Z48" si="18">SUM(M47:Q47)</f>
        <v>1</v>
      </c>
    </row>
    <row r="48" spans="1:32" x14ac:dyDescent="0.3">
      <c r="A48" s="1">
        <v>47</v>
      </c>
      <c r="B48" t="s">
        <v>84</v>
      </c>
      <c r="C48" s="1">
        <v>0.88</v>
      </c>
      <c r="D48" s="1">
        <v>0</v>
      </c>
      <c r="E48" s="1">
        <f>0*0.12</f>
        <v>0</v>
      </c>
      <c r="F48" s="1">
        <f>1*0.12</f>
        <v>0.12</v>
      </c>
      <c r="G48" s="1">
        <v>0</v>
      </c>
      <c r="H48" s="1">
        <v>0</v>
      </c>
      <c r="I48" s="1">
        <v>0</v>
      </c>
      <c r="J48" s="1">
        <v>0</v>
      </c>
      <c r="K48" s="1">
        <v>1</v>
      </c>
      <c r="L48" s="1">
        <v>0</v>
      </c>
      <c r="M48" s="1">
        <v>0.88</v>
      </c>
      <c r="N48" s="1">
        <v>0</v>
      </c>
      <c r="O48" s="1">
        <f>0*0.12</f>
        <v>0</v>
      </c>
      <c r="P48" s="1">
        <f>1*0.12</f>
        <v>0.12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f>SUM(C48:G48)</f>
        <v>1</v>
      </c>
      <c r="Y48" s="1">
        <f>SUM(H48:L48)</f>
        <v>1</v>
      </c>
      <c r="Z48" s="1">
        <f t="shared" si="18"/>
        <v>1</v>
      </c>
      <c r="AB48" s="1" t="s">
        <v>33</v>
      </c>
      <c r="AC48" s="1"/>
      <c r="AD48" s="1"/>
      <c r="AE48" s="1"/>
      <c r="AF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</sheetData>
  <pageMargins left="0.7" right="0.7" top="0.75" bottom="0.75" header="0.3" footer="0.3"/>
  <pageSetup orientation="portrait" horizontalDpi="1200" verticalDpi="1200" r:id="rId1"/>
  <ignoredErrors>
    <ignoredError sqref="X2:Z4 X8:Z8 X13:Z13 X10:Z1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</dc:creator>
  <cp:lastModifiedBy>Hember, Robert FLNR:EX</cp:lastModifiedBy>
  <dcterms:created xsi:type="dcterms:W3CDTF">2019-08-04T16:08:26Z</dcterms:created>
  <dcterms:modified xsi:type="dcterms:W3CDTF">2023-07-11T16:14:44Z</dcterms:modified>
</cp:coreProperties>
</file>